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prej\Documents\Course\data-homeworkex\"/>
    </mc:Choice>
  </mc:AlternateContent>
  <xr:revisionPtr revIDLastSave="0" documentId="8_{51C3A0D7-FEE6-49C3-8A7E-BC6129938842}" xr6:coauthVersionLast="43" xr6:coauthVersionMax="43" xr10:uidLastSave="{00000000-0000-0000-0000-000000000000}"/>
  <bookViews>
    <workbookView xWindow="-108" yWindow="-108" windowWidth="23256" windowHeight="12576" firstSheet="2" activeTab="5" xr2:uid="{00000000-000D-0000-FFFF-FFFF00000000}"/>
  </bookViews>
  <sheets>
    <sheet name="Sheet1" sheetId="1" r:id="rId1"/>
    <sheet name="Category Stats" sheetId="4" r:id="rId2"/>
    <sheet name="Sub-Category Stats" sheetId="7" r:id="rId3"/>
    <sheet name="Sheet1 (2)" sheetId="2" r:id="rId4"/>
    <sheet name="Kickstarter Table " sheetId="5" r:id="rId5"/>
    <sheet name="Outcome Based on Launch Date" sheetId="14" r:id="rId6"/>
  </sheets>
  <definedNames>
    <definedName name="_xlnm._FilterDatabase" localSheetId="4" hidden="1">'Kickstarter Table '!$A$1:$S$4115</definedName>
    <definedName name="_xlnm._FilterDatabase" localSheetId="0" hidden="1">Sheet1!$A$1:$R$4115</definedName>
    <definedName name="_xlnm._FilterDatabase" localSheetId="3" hidden="1">'Sheet1 (2)'!$A$1:$R$4115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3" i="5" l="1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387" i="5"/>
  <c r="P388" i="5"/>
  <c r="P389" i="5"/>
  <c r="P390" i="5"/>
  <c r="P391" i="5"/>
  <c r="P392" i="5"/>
  <c r="P393" i="5"/>
  <c r="P394" i="5"/>
  <c r="P395" i="5"/>
  <c r="P396" i="5"/>
  <c r="P397" i="5"/>
  <c r="P398" i="5"/>
  <c r="P399" i="5"/>
  <c r="P400" i="5"/>
  <c r="P401" i="5"/>
  <c r="P402" i="5"/>
  <c r="P403" i="5"/>
  <c r="P404" i="5"/>
  <c r="P405" i="5"/>
  <c r="P406" i="5"/>
  <c r="P407" i="5"/>
  <c r="P408" i="5"/>
  <c r="P409" i="5"/>
  <c r="P410" i="5"/>
  <c r="P411" i="5"/>
  <c r="P412" i="5"/>
  <c r="P413" i="5"/>
  <c r="P414" i="5"/>
  <c r="P415" i="5"/>
  <c r="P416" i="5"/>
  <c r="P417" i="5"/>
  <c r="P418" i="5"/>
  <c r="P419" i="5"/>
  <c r="P420" i="5"/>
  <c r="P421" i="5"/>
  <c r="P422" i="5"/>
  <c r="P423" i="5"/>
  <c r="P424" i="5"/>
  <c r="P425" i="5"/>
  <c r="P426" i="5"/>
  <c r="P427" i="5"/>
  <c r="P428" i="5"/>
  <c r="P429" i="5"/>
  <c r="P430" i="5"/>
  <c r="P431" i="5"/>
  <c r="P432" i="5"/>
  <c r="P433" i="5"/>
  <c r="P434" i="5"/>
  <c r="P435" i="5"/>
  <c r="P436" i="5"/>
  <c r="P437" i="5"/>
  <c r="P438" i="5"/>
  <c r="P439" i="5"/>
  <c r="P440" i="5"/>
  <c r="P441" i="5"/>
  <c r="P442" i="5"/>
  <c r="P443" i="5"/>
  <c r="P444" i="5"/>
  <c r="P445" i="5"/>
  <c r="P446" i="5"/>
  <c r="P447" i="5"/>
  <c r="P448" i="5"/>
  <c r="P449" i="5"/>
  <c r="P450" i="5"/>
  <c r="P451" i="5"/>
  <c r="P452" i="5"/>
  <c r="P453" i="5"/>
  <c r="P454" i="5"/>
  <c r="P455" i="5"/>
  <c r="P456" i="5"/>
  <c r="P457" i="5"/>
  <c r="P458" i="5"/>
  <c r="P459" i="5"/>
  <c r="P460" i="5"/>
  <c r="P461" i="5"/>
  <c r="P462" i="5"/>
  <c r="P463" i="5"/>
  <c r="P464" i="5"/>
  <c r="P465" i="5"/>
  <c r="P466" i="5"/>
  <c r="P467" i="5"/>
  <c r="P468" i="5"/>
  <c r="P469" i="5"/>
  <c r="P470" i="5"/>
  <c r="P471" i="5"/>
  <c r="P472" i="5"/>
  <c r="P473" i="5"/>
  <c r="P474" i="5"/>
  <c r="P475" i="5"/>
  <c r="P476" i="5"/>
  <c r="P477" i="5"/>
  <c r="P478" i="5"/>
  <c r="P479" i="5"/>
  <c r="P480" i="5"/>
  <c r="P481" i="5"/>
  <c r="P482" i="5"/>
  <c r="P483" i="5"/>
  <c r="P484" i="5"/>
  <c r="P485" i="5"/>
  <c r="P486" i="5"/>
  <c r="P487" i="5"/>
  <c r="P488" i="5"/>
  <c r="P489" i="5"/>
  <c r="P490" i="5"/>
  <c r="P491" i="5"/>
  <c r="P492" i="5"/>
  <c r="P493" i="5"/>
  <c r="P494" i="5"/>
  <c r="P495" i="5"/>
  <c r="P496" i="5"/>
  <c r="P497" i="5"/>
  <c r="P498" i="5"/>
  <c r="P499" i="5"/>
  <c r="P500" i="5"/>
  <c r="P501" i="5"/>
  <c r="P502" i="5"/>
  <c r="P503" i="5"/>
  <c r="P504" i="5"/>
  <c r="P505" i="5"/>
  <c r="P506" i="5"/>
  <c r="P507" i="5"/>
  <c r="P508" i="5"/>
  <c r="P509" i="5"/>
  <c r="P510" i="5"/>
  <c r="P511" i="5"/>
  <c r="P512" i="5"/>
  <c r="P513" i="5"/>
  <c r="P514" i="5"/>
  <c r="P515" i="5"/>
  <c r="P516" i="5"/>
  <c r="P517" i="5"/>
  <c r="P518" i="5"/>
  <c r="P519" i="5"/>
  <c r="P520" i="5"/>
  <c r="P521" i="5"/>
  <c r="P522" i="5"/>
  <c r="P523" i="5"/>
  <c r="P524" i="5"/>
  <c r="P525" i="5"/>
  <c r="P526" i="5"/>
  <c r="P527" i="5"/>
  <c r="P528" i="5"/>
  <c r="P529" i="5"/>
  <c r="P530" i="5"/>
  <c r="P531" i="5"/>
  <c r="P532" i="5"/>
  <c r="P533" i="5"/>
  <c r="P534" i="5"/>
  <c r="P535" i="5"/>
  <c r="P536" i="5"/>
  <c r="P537" i="5"/>
  <c r="P538" i="5"/>
  <c r="P539" i="5"/>
  <c r="P540" i="5"/>
  <c r="P541" i="5"/>
  <c r="P542" i="5"/>
  <c r="P543" i="5"/>
  <c r="P544" i="5"/>
  <c r="P545" i="5"/>
  <c r="P546" i="5"/>
  <c r="P547" i="5"/>
  <c r="P548" i="5"/>
  <c r="P549" i="5"/>
  <c r="P550" i="5"/>
  <c r="P551" i="5"/>
  <c r="P552" i="5"/>
  <c r="P553" i="5"/>
  <c r="P554" i="5"/>
  <c r="P555" i="5"/>
  <c r="P556" i="5"/>
  <c r="P557" i="5"/>
  <c r="P558" i="5"/>
  <c r="P559" i="5"/>
  <c r="P560" i="5"/>
  <c r="P561" i="5"/>
  <c r="P562" i="5"/>
  <c r="P563" i="5"/>
  <c r="P564" i="5"/>
  <c r="P565" i="5"/>
  <c r="P566" i="5"/>
  <c r="P567" i="5"/>
  <c r="P568" i="5"/>
  <c r="P569" i="5"/>
  <c r="P570" i="5"/>
  <c r="P571" i="5"/>
  <c r="P572" i="5"/>
  <c r="P573" i="5"/>
  <c r="P574" i="5"/>
  <c r="P575" i="5"/>
  <c r="P576" i="5"/>
  <c r="P577" i="5"/>
  <c r="P578" i="5"/>
  <c r="P579" i="5"/>
  <c r="P580" i="5"/>
  <c r="P581" i="5"/>
  <c r="P582" i="5"/>
  <c r="P583" i="5"/>
  <c r="P584" i="5"/>
  <c r="P585" i="5"/>
  <c r="P586" i="5"/>
  <c r="P587" i="5"/>
  <c r="P588" i="5"/>
  <c r="P589" i="5"/>
  <c r="P590" i="5"/>
  <c r="P591" i="5"/>
  <c r="P592" i="5"/>
  <c r="P593" i="5"/>
  <c r="P594" i="5"/>
  <c r="P595" i="5"/>
  <c r="P596" i="5"/>
  <c r="P597" i="5"/>
  <c r="P598" i="5"/>
  <c r="P599" i="5"/>
  <c r="P600" i="5"/>
  <c r="P601" i="5"/>
  <c r="P602" i="5"/>
  <c r="P603" i="5"/>
  <c r="P604" i="5"/>
  <c r="P605" i="5"/>
  <c r="P606" i="5"/>
  <c r="P607" i="5"/>
  <c r="P608" i="5"/>
  <c r="P609" i="5"/>
  <c r="P610" i="5"/>
  <c r="P611" i="5"/>
  <c r="P612" i="5"/>
  <c r="P613" i="5"/>
  <c r="P614" i="5"/>
  <c r="P615" i="5"/>
  <c r="P616" i="5"/>
  <c r="P617" i="5"/>
  <c r="P618" i="5"/>
  <c r="P619" i="5"/>
  <c r="P620" i="5"/>
  <c r="P621" i="5"/>
  <c r="P622" i="5"/>
  <c r="P623" i="5"/>
  <c r="P624" i="5"/>
  <c r="P625" i="5"/>
  <c r="P626" i="5"/>
  <c r="P627" i="5"/>
  <c r="P628" i="5"/>
  <c r="P629" i="5"/>
  <c r="P630" i="5"/>
  <c r="P631" i="5"/>
  <c r="P632" i="5"/>
  <c r="P633" i="5"/>
  <c r="P634" i="5"/>
  <c r="P635" i="5"/>
  <c r="P636" i="5"/>
  <c r="P637" i="5"/>
  <c r="P638" i="5"/>
  <c r="P639" i="5"/>
  <c r="P640" i="5"/>
  <c r="P641" i="5"/>
  <c r="P642" i="5"/>
  <c r="P643" i="5"/>
  <c r="P644" i="5"/>
  <c r="P645" i="5"/>
  <c r="P646" i="5"/>
  <c r="P647" i="5"/>
  <c r="P648" i="5"/>
  <c r="P649" i="5"/>
  <c r="P650" i="5"/>
  <c r="P651" i="5"/>
  <c r="P652" i="5"/>
  <c r="P653" i="5"/>
  <c r="P654" i="5"/>
  <c r="P655" i="5"/>
  <c r="P656" i="5"/>
  <c r="P657" i="5"/>
  <c r="P658" i="5"/>
  <c r="P659" i="5"/>
  <c r="P660" i="5"/>
  <c r="P661" i="5"/>
  <c r="P662" i="5"/>
  <c r="P663" i="5"/>
  <c r="P664" i="5"/>
  <c r="P665" i="5"/>
  <c r="P666" i="5"/>
  <c r="P667" i="5"/>
  <c r="P668" i="5"/>
  <c r="P669" i="5"/>
  <c r="P670" i="5"/>
  <c r="P671" i="5"/>
  <c r="P672" i="5"/>
  <c r="P673" i="5"/>
  <c r="P674" i="5"/>
  <c r="P675" i="5"/>
  <c r="P676" i="5"/>
  <c r="P677" i="5"/>
  <c r="P678" i="5"/>
  <c r="P679" i="5"/>
  <c r="P680" i="5"/>
  <c r="P681" i="5"/>
  <c r="P682" i="5"/>
  <c r="P683" i="5"/>
  <c r="P684" i="5"/>
  <c r="P685" i="5"/>
  <c r="P686" i="5"/>
  <c r="P687" i="5"/>
  <c r="P688" i="5"/>
  <c r="P689" i="5"/>
  <c r="P690" i="5"/>
  <c r="P691" i="5"/>
  <c r="P692" i="5"/>
  <c r="P693" i="5"/>
  <c r="P694" i="5"/>
  <c r="P695" i="5"/>
  <c r="P696" i="5"/>
  <c r="P697" i="5"/>
  <c r="P698" i="5"/>
  <c r="P699" i="5"/>
  <c r="P700" i="5"/>
  <c r="P701" i="5"/>
  <c r="P702" i="5"/>
  <c r="P703" i="5"/>
  <c r="P704" i="5"/>
  <c r="P705" i="5"/>
  <c r="P706" i="5"/>
  <c r="P707" i="5"/>
  <c r="P708" i="5"/>
  <c r="P709" i="5"/>
  <c r="P710" i="5"/>
  <c r="P711" i="5"/>
  <c r="P712" i="5"/>
  <c r="P713" i="5"/>
  <c r="P714" i="5"/>
  <c r="P715" i="5"/>
  <c r="P716" i="5"/>
  <c r="P717" i="5"/>
  <c r="P718" i="5"/>
  <c r="P719" i="5"/>
  <c r="P720" i="5"/>
  <c r="P721" i="5"/>
  <c r="P722" i="5"/>
  <c r="P723" i="5"/>
  <c r="P724" i="5"/>
  <c r="P725" i="5"/>
  <c r="P726" i="5"/>
  <c r="P727" i="5"/>
  <c r="P728" i="5"/>
  <c r="P729" i="5"/>
  <c r="P730" i="5"/>
  <c r="P731" i="5"/>
  <c r="P732" i="5"/>
  <c r="P733" i="5"/>
  <c r="P734" i="5"/>
  <c r="P735" i="5"/>
  <c r="P736" i="5"/>
  <c r="P737" i="5"/>
  <c r="P738" i="5"/>
  <c r="P739" i="5"/>
  <c r="P740" i="5"/>
  <c r="P741" i="5"/>
  <c r="P742" i="5"/>
  <c r="P743" i="5"/>
  <c r="P744" i="5"/>
  <c r="P745" i="5"/>
  <c r="P746" i="5"/>
  <c r="P747" i="5"/>
  <c r="P748" i="5"/>
  <c r="P749" i="5"/>
  <c r="P750" i="5"/>
  <c r="P751" i="5"/>
  <c r="P752" i="5"/>
  <c r="P753" i="5"/>
  <c r="P754" i="5"/>
  <c r="P755" i="5"/>
  <c r="P756" i="5"/>
  <c r="P757" i="5"/>
  <c r="P758" i="5"/>
  <c r="P759" i="5"/>
  <c r="P760" i="5"/>
  <c r="P761" i="5"/>
  <c r="P762" i="5"/>
  <c r="P763" i="5"/>
  <c r="P764" i="5"/>
  <c r="P765" i="5"/>
  <c r="P766" i="5"/>
  <c r="P767" i="5"/>
  <c r="P768" i="5"/>
  <c r="P769" i="5"/>
  <c r="P770" i="5"/>
  <c r="P771" i="5"/>
  <c r="P772" i="5"/>
  <c r="P773" i="5"/>
  <c r="P774" i="5"/>
  <c r="P775" i="5"/>
  <c r="P776" i="5"/>
  <c r="P777" i="5"/>
  <c r="P778" i="5"/>
  <c r="P779" i="5"/>
  <c r="P780" i="5"/>
  <c r="P781" i="5"/>
  <c r="P782" i="5"/>
  <c r="P783" i="5"/>
  <c r="P784" i="5"/>
  <c r="P785" i="5"/>
  <c r="P786" i="5"/>
  <c r="P787" i="5"/>
  <c r="P788" i="5"/>
  <c r="P789" i="5"/>
  <c r="P790" i="5"/>
  <c r="P791" i="5"/>
  <c r="P792" i="5"/>
  <c r="P793" i="5"/>
  <c r="P794" i="5"/>
  <c r="P795" i="5"/>
  <c r="P796" i="5"/>
  <c r="P797" i="5"/>
  <c r="P798" i="5"/>
  <c r="P799" i="5"/>
  <c r="P800" i="5"/>
  <c r="P801" i="5"/>
  <c r="P802" i="5"/>
  <c r="P803" i="5"/>
  <c r="P804" i="5"/>
  <c r="P805" i="5"/>
  <c r="P806" i="5"/>
  <c r="P807" i="5"/>
  <c r="P808" i="5"/>
  <c r="P809" i="5"/>
  <c r="P810" i="5"/>
  <c r="P811" i="5"/>
  <c r="P812" i="5"/>
  <c r="P813" i="5"/>
  <c r="P814" i="5"/>
  <c r="P815" i="5"/>
  <c r="P816" i="5"/>
  <c r="P817" i="5"/>
  <c r="P818" i="5"/>
  <c r="P819" i="5"/>
  <c r="P820" i="5"/>
  <c r="P821" i="5"/>
  <c r="P822" i="5"/>
  <c r="P823" i="5"/>
  <c r="P824" i="5"/>
  <c r="P825" i="5"/>
  <c r="P826" i="5"/>
  <c r="P827" i="5"/>
  <c r="P828" i="5"/>
  <c r="P829" i="5"/>
  <c r="P830" i="5"/>
  <c r="P831" i="5"/>
  <c r="P832" i="5"/>
  <c r="P833" i="5"/>
  <c r="P834" i="5"/>
  <c r="P835" i="5"/>
  <c r="P836" i="5"/>
  <c r="P837" i="5"/>
  <c r="P838" i="5"/>
  <c r="P839" i="5"/>
  <c r="P840" i="5"/>
  <c r="P841" i="5"/>
  <c r="P842" i="5"/>
  <c r="P843" i="5"/>
  <c r="P844" i="5"/>
  <c r="P845" i="5"/>
  <c r="P846" i="5"/>
  <c r="P847" i="5"/>
  <c r="P848" i="5"/>
  <c r="P849" i="5"/>
  <c r="P850" i="5"/>
  <c r="P851" i="5"/>
  <c r="P852" i="5"/>
  <c r="P853" i="5"/>
  <c r="P854" i="5"/>
  <c r="P855" i="5"/>
  <c r="P856" i="5"/>
  <c r="P857" i="5"/>
  <c r="P858" i="5"/>
  <c r="P859" i="5"/>
  <c r="P860" i="5"/>
  <c r="P861" i="5"/>
  <c r="P862" i="5"/>
  <c r="P863" i="5"/>
  <c r="P864" i="5"/>
  <c r="P865" i="5"/>
  <c r="P866" i="5"/>
  <c r="P867" i="5"/>
  <c r="P868" i="5"/>
  <c r="P869" i="5"/>
  <c r="P870" i="5"/>
  <c r="P871" i="5"/>
  <c r="P872" i="5"/>
  <c r="P873" i="5"/>
  <c r="P874" i="5"/>
  <c r="P875" i="5"/>
  <c r="P876" i="5"/>
  <c r="P877" i="5"/>
  <c r="P878" i="5"/>
  <c r="P879" i="5"/>
  <c r="P880" i="5"/>
  <c r="P881" i="5"/>
  <c r="P882" i="5"/>
  <c r="P883" i="5"/>
  <c r="P884" i="5"/>
  <c r="P885" i="5"/>
  <c r="P886" i="5"/>
  <c r="P887" i="5"/>
  <c r="P888" i="5"/>
  <c r="P889" i="5"/>
  <c r="P890" i="5"/>
  <c r="P891" i="5"/>
  <c r="P892" i="5"/>
  <c r="P893" i="5"/>
  <c r="P894" i="5"/>
  <c r="P895" i="5"/>
  <c r="P896" i="5"/>
  <c r="P897" i="5"/>
  <c r="P898" i="5"/>
  <c r="P899" i="5"/>
  <c r="P900" i="5"/>
  <c r="P901" i="5"/>
  <c r="P902" i="5"/>
  <c r="P903" i="5"/>
  <c r="P904" i="5"/>
  <c r="P905" i="5"/>
  <c r="P906" i="5"/>
  <c r="P907" i="5"/>
  <c r="P908" i="5"/>
  <c r="P909" i="5"/>
  <c r="P910" i="5"/>
  <c r="P911" i="5"/>
  <c r="P912" i="5"/>
  <c r="P913" i="5"/>
  <c r="P914" i="5"/>
  <c r="P915" i="5"/>
  <c r="P916" i="5"/>
  <c r="P917" i="5"/>
  <c r="P918" i="5"/>
  <c r="P919" i="5"/>
  <c r="P920" i="5"/>
  <c r="P921" i="5"/>
  <c r="P922" i="5"/>
  <c r="P923" i="5"/>
  <c r="P924" i="5"/>
  <c r="P925" i="5"/>
  <c r="P926" i="5"/>
  <c r="P927" i="5"/>
  <c r="P928" i="5"/>
  <c r="P929" i="5"/>
  <c r="P930" i="5"/>
  <c r="P931" i="5"/>
  <c r="P932" i="5"/>
  <c r="P933" i="5"/>
  <c r="P934" i="5"/>
  <c r="P935" i="5"/>
  <c r="P936" i="5"/>
  <c r="P937" i="5"/>
  <c r="P938" i="5"/>
  <c r="P939" i="5"/>
  <c r="P940" i="5"/>
  <c r="P941" i="5"/>
  <c r="P942" i="5"/>
  <c r="P943" i="5"/>
  <c r="P944" i="5"/>
  <c r="P945" i="5"/>
  <c r="P946" i="5"/>
  <c r="P947" i="5"/>
  <c r="P948" i="5"/>
  <c r="P949" i="5"/>
  <c r="P950" i="5"/>
  <c r="P951" i="5"/>
  <c r="P952" i="5"/>
  <c r="P953" i="5"/>
  <c r="P954" i="5"/>
  <c r="P955" i="5"/>
  <c r="P956" i="5"/>
  <c r="P957" i="5"/>
  <c r="P958" i="5"/>
  <c r="P959" i="5"/>
  <c r="P960" i="5"/>
  <c r="P961" i="5"/>
  <c r="P962" i="5"/>
  <c r="P963" i="5"/>
  <c r="P964" i="5"/>
  <c r="P965" i="5"/>
  <c r="P966" i="5"/>
  <c r="P967" i="5"/>
  <c r="P968" i="5"/>
  <c r="P969" i="5"/>
  <c r="P970" i="5"/>
  <c r="P971" i="5"/>
  <c r="P972" i="5"/>
  <c r="P973" i="5"/>
  <c r="P974" i="5"/>
  <c r="P975" i="5"/>
  <c r="P976" i="5"/>
  <c r="P977" i="5"/>
  <c r="P978" i="5"/>
  <c r="P979" i="5"/>
  <c r="P980" i="5"/>
  <c r="P981" i="5"/>
  <c r="P982" i="5"/>
  <c r="P983" i="5"/>
  <c r="P984" i="5"/>
  <c r="P985" i="5"/>
  <c r="P986" i="5"/>
  <c r="P987" i="5"/>
  <c r="P988" i="5"/>
  <c r="P989" i="5"/>
  <c r="P990" i="5"/>
  <c r="P991" i="5"/>
  <c r="P992" i="5"/>
  <c r="P993" i="5"/>
  <c r="P994" i="5"/>
  <c r="P995" i="5"/>
  <c r="P996" i="5"/>
  <c r="P997" i="5"/>
  <c r="P998" i="5"/>
  <c r="P999" i="5"/>
  <c r="P1000" i="5"/>
  <c r="P1001" i="5"/>
  <c r="P1002" i="5"/>
  <c r="P1003" i="5"/>
  <c r="P1004" i="5"/>
  <c r="P1005" i="5"/>
  <c r="P1006" i="5"/>
  <c r="P1007" i="5"/>
  <c r="P1008" i="5"/>
  <c r="P1009" i="5"/>
  <c r="P1010" i="5"/>
  <c r="P1011" i="5"/>
  <c r="P1012" i="5"/>
  <c r="P1013" i="5"/>
  <c r="P1014" i="5"/>
  <c r="P1015" i="5"/>
  <c r="P1016" i="5"/>
  <c r="P1017" i="5"/>
  <c r="P1018" i="5"/>
  <c r="P1019" i="5"/>
  <c r="P1020" i="5"/>
  <c r="P1021" i="5"/>
  <c r="P1022" i="5"/>
  <c r="P1023" i="5"/>
  <c r="P1024" i="5"/>
  <c r="P1025" i="5"/>
  <c r="P1026" i="5"/>
  <c r="P1027" i="5"/>
  <c r="P1028" i="5"/>
  <c r="P1029" i="5"/>
  <c r="P1030" i="5"/>
  <c r="P1031" i="5"/>
  <c r="P1032" i="5"/>
  <c r="P1033" i="5"/>
  <c r="P1034" i="5"/>
  <c r="P1035" i="5"/>
  <c r="P1036" i="5"/>
  <c r="P1037" i="5"/>
  <c r="P1038" i="5"/>
  <c r="P1039" i="5"/>
  <c r="P1040" i="5"/>
  <c r="P1041" i="5"/>
  <c r="P1042" i="5"/>
  <c r="P1043" i="5"/>
  <c r="P1044" i="5"/>
  <c r="P1045" i="5"/>
  <c r="P1046" i="5"/>
  <c r="P1047" i="5"/>
  <c r="P1048" i="5"/>
  <c r="P1049" i="5"/>
  <c r="P1050" i="5"/>
  <c r="P1051" i="5"/>
  <c r="P1052" i="5"/>
  <c r="P1053" i="5"/>
  <c r="P1054" i="5"/>
  <c r="P1055" i="5"/>
  <c r="P1056" i="5"/>
  <c r="P1057" i="5"/>
  <c r="P1058" i="5"/>
  <c r="P1059" i="5"/>
  <c r="P1060" i="5"/>
  <c r="P1061" i="5"/>
  <c r="P1062" i="5"/>
  <c r="P1063" i="5"/>
  <c r="P1064" i="5"/>
  <c r="P1065" i="5"/>
  <c r="P1066" i="5"/>
  <c r="P1067" i="5"/>
  <c r="P1068" i="5"/>
  <c r="P1069" i="5"/>
  <c r="P1070" i="5"/>
  <c r="P1071" i="5"/>
  <c r="P1072" i="5"/>
  <c r="P1073" i="5"/>
  <c r="P1074" i="5"/>
  <c r="P1075" i="5"/>
  <c r="P1076" i="5"/>
  <c r="P1077" i="5"/>
  <c r="P1078" i="5"/>
  <c r="P1079" i="5"/>
  <c r="P1080" i="5"/>
  <c r="P1081" i="5"/>
  <c r="P1082" i="5"/>
  <c r="P1083" i="5"/>
  <c r="P1084" i="5"/>
  <c r="P1085" i="5"/>
  <c r="P1086" i="5"/>
  <c r="P1087" i="5"/>
  <c r="P1088" i="5"/>
  <c r="P1089" i="5"/>
  <c r="P1090" i="5"/>
  <c r="P1091" i="5"/>
  <c r="P1092" i="5"/>
  <c r="P1093" i="5"/>
  <c r="P1094" i="5"/>
  <c r="P1095" i="5"/>
  <c r="P1096" i="5"/>
  <c r="P1097" i="5"/>
  <c r="P1098" i="5"/>
  <c r="P1099" i="5"/>
  <c r="P1100" i="5"/>
  <c r="P1101" i="5"/>
  <c r="P1102" i="5"/>
  <c r="P1103" i="5"/>
  <c r="P1104" i="5"/>
  <c r="P1105" i="5"/>
  <c r="P1106" i="5"/>
  <c r="P1107" i="5"/>
  <c r="P1108" i="5"/>
  <c r="P1109" i="5"/>
  <c r="P1110" i="5"/>
  <c r="P1111" i="5"/>
  <c r="P1112" i="5"/>
  <c r="P1113" i="5"/>
  <c r="P1114" i="5"/>
  <c r="P1115" i="5"/>
  <c r="P1116" i="5"/>
  <c r="P1117" i="5"/>
  <c r="P1118" i="5"/>
  <c r="P1119" i="5"/>
  <c r="P1120" i="5"/>
  <c r="P1121" i="5"/>
  <c r="P1122" i="5"/>
  <c r="P1123" i="5"/>
  <c r="P1124" i="5"/>
  <c r="P1125" i="5"/>
  <c r="P1126" i="5"/>
  <c r="P1127" i="5"/>
  <c r="P1128" i="5"/>
  <c r="P1129" i="5"/>
  <c r="P1130" i="5"/>
  <c r="P1131" i="5"/>
  <c r="P1132" i="5"/>
  <c r="P1133" i="5"/>
  <c r="P1134" i="5"/>
  <c r="P1135" i="5"/>
  <c r="P1136" i="5"/>
  <c r="P1137" i="5"/>
  <c r="P1138" i="5"/>
  <c r="P1139" i="5"/>
  <c r="P1140" i="5"/>
  <c r="P1141" i="5"/>
  <c r="P1142" i="5"/>
  <c r="P1143" i="5"/>
  <c r="P1144" i="5"/>
  <c r="P1145" i="5"/>
  <c r="P1146" i="5"/>
  <c r="P1147" i="5"/>
  <c r="P1148" i="5"/>
  <c r="P1149" i="5"/>
  <c r="P1150" i="5"/>
  <c r="P1151" i="5"/>
  <c r="P1152" i="5"/>
  <c r="P1153" i="5"/>
  <c r="P1154" i="5"/>
  <c r="P1155" i="5"/>
  <c r="P1156" i="5"/>
  <c r="P1157" i="5"/>
  <c r="P1158" i="5"/>
  <c r="P1159" i="5"/>
  <c r="P1160" i="5"/>
  <c r="P1161" i="5"/>
  <c r="P1162" i="5"/>
  <c r="P1163" i="5"/>
  <c r="P1164" i="5"/>
  <c r="P1165" i="5"/>
  <c r="P1166" i="5"/>
  <c r="P1167" i="5"/>
  <c r="P1168" i="5"/>
  <c r="P1169" i="5"/>
  <c r="P1170" i="5"/>
  <c r="P1171" i="5"/>
  <c r="P1172" i="5"/>
  <c r="P1173" i="5"/>
  <c r="P1174" i="5"/>
  <c r="P1175" i="5"/>
  <c r="P1176" i="5"/>
  <c r="P1177" i="5"/>
  <c r="P1178" i="5"/>
  <c r="P1179" i="5"/>
  <c r="P1180" i="5"/>
  <c r="P1181" i="5"/>
  <c r="P1182" i="5"/>
  <c r="P1183" i="5"/>
  <c r="P1184" i="5"/>
  <c r="P1185" i="5"/>
  <c r="P1186" i="5"/>
  <c r="P1187" i="5"/>
  <c r="P1188" i="5"/>
  <c r="P1189" i="5"/>
  <c r="P1190" i="5"/>
  <c r="P1191" i="5"/>
  <c r="P1192" i="5"/>
  <c r="P1193" i="5"/>
  <c r="P1194" i="5"/>
  <c r="P1195" i="5"/>
  <c r="P1196" i="5"/>
  <c r="P1197" i="5"/>
  <c r="P1198" i="5"/>
  <c r="P1199" i="5"/>
  <c r="P1200" i="5"/>
  <c r="P1201" i="5"/>
  <c r="P1202" i="5"/>
  <c r="P1203" i="5"/>
  <c r="P1204" i="5"/>
  <c r="P1205" i="5"/>
  <c r="P1206" i="5"/>
  <c r="P1207" i="5"/>
  <c r="P1208" i="5"/>
  <c r="P1209" i="5"/>
  <c r="P1210" i="5"/>
  <c r="P1211" i="5"/>
  <c r="P1212" i="5"/>
  <c r="P1213" i="5"/>
  <c r="P1214" i="5"/>
  <c r="P1215" i="5"/>
  <c r="P1216" i="5"/>
  <c r="P1217" i="5"/>
  <c r="P1218" i="5"/>
  <c r="P1219" i="5"/>
  <c r="P1220" i="5"/>
  <c r="P1221" i="5"/>
  <c r="P1222" i="5"/>
  <c r="P1223" i="5"/>
  <c r="P1224" i="5"/>
  <c r="P1225" i="5"/>
  <c r="P1226" i="5"/>
  <c r="P1227" i="5"/>
  <c r="P1228" i="5"/>
  <c r="P1229" i="5"/>
  <c r="P1230" i="5"/>
  <c r="P1231" i="5"/>
  <c r="P1232" i="5"/>
  <c r="P1233" i="5"/>
  <c r="P1234" i="5"/>
  <c r="P1235" i="5"/>
  <c r="P1236" i="5"/>
  <c r="P1237" i="5"/>
  <c r="P1238" i="5"/>
  <c r="P1239" i="5"/>
  <c r="P1240" i="5"/>
  <c r="P1241" i="5"/>
  <c r="P1242" i="5"/>
  <c r="P1243" i="5"/>
  <c r="P1244" i="5"/>
  <c r="P1245" i="5"/>
  <c r="P1246" i="5"/>
  <c r="P1247" i="5"/>
  <c r="P1248" i="5"/>
  <c r="P1249" i="5"/>
  <c r="P1250" i="5"/>
  <c r="P1251" i="5"/>
  <c r="P1252" i="5"/>
  <c r="P1253" i="5"/>
  <c r="P1254" i="5"/>
  <c r="P1255" i="5"/>
  <c r="P1256" i="5"/>
  <c r="P1257" i="5"/>
  <c r="P1258" i="5"/>
  <c r="P1259" i="5"/>
  <c r="P1260" i="5"/>
  <c r="P1261" i="5"/>
  <c r="P1262" i="5"/>
  <c r="P1263" i="5"/>
  <c r="P1264" i="5"/>
  <c r="P1265" i="5"/>
  <c r="P1266" i="5"/>
  <c r="P1267" i="5"/>
  <c r="P1268" i="5"/>
  <c r="P1269" i="5"/>
  <c r="P1270" i="5"/>
  <c r="P1271" i="5"/>
  <c r="P1272" i="5"/>
  <c r="P1273" i="5"/>
  <c r="P1274" i="5"/>
  <c r="P1275" i="5"/>
  <c r="P1276" i="5"/>
  <c r="P1277" i="5"/>
  <c r="P1278" i="5"/>
  <c r="P1279" i="5"/>
  <c r="P1280" i="5"/>
  <c r="P1281" i="5"/>
  <c r="P1282" i="5"/>
  <c r="P1283" i="5"/>
  <c r="P1284" i="5"/>
  <c r="P1285" i="5"/>
  <c r="P1286" i="5"/>
  <c r="P1287" i="5"/>
  <c r="P1288" i="5"/>
  <c r="P1289" i="5"/>
  <c r="P1290" i="5"/>
  <c r="P1291" i="5"/>
  <c r="P1292" i="5"/>
  <c r="P1293" i="5"/>
  <c r="P1294" i="5"/>
  <c r="P1295" i="5"/>
  <c r="P1296" i="5"/>
  <c r="P1297" i="5"/>
  <c r="P1298" i="5"/>
  <c r="P1299" i="5"/>
  <c r="P1300" i="5"/>
  <c r="P1301" i="5"/>
  <c r="P1302" i="5"/>
  <c r="P1303" i="5"/>
  <c r="P1304" i="5"/>
  <c r="P1305" i="5"/>
  <c r="P1306" i="5"/>
  <c r="P1307" i="5"/>
  <c r="P1308" i="5"/>
  <c r="P1309" i="5"/>
  <c r="P1310" i="5"/>
  <c r="P1311" i="5"/>
  <c r="P1312" i="5"/>
  <c r="P1313" i="5"/>
  <c r="P1314" i="5"/>
  <c r="P1315" i="5"/>
  <c r="P1316" i="5"/>
  <c r="P1317" i="5"/>
  <c r="P1318" i="5"/>
  <c r="P1319" i="5"/>
  <c r="P1320" i="5"/>
  <c r="P1321" i="5"/>
  <c r="P1322" i="5"/>
  <c r="P1323" i="5"/>
  <c r="P1324" i="5"/>
  <c r="P1325" i="5"/>
  <c r="P1326" i="5"/>
  <c r="P1327" i="5"/>
  <c r="P1328" i="5"/>
  <c r="P1329" i="5"/>
  <c r="P1330" i="5"/>
  <c r="P1331" i="5"/>
  <c r="P1332" i="5"/>
  <c r="P1333" i="5"/>
  <c r="P1334" i="5"/>
  <c r="P1335" i="5"/>
  <c r="P1336" i="5"/>
  <c r="P1337" i="5"/>
  <c r="P1338" i="5"/>
  <c r="P1339" i="5"/>
  <c r="P1340" i="5"/>
  <c r="P1341" i="5"/>
  <c r="P1342" i="5"/>
  <c r="P1343" i="5"/>
  <c r="P1344" i="5"/>
  <c r="P1345" i="5"/>
  <c r="P1346" i="5"/>
  <c r="P1347" i="5"/>
  <c r="P1348" i="5"/>
  <c r="P1349" i="5"/>
  <c r="P1350" i="5"/>
  <c r="P1351" i="5"/>
  <c r="P1352" i="5"/>
  <c r="P1353" i="5"/>
  <c r="P1354" i="5"/>
  <c r="P1355" i="5"/>
  <c r="P1356" i="5"/>
  <c r="P1357" i="5"/>
  <c r="P1358" i="5"/>
  <c r="P1359" i="5"/>
  <c r="P1360" i="5"/>
  <c r="P1361" i="5"/>
  <c r="P1362" i="5"/>
  <c r="P1363" i="5"/>
  <c r="P1364" i="5"/>
  <c r="P1365" i="5"/>
  <c r="P1366" i="5"/>
  <c r="P1367" i="5"/>
  <c r="P1368" i="5"/>
  <c r="P1369" i="5"/>
  <c r="P1370" i="5"/>
  <c r="P1371" i="5"/>
  <c r="P1372" i="5"/>
  <c r="P1373" i="5"/>
  <c r="P1374" i="5"/>
  <c r="P1375" i="5"/>
  <c r="P1376" i="5"/>
  <c r="P1377" i="5"/>
  <c r="P1378" i="5"/>
  <c r="P1379" i="5"/>
  <c r="P1380" i="5"/>
  <c r="P1381" i="5"/>
  <c r="P1382" i="5"/>
  <c r="P1383" i="5"/>
  <c r="P1384" i="5"/>
  <c r="P1385" i="5"/>
  <c r="P1386" i="5"/>
  <c r="P1387" i="5"/>
  <c r="P1388" i="5"/>
  <c r="P1389" i="5"/>
  <c r="P1390" i="5"/>
  <c r="P1391" i="5"/>
  <c r="P1392" i="5"/>
  <c r="P1393" i="5"/>
  <c r="P1394" i="5"/>
  <c r="P1395" i="5"/>
  <c r="P1396" i="5"/>
  <c r="P1397" i="5"/>
  <c r="P1398" i="5"/>
  <c r="P1399" i="5"/>
  <c r="P1400" i="5"/>
  <c r="P1401" i="5"/>
  <c r="P1402" i="5"/>
  <c r="P1403" i="5"/>
  <c r="P1404" i="5"/>
  <c r="P1405" i="5"/>
  <c r="P1406" i="5"/>
  <c r="P1407" i="5"/>
  <c r="P1408" i="5"/>
  <c r="P1409" i="5"/>
  <c r="P1410" i="5"/>
  <c r="P1411" i="5"/>
  <c r="P1412" i="5"/>
  <c r="P1413" i="5"/>
  <c r="P1414" i="5"/>
  <c r="P1415" i="5"/>
  <c r="P1416" i="5"/>
  <c r="P1417" i="5"/>
  <c r="P1418" i="5"/>
  <c r="P1419" i="5"/>
  <c r="P1420" i="5"/>
  <c r="P1421" i="5"/>
  <c r="P1422" i="5"/>
  <c r="P1423" i="5"/>
  <c r="P1424" i="5"/>
  <c r="P1425" i="5"/>
  <c r="P1426" i="5"/>
  <c r="P1427" i="5"/>
  <c r="P1428" i="5"/>
  <c r="P1429" i="5"/>
  <c r="P1430" i="5"/>
  <c r="P1431" i="5"/>
  <c r="P1432" i="5"/>
  <c r="P1433" i="5"/>
  <c r="P1434" i="5"/>
  <c r="P1435" i="5"/>
  <c r="P1436" i="5"/>
  <c r="P1437" i="5"/>
  <c r="P1438" i="5"/>
  <c r="P1439" i="5"/>
  <c r="P1440" i="5"/>
  <c r="P1441" i="5"/>
  <c r="P1442" i="5"/>
  <c r="P1443" i="5"/>
  <c r="P1444" i="5"/>
  <c r="P1445" i="5"/>
  <c r="P1446" i="5"/>
  <c r="P1447" i="5"/>
  <c r="P1448" i="5"/>
  <c r="P1449" i="5"/>
  <c r="P1450" i="5"/>
  <c r="P1451" i="5"/>
  <c r="P1452" i="5"/>
  <c r="P1453" i="5"/>
  <c r="P1454" i="5"/>
  <c r="P1455" i="5"/>
  <c r="P1456" i="5"/>
  <c r="P1457" i="5"/>
  <c r="P1458" i="5"/>
  <c r="P1459" i="5"/>
  <c r="P1460" i="5"/>
  <c r="P1461" i="5"/>
  <c r="P1462" i="5"/>
  <c r="P1463" i="5"/>
  <c r="P1464" i="5"/>
  <c r="P1465" i="5"/>
  <c r="P1466" i="5"/>
  <c r="P1467" i="5"/>
  <c r="P1468" i="5"/>
  <c r="P1469" i="5"/>
  <c r="P1470" i="5"/>
  <c r="P1471" i="5"/>
  <c r="P1472" i="5"/>
  <c r="P1473" i="5"/>
  <c r="P1474" i="5"/>
  <c r="P1475" i="5"/>
  <c r="P1476" i="5"/>
  <c r="P1477" i="5"/>
  <c r="P1478" i="5"/>
  <c r="P1479" i="5"/>
  <c r="P1480" i="5"/>
  <c r="P1481" i="5"/>
  <c r="P1482" i="5"/>
  <c r="P1483" i="5"/>
  <c r="P1484" i="5"/>
  <c r="P1485" i="5"/>
  <c r="P1486" i="5"/>
  <c r="P1487" i="5"/>
  <c r="P1488" i="5"/>
  <c r="P1489" i="5"/>
  <c r="P1490" i="5"/>
  <c r="P1491" i="5"/>
  <c r="P1492" i="5"/>
  <c r="P1493" i="5"/>
  <c r="P1494" i="5"/>
  <c r="P1495" i="5"/>
  <c r="P1496" i="5"/>
  <c r="P1497" i="5"/>
  <c r="P1498" i="5"/>
  <c r="P1499" i="5"/>
  <c r="P1500" i="5"/>
  <c r="P1501" i="5"/>
  <c r="P1502" i="5"/>
  <c r="P1503" i="5"/>
  <c r="P1504" i="5"/>
  <c r="P1505" i="5"/>
  <c r="P1506" i="5"/>
  <c r="P1507" i="5"/>
  <c r="P1508" i="5"/>
  <c r="P1509" i="5"/>
  <c r="P1510" i="5"/>
  <c r="P1511" i="5"/>
  <c r="P1512" i="5"/>
  <c r="P1513" i="5"/>
  <c r="P1514" i="5"/>
  <c r="P1515" i="5"/>
  <c r="P1516" i="5"/>
  <c r="P1517" i="5"/>
  <c r="P1518" i="5"/>
  <c r="P1519" i="5"/>
  <c r="P1520" i="5"/>
  <c r="P1521" i="5"/>
  <c r="P1522" i="5"/>
  <c r="P1523" i="5"/>
  <c r="P1524" i="5"/>
  <c r="P1525" i="5"/>
  <c r="P1526" i="5"/>
  <c r="P1527" i="5"/>
  <c r="P1528" i="5"/>
  <c r="P1529" i="5"/>
  <c r="P1530" i="5"/>
  <c r="P1531" i="5"/>
  <c r="P1532" i="5"/>
  <c r="P1533" i="5"/>
  <c r="P1534" i="5"/>
  <c r="P1535" i="5"/>
  <c r="P1536" i="5"/>
  <c r="P1537" i="5"/>
  <c r="P1538" i="5"/>
  <c r="P1539" i="5"/>
  <c r="P1540" i="5"/>
  <c r="P1541" i="5"/>
  <c r="P1542" i="5"/>
  <c r="P1543" i="5"/>
  <c r="P1544" i="5"/>
  <c r="P1545" i="5"/>
  <c r="P1546" i="5"/>
  <c r="P1547" i="5"/>
  <c r="P1548" i="5"/>
  <c r="P1549" i="5"/>
  <c r="P1550" i="5"/>
  <c r="P1551" i="5"/>
  <c r="P1552" i="5"/>
  <c r="P1553" i="5"/>
  <c r="P1554" i="5"/>
  <c r="P1555" i="5"/>
  <c r="P1556" i="5"/>
  <c r="P1557" i="5"/>
  <c r="P1558" i="5"/>
  <c r="P1559" i="5"/>
  <c r="P1560" i="5"/>
  <c r="P1561" i="5"/>
  <c r="P1562" i="5"/>
  <c r="P1563" i="5"/>
  <c r="P1564" i="5"/>
  <c r="P1565" i="5"/>
  <c r="P1566" i="5"/>
  <c r="P1567" i="5"/>
  <c r="P1568" i="5"/>
  <c r="P1569" i="5"/>
  <c r="P1570" i="5"/>
  <c r="P1571" i="5"/>
  <c r="P1572" i="5"/>
  <c r="P1573" i="5"/>
  <c r="P1574" i="5"/>
  <c r="P1575" i="5"/>
  <c r="P1576" i="5"/>
  <c r="P1577" i="5"/>
  <c r="P1578" i="5"/>
  <c r="P1579" i="5"/>
  <c r="P1580" i="5"/>
  <c r="P1581" i="5"/>
  <c r="P1582" i="5"/>
  <c r="P1583" i="5"/>
  <c r="P1584" i="5"/>
  <c r="P1585" i="5"/>
  <c r="P1586" i="5"/>
  <c r="P1587" i="5"/>
  <c r="P1588" i="5"/>
  <c r="P1589" i="5"/>
  <c r="P1590" i="5"/>
  <c r="P1591" i="5"/>
  <c r="P1592" i="5"/>
  <c r="P1593" i="5"/>
  <c r="P1594" i="5"/>
  <c r="P1595" i="5"/>
  <c r="P1596" i="5"/>
  <c r="P1597" i="5"/>
  <c r="P1598" i="5"/>
  <c r="P1599" i="5"/>
  <c r="P1600" i="5"/>
  <c r="P1601" i="5"/>
  <c r="P1602" i="5"/>
  <c r="P1603" i="5"/>
  <c r="P1604" i="5"/>
  <c r="P1605" i="5"/>
  <c r="P1606" i="5"/>
  <c r="P1607" i="5"/>
  <c r="P1608" i="5"/>
  <c r="P1609" i="5"/>
  <c r="P1610" i="5"/>
  <c r="P1611" i="5"/>
  <c r="P1612" i="5"/>
  <c r="P1613" i="5"/>
  <c r="P1614" i="5"/>
  <c r="P1615" i="5"/>
  <c r="P1616" i="5"/>
  <c r="P1617" i="5"/>
  <c r="P1618" i="5"/>
  <c r="P1619" i="5"/>
  <c r="P1620" i="5"/>
  <c r="P1621" i="5"/>
  <c r="P1622" i="5"/>
  <c r="P1623" i="5"/>
  <c r="P1624" i="5"/>
  <c r="P1625" i="5"/>
  <c r="P1626" i="5"/>
  <c r="P1627" i="5"/>
  <c r="P1628" i="5"/>
  <c r="P1629" i="5"/>
  <c r="P1630" i="5"/>
  <c r="P1631" i="5"/>
  <c r="P1632" i="5"/>
  <c r="P1633" i="5"/>
  <c r="P1634" i="5"/>
  <c r="P1635" i="5"/>
  <c r="P1636" i="5"/>
  <c r="P1637" i="5"/>
  <c r="P1638" i="5"/>
  <c r="P1639" i="5"/>
  <c r="P1640" i="5"/>
  <c r="P1641" i="5"/>
  <c r="P1642" i="5"/>
  <c r="P1643" i="5"/>
  <c r="P1644" i="5"/>
  <c r="P1645" i="5"/>
  <c r="P1646" i="5"/>
  <c r="P1647" i="5"/>
  <c r="P1648" i="5"/>
  <c r="P1649" i="5"/>
  <c r="P1650" i="5"/>
  <c r="P1651" i="5"/>
  <c r="P1652" i="5"/>
  <c r="P1653" i="5"/>
  <c r="P1654" i="5"/>
  <c r="P1655" i="5"/>
  <c r="P1656" i="5"/>
  <c r="P1657" i="5"/>
  <c r="P1658" i="5"/>
  <c r="P1659" i="5"/>
  <c r="P1660" i="5"/>
  <c r="P1661" i="5"/>
  <c r="P1662" i="5"/>
  <c r="P1663" i="5"/>
  <c r="P1664" i="5"/>
  <c r="P1665" i="5"/>
  <c r="P1666" i="5"/>
  <c r="P1667" i="5"/>
  <c r="P1668" i="5"/>
  <c r="P1669" i="5"/>
  <c r="P1670" i="5"/>
  <c r="P1671" i="5"/>
  <c r="P1672" i="5"/>
  <c r="P1673" i="5"/>
  <c r="P1674" i="5"/>
  <c r="P1675" i="5"/>
  <c r="P1676" i="5"/>
  <c r="P1677" i="5"/>
  <c r="P1678" i="5"/>
  <c r="P1679" i="5"/>
  <c r="P1680" i="5"/>
  <c r="P1681" i="5"/>
  <c r="P1682" i="5"/>
  <c r="P1683" i="5"/>
  <c r="P1684" i="5"/>
  <c r="P1685" i="5"/>
  <c r="P1686" i="5"/>
  <c r="P1687" i="5"/>
  <c r="P1688" i="5"/>
  <c r="P1689" i="5"/>
  <c r="P1690" i="5"/>
  <c r="P1691" i="5"/>
  <c r="P1692" i="5"/>
  <c r="P1693" i="5"/>
  <c r="P1694" i="5"/>
  <c r="P1695" i="5"/>
  <c r="P1696" i="5"/>
  <c r="P1697" i="5"/>
  <c r="P1698" i="5"/>
  <c r="P1699" i="5"/>
  <c r="P1700" i="5"/>
  <c r="P1701" i="5"/>
  <c r="P1702" i="5"/>
  <c r="P1703" i="5"/>
  <c r="P1704" i="5"/>
  <c r="P1705" i="5"/>
  <c r="P1706" i="5"/>
  <c r="P1707" i="5"/>
  <c r="P1708" i="5"/>
  <c r="P1709" i="5"/>
  <c r="P1710" i="5"/>
  <c r="P1711" i="5"/>
  <c r="P1712" i="5"/>
  <c r="P1713" i="5"/>
  <c r="P1714" i="5"/>
  <c r="P1715" i="5"/>
  <c r="P1716" i="5"/>
  <c r="P1717" i="5"/>
  <c r="P1718" i="5"/>
  <c r="P1719" i="5"/>
  <c r="P1720" i="5"/>
  <c r="P1721" i="5"/>
  <c r="P1722" i="5"/>
  <c r="P1723" i="5"/>
  <c r="P1724" i="5"/>
  <c r="P1725" i="5"/>
  <c r="P1726" i="5"/>
  <c r="P1727" i="5"/>
  <c r="P1728" i="5"/>
  <c r="P1729" i="5"/>
  <c r="P1730" i="5"/>
  <c r="P1731" i="5"/>
  <c r="P1732" i="5"/>
  <c r="P1733" i="5"/>
  <c r="P1734" i="5"/>
  <c r="P1735" i="5"/>
  <c r="P1736" i="5"/>
  <c r="P1737" i="5"/>
  <c r="P1738" i="5"/>
  <c r="P1739" i="5"/>
  <c r="P1740" i="5"/>
  <c r="P1741" i="5"/>
  <c r="P1742" i="5"/>
  <c r="P1743" i="5"/>
  <c r="P1744" i="5"/>
  <c r="P1745" i="5"/>
  <c r="P1746" i="5"/>
  <c r="P1747" i="5"/>
  <c r="P1748" i="5"/>
  <c r="P1749" i="5"/>
  <c r="P1750" i="5"/>
  <c r="P1751" i="5"/>
  <c r="P1752" i="5"/>
  <c r="P1753" i="5"/>
  <c r="P1754" i="5"/>
  <c r="P1755" i="5"/>
  <c r="P1756" i="5"/>
  <c r="P1757" i="5"/>
  <c r="P1758" i="5"/>
  <c r="P1759" i="5"/>
  <c r="P1760" i="5"/>
  <c r="P1761" i="5"/>
  <c r="P1762" i="5"/>
  <c r="P1763" i="5"/>
  <c r="P1764" i="5"/>
  <c r="P1765" i="5"/>
  <c r="P1766" i="5"/>
  <c r="P1767" i="5"/>
  <c r="P1768" i="5"/>
  <c r="P1769" i="5"/>
  <c r="P1770" i="5"/>
  <c r="P1771" i="5"/>
  <c r="P1772" i="5"/>
  <c r="P1773" i="5"/>
  <c r="P1774" i="5"/>
  <c r="P1775" i="5"/>
  <c r="P1776" i="5"/>
  <c r="P1777" i="5"/>
  <c r="P1778" i="5"/>
  <c r="P1779" i="5"/>
  <c r="P1780" i="5"/>
  <c r="P1781" i="5"/>
  <c r="P1782" i="5"/>
  <c r="P1783" i="5"/>
  <c r="P1784" i="5"/>
  <c r="P1785" i="5"/>
  <c r="P1786" i="5"/>
  <c r="P1787" i="5"/>
  <c r="P1788" i="5"/>
  <c r="P1789" i="5"/>
  <c r="P1790" i="5"/>
  <c r="P1791" i="5"/>
  <c r="P1792" i="5"/>
  <c r="P1793" i="5"/>
  <c r="P1794" i="5"/>
  <c r="P1795" i="5"/>
  <c r="P1796" i="5"/>
  <c r="P1797" i="5"/>
  <c r="P1798" i="5"/>
  <c r="P1799" i="5"/>
  <c r="P1800" i="5"/>
  <c r="P1801" i="5"/>
  <c r="P1802" i="5"/>
  <c r="P1803" i="5"/>
  <c r="P1804" i="5"/>
  <c r="P1805" i="5"/>
  <c r="P1806" i="5"/>
  <c r="P1807" i="5"/>
  <c r="P1808" i="5"/>
  <c r="P1809" i="5"/>
  <c r="P1810" i="5"/>
  <c r="P1811" i="5"/>
  <c r="P1812" i="5"/>
  <c r="P1813" i="5"/>
  <c r="P1814" i="5"/>
  <c r="P1815" i="5"/>
  <c r="P1816" i="5"/>
  <c r="P1817" i="5"/>
  <c r="P1818" i="5"/>
  <c r="P1819" i="5"/>
  <c r="P1820" i="5"/>
  <c r="P1821" i="5"/>
  <c r="P1822" i="5"/>
  <c r="P1823" i="5"/>
  <c r="P1824" i="5"/>
  <c r="P1825" i="5"/>
  <c r="P1826" i="5"/>
  <c r="P1827" i="5"/>
  <c r="P1828" i="5"/>
  <c r="P1829" i="5"/>
  <c r="P1830" i="5"/>
  <c r="P1831" i="5"/>
  <c r="P1832" i="5"/>
  <c r="P1833" i="5"/>
  <c r="P1834" i="5"/>
  <c r="P1835" i="5"/>
  <c r="P1836" i="5"/>
  <c r="P1837" i="5"/>
  <c r="P1838" i="5"/>
  <c r="P1839" i="5"/>
  <c r="P1840" i="5"/>
  <c r="P1841" i="5"/>
  <c r="P1842" i="5"/>
  <c r="P1843" i="5"/>
  <c r="P1844" i="5"/>
  <c r="P1845" i="5"/>
  <c r="P1846" i="5"/>
  <c r="P1847" i="5"/>
  <c r="P1848" i="5"/>
  <c r="P1849" i="5"/>
  <c r="P1850" i="5"/>
  <c r="P1851" i="5"/>
  <c r="P1852" i="5"/>
  <c r="P1853" i="5"/>
  <c r="P1854" i="5"/>
  <c r="P1855" i="5"/>
  <c r="P1856" i="5"/>
  <c r="P1857" i="5"/>
  <c r="P1858" i="5"/>
  <c r="P1859" i="5"/>
  <c r="P1860" i="5"/>
  <c r="P1861" i="5"/>
  <c r="P1862" i="5"/>
  <c r="P1863" i="5"/>
  <c r="P1864" i="5"/>
  <c r="P1865" i="5"/>
  <c r="P1866" i="5"/>
  <c r="P1867" i="5"/>
  <c r="P1868" i="5"/>
  <c r="P1869" i="5"/>
  <c r="P1870" i="5"/>
  <c r="P1871" i="5"/>
  <c r="P1872" i="5"/>
  <c r="P1873" i="5"/>
  <c r="P1874" i="5"/>
  <c r="P1875" i="5"/>
  <c r="P1876" i="5"/>
  <c r="P1877" i="5"/>
  <c r="P1878" i="5"/>
  <c r="P1879" i="5"/>
  <c r="P1880" i="5"/>
  <c r="P1881" i="5"/>
  <c r="P1882" i="5"/>
  <c r="P1883" i="5"/>
  <c r="P1884" i="5"/>
  <c r="P1885" i="5"/>
  <c r="P1886" i="5"/>
  <c r="P1887" i="5"/>
  <c r="P1888" i="5"/>
  <c r="P1889" i="5"/>
  <c r="P1890" i="5"/>
  <c r="P1891" i="5"/>
  <c r="P1892" i="5"/>
  <c r="P1893" i="5"/>
  <c r="P1894" i="5"/>
  <c r="P1895" i="5"/>
  <c r="P1896" i="5"/>
  <c r="P1897" i="5"/>
  <c r="P1898" i="5"/>
  <c r="P1899" i="5"/>
  <c r="P1900" i="5"/>
  <c r="P1901" i="5"/>
  <c r="P1902" i="5"/>
  <c r="P1903" i="5"/>
  <c r="P1904" i="5"/>
  <c r="P1905" i="5"/>
  <c r="P1906" i="5"/>
  <c r="P1907" i="5"/>
  <c r="P1908" i="5"/>
  <c r="P1909" i="5"/>
  <c r="P1910" i="5"/>
  <c r="P1911" i="5"/>
  <c r="P1912" i="5"/>
  <c r="P1913" i="5"/>
  <c r="P1914" i="5"/>
  <c r="P1915" i="5"/>
  <c r="P1916" i="5"/>
  <c r="P1917" i="5"/>
  <c r="P1918" i="5"/>
  <c r="P1919" i="5"/>
  <c r="P1920" i="5"/>
  <c r="P1921" i="5"/>
  <c r="P1922" i="5"/>
  <c r="P1923" i="5"/>
  <c r="P1924" i="5"/>
  <c r="P1925" i="5"/>
  <c r="P1926" i="5"/>
  <c r="P1927" i="5"/>
  <c r="P1928" i="5"/>
  <c r="P1929" i="5"/>
  <c r="P1930" i="5"/>
  <c r="P1931" i="5"/>
  <c r="P1932" i="5"/>
  <c r="P1933" i="5"/>
  <c r="P1934" i="5"/>
  <c r="P1935" i="5"/>
  <c r="P1936" i="5"/>
  <c r="P1937" i="5"/>
  <c r="P1938" i="5"/>
  <c r="P1939" i="5"/>
  <c r="P1940" i="5"/>
  <c r="P1941" i="5"/>
  <c r="P1942" i="5"/>
  <c r="P1943" i="5"/>
  <c r="P1944" i="5"/>
  <c r="P1945" i="5"/>
  <c r="P1946" i="5"/>
  <c r="P1947" i="5"/>
  <c r="P1948" i="5"/>
  <c r="P1949" i="5"/>
  <c r="P1950" i="5"/>
  <c r="P1951" i="5"/>
  <c r="P1952" i="5"/>
  <c r="P1953" i="5"/>
  <c r="P1954" i="5"/>
  <c r="P1955" i="5"/>
  <c r="P1956" i="5"/>
  <c r="P1957" i="5"/>
  <c r="P1958" i="5"/>
  <c r="P1959" i="5"/>
  <c r="P1960" i="5"/>
  <c r="P1961" i="5"/>
  <c r="P1962" i="5"/>
  <c r="P1963" i="5"/>
  <c r="P1964" i="5"/>
  <c r="P1965" i="5"/>
  <c r="P1966" i="5"/>
  <c r="P1967" i="5"/>
  <c r="P1968" i="5"/>
  <c r="P1969" i="5"/>
  <c r="P1970" i="5"/>
  <c r="P1971" i="5"/>
  <c r="P1972" i="5"/>
  <c r="P1973" i="5"/>
  <c r="P1974" i="5"/>
  <c r="P1975" i="5"/>
  <c r="P1976" i="5"/>
  <c r="P1977" i="5"/>
  <c r="P1978" i="5"/>
  <c r="P1979" i="5"/>
  <c r="P1980" i="5"/>
  <c r="P1981" i="5"/>
  <c r="P1982" i="5"/>
  <c r="P1983" i="5"/>
  <c r="P1984" i="5"/>
  <c r="P1985" i="5"/>
  <c r="P1986" i="5"/>
  <c r="P1987" i="5"/>
  <c r="P1988" i="5"/>
  <c r="P1989" i="5"/>
  <c r="P1990" i="5"/>
  <c r="P1991" i="5"/>
  <c r="P1992" i="5"/>
  <c r="P1993" i="5"/>
  <c r="P1994" i="5"/>
  <c r="P1995" i="5"/>
  <c r="P1996" i="5"/>
  <c r="P1997" i="5"/>
  <c r="P1998" i="5"/>
  <c r="P1999" i="5"/>
  <c r="P2000" i="5"/>
  <c r="P2001" i="5"/>
  <c r="P2002" i="5"/>
  <c r="P2003" i="5"/>
  <c r="P2004" i="5"/>
  <c r="P2005" i="5"/>
  <c r="P2006" i="5"/>
  <c r="P2007" i="5"/>
  <c r="P2008" i="5"/>
  <c r="P2009" i="5"/>
  <c r="P2010" i="5"/>
  <c r="P2011" i="5"/>
  <c r="P2012" i="5"/>
  <c r="P2013" i="5"/>
  <c r="P2014" i="5"/>
  <c r="P2015" i="5"/>
  <c r="P2016" i="5"/>
  <c r="P2017" i="5"/>
  <c r="P2018" i="5"/>
  <c r="P2019" i="5"/>
  <c r="P2020" i="5"/>
  <c r="P2021" i="5"/>
  <c r="P2022" i="5"/>
  <c r="P2023" i="5"/>
  <c r="P2024" i="5"/>
  <c r="P2025" i="5"/>
  <c r="P2026" i="5"/>
  <c r="P2027" i="5"/>
  <c r="P2028" i="5"/>
  <c r="P2029" i="5"/>
  <c r="P2030" i="5"/>
  <c r="P2031" i="5"/>
  <c r="P2032" i="5"/>
  <c r="P2033" i="5"/>
  <c r="P2034" i="5"/>
  <c r="P2035" i="5"/>
  <c r="P2036" i="5"/>
  <c r="P2037" i="5"/>
  <c r="P2038" i="5"/>
  <c r="P2039" i="5"/>
  <c r="P2040" i="5"/>
  <c r="P2041" i="5"/>
  <c r="P2042" i="5"/>
  <c r="P2043" i="5"/>
  <c r="P2044" i="5"/>
  <c r="P2045" i="5"/>
  <c r="P2046" i="5"/>
  <c r="P2047" i="5"/>
  <c r="P2048" i="5"/>
  <c r="P2049" i="5"/>
  <c r="P2050" i="5"/>
  <c r="P2051" i="5"/>
  <c r="P2052" i="5"/>
  <c r="P2053" i="5"/>
  <c r="P2054" i="5"/>
  <c r="P2055" i="5"/>
  <c r="P2056" i="5"/>
  <c r="P2057" i="5"/>
  <c r="P2058" i="5"/>
  <c r="P2059" i="5"/>
  <c r="P2060" i="5"/>
  <c r="P2061" i="5"/>
  <c r="P2062" i="5"/>
  <c r="P2063" i="5"/>
  <c r="P2064" i="5"/>
  <c r="P2065" i="5"/>
  <c r="P2066" i="5"/>
  <c r="P2067" i="5"/>
  <c r="P2068" i="5"/>
  <c r="P2069" i="5"/>
  <c r="P2070" i="5"/>
  <c r="P2071" i="5"/>
  <c r="P2072" i="5"/>
  <c r="P2073" i="5"/>
  <c r="P2074" i="5"/>
  <c r="P2075" i="5"/>
  <c r="P2076" i="5"/>
  <c r="P2077" i="5"/>
  <c r="P2078" i="5"/>
  <c r="P2079" i="5"/>
  <c r="P2080" i="5"/>
  <c r="P2081" i="5"/>
  <c r="P2082" i="5"/>
  <c r="P2083" i="5"/>
  <c r="P2084" i="5"/>
  <c r="P2085" i="5"/>
  <c r="P2086" i="5"/>
  <c r="P2087" i="5"/>
  <c r="P2088" i="5"/>
  <c r="P2089" i="5"/>
  <c r="P2090" i="5"/>
  <c r="P2091" i="5"/>
  <c r="P2092" i="5"/>
  <c r="P2093" i="5"/>
  <c r="P2094" i="5"/>
  <c r="P2095" i="5"/>
  <c r="P2096" i="5"/>
  <c r="P2097" i="5"/>
  <c r="P2098" i="5"/>
  <c r="P2099" i="5"/>
  <c r="P2100" i="5"/>
  <c r="P2101" i="5"/>
  <c r="P2102" i="5"/>
  <c r="P2103" i="5"/>
  <c r="P2104" i="5"/>
  <c r="P2105" i="5"/>
  <c r="P2106" i="5"/>
  <c r="P2107" i="5"/>
  <c r="P2108" i="5"/>
  <c r="P2109" i="5"/>
  <c r="P2110" i="5"/>
  <c r="P2111" i="5"/>
  <c r="P2112" i="5"/>
  <c r="P2113" i="5"/>
  <c r="P2114" i="5"/>
  <c r="P2115" i="5"/>
  <c r="P2116" i="5"/>
  <c r="P2117" i="5"/>
  <c r="P2118" i="5"/>
  <c r="P2119" i="5"/>
  <c r="P2120" i="5"/>
  <c r="P2121" i="5"/>
  <c r="P2122" i="5"/>
  <c r="P2123" i="5"/>
  <c r="P2124" i="5"/>
  <c r="P2125" i="5"/>
  <c r="P2126" i="5"/>
  <c r="P2127" i="5"/>
  <c r="P2128" i="5"/>
  <c r="P2129" i="5"/>
  <c r="P2130" i="5"/>
  <c r="P2131" i="5"/>
  <c r="P2132" i="5"/>
  <c r="P2133" i="5"/>
  <c r="P2134" i="5"/>
  <c r="P2135" i="5"/>
  <c r="P2136" i="5"/>
  <c r="P2137" i="5"/>
  <c r="P2138" i="5"/>
  <c r="P2139" i="5"/>
  <c r="P2140" i="5"/>
  <c r="P2141" i="5"/>
  <c r="P2142" i="5"/>
  <c r="P2143" i="5"/>
  <c r="P2144" i="5"/>
  <c r="P2145" i="5"/>
  <c r="P2146" i="5"/>
  <c r="P2147" i="5"/>
  <c r="P2148" i="5"/>
  <c r="P2149" i="5"/>
  <c r="P2150" i="5"/>
  <c r="P2151" i="5"/>
  <c r="P2152" i="5"/>
  <c r="P2153" i="5"/>
  <c r="P2154" i="5"/>
  <c r="P2155" i="5"/>
  <c r="P2156" i="5"/>
  <c r="P2157" i="5"/>
  <c r="P2158" i="5"/>
  <c r="P2159" i="5"/>
  <c r="P2160" i="5"/>
  <c r="P2161" i="5"/>
  <c r="P2162" i="5"/>
  <c r="P2163" i="5"/>
  <c r="P2164" i="5"/>
  <c r="P2165" i="5"/>
  <c r="P2166" i="5"/>
  <c r="P2167" i="5"/>
  <c r="P2168" i="5"/>
  <c r="P2169" i="5"/>
  <c r="P2170" i="5"/>
  <c r="P2171" i="5"/>
  <c r="P2172" i="5"/>
  <c r="P2173" i="5"/>
  <c r="P2174" i="5"/>
  <c r="P2175" i="5"/>
  <c r="P2176" i="5"/>
  <c r="P2177" i="5"/>
  <c r="P2178" i="5"/>
  <c r="P2179" i="5"/>
  <c r="P2180" i="5"/>
  <c r="P2181" i="5"/>
  <c r="P2182" i="5"/>
  <c r="P2183" i="5"/>
  <c r="P2184" i="5"/>
  <c r="P2185" i="5"/>
  <c r="P2186" i="5"/>
  <c r="P2187" i="5"/>
  <c r="P2188" i="5"/>
  <c r="P2189" i="5"/>
  <c r="P2190" i="5"/>
  <c r="P2191" i="5"/>
  <c r="P2192" i="5"/>
  <c r="P2193" i="5"/>
  <c r="P2194" i="5"/>
  <c r="P2195" i="5"/>
  <c r="P2196" i="5"/>
  <c r="P2197" i="5"/>
  <c r="P2198" i="5"/>
  <c r="P2199" i="5"/>
  <c r="P2200" i="5"/>
  <c r="P2201" i="5"/>
  <c r="P2202" i="5"/>
  <c r="P2203" i="5"/>
  <c r="P2204" i="5"/>
  <c r="P2205" i="5"/>
  <c r="P2206" i="5"/>
  <c r="P2207" i="5"/>
  <c r="P2208" i="5"/>
  <c r="P2209" i="5"/>
  <c r="P2210" i="5"/>
  <c r="P2211" i="5"/>
  <c r="P2212" i="5"/>
  <c r="P2213" i="5"/>
  <c r="P2214" i="5"/>
  <c r="P2215" i="5"/>
  <c r="P2216" i="5"/>
  <c r="P2217" i="5"/>
  <c r="P2218" i="5"/>
  <c r="P2219" i="5"/>
  <c r="P2220" i="5"/>
  <c r="P2221" i="5"/>
  <c r="P2222" i="5"/>
  <c r="P2223" i="5"/>
  <c r="P2224" i="5"/>
  <c r="P2225" i="5"/>
  <c r="P2226" i="5"/>
  <c r="P2227" i="5"/>
  <c r="P2228" i="5"/>
  <c r="P2229" i="5"/>
  <c r="P2230" i="5"/>
  <c r="P2231" i="5"/>
  <c r="P2232" i="5"/>
  <c r="P2233" i="5"/>
  <c r="P2234" i="5"/>
  <c r="P2235" i="5"/>
  <c r="P2236" i="5"/>
  <c r="P2237" i="5"/>
  <c r="P2238" i="5"/>
  <c r="P2239" i="5"/>
  <c r="P2240" i="5"/>
  <c r="P2241" i="5"/>
  <c r="P2242" i="5"/>
  <c r="P2243" i="5"/>
  <c r="P2244" i="5"/>
  <c r="P2245" i="5"/>
  <c r="P2246" i="5"/>
  <c r="P2247" i="5"/>
  <c r="P2248" i="5"/>
  <c r="P2249" i="5"/>
  <c r="P2250" i="5"/>
  <c r="P2251" i="5"/>
  <c r="P2252" i="5"/>
  <c r="P2253" i="5"/>
  <c r="P2254" i="5"/>
  <c r="P2255" i="5"/>
  <c r="P2256" i="5"/>
  <c r="P2257" i="5"/>
  <c r="P2258" i="5"/>
  <c r="P2259" i="5"/>
  <c r="P2260" i="5"/>
  <c r="P2261" i="5"/>
  <c r="P2262" i="5"/>
  <c r="P2263" i="5"/>
  <c r="P2264" i="5"/>
  <c r="P2265" i="5"/>
  <c r="P2266" i="5"/>
  <c r="P2267" i="5"/>
  <c r="P2268" i="5"/>
  <c r="P2269" i="5"/>
  <c r="P2270" i="5"/>
  <c r="P2271" i="5"/>
  <c r="P2272" i="5"/>
  <c r="P2273" i="5"/>
  <c r="P2274" i="5"/>
  <c r="P2275" i="5"/>
  <c r="P2276" i="5"/>
  <c r="P2277" i="5"/>
  <c r="P2278" i="5"/>
  <c r="P2279" i="5"/>
  <c r="P2280" i="5"/>
  <c r="P2281" i="5"/>
  <c r="P2282" i="5"/>
  <c r="P2283" i="5"/>
  <c r="P2284" i="5"/>
  <c r="P2285" i="5"/>
  <c r="P2286" i="5"/>
  <c r="P2287" i="5"/>
  <c r="P2288" i="5"/>
  <c r="P2289" i="5"/>
  <c r="P2290" i="5"/>
  <c r="P2291" i="5"/>
  <c r="P2292" i="5"/>
  <c r="P2293" i="5"/>
  <c r="P2294" i="5"/>
  <c r="P2295" i="5"/>
  <c r="P2296" i="5"/>
  <c r="P2297" i="5"/>
  <c r="P2298" i="5"/>
  <c r="P2299" i="5"/>
  <c r="P2300" i="5"/>
  <c r="P2301" i="5"/>
  <c r="P2302" i="5"/>
  <c r="P2303" i="5"/>
  <c r="P2304" i="5"/>
  <c r="P2305" i="5"/>
  <c r="P2306" i="5"/>
  <c r="P2307" i="5"/>
  <c r="P2308" i="5"/>
  <c r="P2309" i="5"/>
  <c r="P2310" i="5"/>
  <c r="P2311" i="5"/>
  <c r="P2312" i="5"/>
  <c r="P2313" i="5"/>
  <c r="P2314" i="5"/>
  <c r="P2315" i="5"/>
  <c r="P2316" i="5"/>
  <c r="P2317" i="5"/>
  <c r="P2318" i="5"/>
  <c r="P2319" i="5"/>
  <c r="P2320" i="5"/>
  <c r="P2321" i="5"/>
  <c r="P2322" i="5"/>
  <c r="P2323" i="5"/>
  <c r="P2324" i="5"/>
  <c r="P2325" i="5"/>
  <c r="P2326" i="5"/>
  <c r="P2327" i="5"/>
  <c r="P2328" i="5"/>
  <c r="P2329" i="5"/>
  <c r="P2330" i="5"/>
  <c r="P2331" i="5"/>
  <c r="P2332" i="5"/>
  <c r="P2333" i="5"/>
  <c r="P2334" i="5"/>
  <c r="P2335" i="5"/>
  <c r="P2336" i="5"/>
  <c r="P2337" i="5"/>
  <c r="P2338" i="5"/>
  <c r="P2339" i="5"/>
  <c r="P2340" i="5"/>
  <c r="P2341" i="5"/>
  <c r="P2342" i="5"/>
  <c r="P2343" i="5"/>
  <c r="P2344" i="5"/>
  <c r="P2345" i="5"/>
  <c r="P2346" i="5"/>
  <c r="P2347" i="5"/>
  <c r="P2348" i="5"/>
  <c r="P2349" i="5"/>
  <c r="P2350" i="5"/>
  <c r="P2351" i="5"/>
  <c r="P2352" i="5"/>
  <c r="P2353" i="5"/>
  <c r="P2354" i="5"/>
  <c r="P2355" i="5"/>
  <c r="P2356" i="5"/>
  <c r="P2357" i="5"/>
  <c r="P2358" i="5"/>
  <c r="P2359" i="5"/>
  <c r="P2360" i="5"/>
  <c r="P2361" i="5"/>
  <c r="P2362" i="5"/>
  <c r="P2363" i="5"/>
  <c r="P2364" i="5"/>
  <c r="P2365" i="5"/>
  <c r="P2366" i="5"/>
  <c r="P2367" i="5"/>
  <c r="P2368" i="5"/>
  <c r="P2369" i="5"/>
  <c r="P2370" i="5"/>
  <c r="P2371" i="5"/>
  <c r="P2372" i="5"/>
  <c r="P2373" i="5"/>
  <c r="P2374" i="5"/>
  <c r="P2375" i="5"/>
  <c r="P2376" i="5"/>
  <c r="P2377" i="5"/>
  <c r="P2378" i="5"/>
  <c r="P2379" i="5"/>
  <c r="P2380" i="5"/>
  <c r="P2381" i="5"/>
  <c r="P2382" i="5"/>
  <c r="P2383" i="5"/>
  <c r="P2384" i="5"/>
  <c r="P2385" i="5"/>
  <c r="P2386" i="5"/>
  <c r="P2387" i="5"/>
  <c r="P2388" i="5"/>
  <c r="P2389" i="5"/>
  <c r="P2390" i="5"/>
  <c r="P2391" i="5"/>
  <c r="P2392" i="5"/>
  <c r="P2393" i="5"/>
  <c r="P2394" i="5"/>
  <c r="P2395" i="5"/>
  <c r="P2396" i="5"/>
  <c r="P2397" i="5"/>
  <c r="P2398" i="5"/>
  <c r="P2399" i="5"/>
  <c r="P2400" i="5"/>
  <c r="P2401" i="5"/>
  <c r="P2402" i="5"/>
  <c r="P2403" i="5"/>
  <c r="P2404" i="5"/>
  <c r="P2405" i="5"/>
  <c r="P2406" i="5"/>
  <c r="P2407" i="5"/>
  <c r="P2408" i="5"/>
  <c r="P2409" i="5"/>
  <c r="P2410" i="5"/>
  <c r="P2411" i="5"/>
  <c r="P2412" i="5"/>
  <c r="P2413" i="5"/>
  <c r="P2414" i="5"/>
  <c r="P2415" i="5"/>
  <c r="P2416" i="5"/>
  <c r="P2417" i="5"/>
  <c r="P2418" i="5"/>
  <c r="P2419" i="5"/>
  <c r="P2420" i="5"/>
  <c r="P2421" i="5"/>
  <c r="P2422" i="5"/>
  <c r="P2423" i="5"/>
  <c r="P2424" i="5"/>
  <c r="P2425" i="5"/>
  <c r="P2426" i="5"/>
  <c r="P2427" i="5"/>
  <c r="P2428" i="5"/>
  <c r="P2429" i="5"/>
  <c r="P2430" i="5"/>
  <c r="P2431" i="5"/>
  <c r="P2432" i="5"/>
  <c r="P2433" i="5"/>
  <c r="P2434" i="5"/>
  <c r="P2435" i="5"/>
  <c r="P2436" i="5"/>
  <c r="P2437" i="5"/>
  <c r="P2438" i="5"/>
  <c r="P2439" i="5"/>
  <c r="P2440" i="5"/>
  <c r="P2441" i="5"/>
  <c r="P2442" i="5"/>
  <c r="P2443" i="5"/>
  <c r="P2444" i="5"/>
  <c r="P2445" i="5"/>
  <c r="P2446" i="5"/>
  <c r="P2447" i="5"/>
  <c r="P2448" i="5"/>
  <c r="P2449" i="5"/>
  <c r="P2450" i="5"/>
  <c r="P2451" i="5"/>
  <c r="P2452" i="5"/>
  <c r="P2453" i="5"/>
  <c r="P2454" i="5"/>
  <c r="P2455" i="5"/>
  <c r="P2456" i="5"/>
  <c r="P2457" i="5"/>
  <c r="P2458" i="5"/>
  <c r="P2459" i="5"/>
  <c r="P2460" i="5"/>
  <c r="P2461" i="5"/>
  <c r="P2462" i="5"/>
  <c r="P2463" i="5"/>
  <c r="P2464" i="5"/>
  <c r="P2465" i="5"/>
  <c r="P2466" i="5"/>
  <c r="P2467" i="5"/>
  <c r="P2468" i="5"/>
  <c r="P2469" i="5"/>
  <c r="P2470" i="5"/>
  <c r="P2471" i="5"/>
  <c r="P2472" i="5"/>
  <c r="P2473" i="5"/>
  <c r="P2474" i="5"/>
  <c r="P2475" i="5"/>
  <c r="P2476" i="5"/>
  <c r="P2477" i="5"/>
  <c r="P2478" i="5"/>
  <c r="P2479" i="5"/>
  <c r="P2480" i="5"/>
  <c r="P2481" i="5"/>
  <c r="P2482" i="5"/>
  <c r="P2483" i="5"/>
  <c r="P2484" i="5"/>
  <c r="P2485" i="5"/>
  <c r="P2486" i="5"/>
  <c r="P2487" i="5"/>
  <c r="P2488" i="5"/>
  <c r="P2489" i="5"/>
  <c r="P2490" i="5"/>
  <c r="P2491" i="5"/>
  <c r="P2492" i="5"/>
  <c r="P2493" i="5"/>
  <c r="P2494" i="5"/>
  <c r="P2495" i="5"/>
  <c r="P2496" i="5"/>
  <c r="P2497" i="5"/>
  <c r="P2498" i="5"/>
  <c r="P2499" i="5"/>
  <c r="P2500" i="5"/>
  <c r="P2501" i="5"/>
  <c r="P2502" i="5"/>
  <c r="P2503" i="5"/>
  <c r="P2504" i="5"/>
  <c r="P2505" i="5"/>
  <c r="P2506" i="5"/>
  <c r="P2507" i="5"/>
  <c r="P2508" i="5"/>
  <c r="P2509" i="5"/>
  <c r="P2510" i="5"/>
  <c r="P2511" i="5"/>
  <c r="P2512" i="5"/>
  <c r="P2513" i="5"/>
  <c r="P2514" i="5"/>
  <c r="P2515" i="5"/>
  <c r="P2516" i="5"/>
  <c r="P2517" i="5"/>
  <c r="P2518" i="5"/>
  <c r="P2519" i="5"/>
  <c r="P2520" i="5"/>
  <c r="P2521" i="5"/>
  <c r="P2522" i="5"/>
  <c r="P2523" i="5"/>
  <c r="P2524" i="5"/>
  <c r="P2525" i="5"/>
  <c r="P2526" i="5"/>
  <c r="P2527" i="5"/>
  <c r="P2528" i="5"/>
  <c r="P2529" i="5"/>
  <c r="P2530" i="5"/>
  <c r="P2531" i="5"/>
  <c r="P2532" i="5"/>
  <c r="P2533" i="5"/>
  <c r="P2534" i="5"/>
  <c r="P2535" i="5"/>
  <c r="P2536" i="5"/>
  <c r="P2537" i="5"/>
  <c r="P2538" i="5"/>
  <c r="P2539" i="5"/>
  <c r="P2540" i="5"/>
  <c r="P2541" i="5"/>
  <c r="P2542" i="5"/>
  <c r="P2543" i="5"/>
  <c r="P2544" i="5"/>
  <c r="P2545" i="5"/>
  <c r="P2546" i="5"/>
  <c r="P2547" i="5"/>
  <c r="P2548" i="5"/>
  <c r="P2549" i="5"/>
  <c r="P2550" i="5"/>
  <c r="P2551" i="5"/>
  <c r="P2552" i="5"/>
  <c r="P2553" i="5"/>
  <c r="P2554" i="5"/>
  <c r="P2555" i="5"/>
  <c r="P2556" i="5"/>
  <c r="P2557" i="5"/>
  <c r="P2558" i="5"/>
  <c r="P2559" i="5"/>
  <c r="P2560" i="5"/>
  <c r="P2561" i="5"/>
  <c r="P2562" i="5"/>
  <c r="P2563" i="5"/>
  <c r="P2564" i="5"/>
  <c r="P2565" i="5"/>
  <c r="P2566" i="5"/>
  <c r="P2567" i="5"/>
  <c r="P2568" i="5"/>
  <c r="P2569" i="5"/>
  <c r="P2570" i="5"/>
  <c r="P2571" i="5"/>
  <c r="P2572" i="5"/>
  <c r="P2573" i="5"/>
  <c r="P2574" i="5"/>
  <c r="P2575" i="5"/>
  <c r="P2576" i="5"/>
  <c r="P2577" i="5"/>
  <c r="P2578" i="5"/>
  <c r="P2579" i="5"/>
  <c r="P2580" i="5"/>
  <c r="P2581" i="5"/>
  <c r="P2582" i="5"/>
  <c r="P2583" i="5"/>
  <c r="P2584" i="5"/>
  <c r="P2585" i="5"/>
  <c r="P2586" i="5"/>
  <c r="P2587" i="5"/>
  <c r="P2588" i="5"/>
  <c r="P2589" i="5"/>
  <c r="P2590" i="5"/>
  <c r="P2591" i="5"/>
  <c r="P2592" i="5"/>
  <c r="P2593" i="5"/>
  <c r="P2594" i="5"/>
  <c r="P2595" i="5"/>
  <c r="P2596" i="5"/>
  <c r="P2597" i="5"/>
  <c r="P2598" i="5"/>
  <c r="P2599" i="5"/>
  <c r="P2600" i="5"/>
  <c r="P2601" i="5"/>
  <c r="P2602" i="5"/>
  <c r="P2603" i="5"/>
  <c r="P2604" i="5"/>
  <c r="P2605" i="5"/>
  <c r="P2606" i="5"/>
  <c r="P2607" i="5"/>
  <c r="P2608" i="5"/>
  <c r="P2609" i="5"/>
  <c r="P2610" i="5"/>
  <c r="P2611" i="5"/>
  <c r="P2612" i="5"/>
  <c r="P2613" i="5"/>
  <c r="P2614" i="5"/>
  <c r="P2615" i="5"/>
  <c r="P2616" i="5"/>
  <c r="P2617" i="5"/>
  <c r="P2618" i="5"/>
  <c r="P2619" i="5"/>
  <c r="P2620" i="5"/>
  <c r="P2621" i="5"/>
  <c r="P2622" i="5"/>
  <c r="P2623" i="5"/>
  <c r="P2624" i="5"/>
  <c r="P2625" i="5"/>
  <c r="P2626" i="5"/>
  <c r="P2627" i="5"/>
  <c r="P2628" i="5"/>
  <c r="P2629" i="5"/>
  <c r="P2630" i="5"/>
  <c r="P2631" i="5"/>
  <c r="P2632" i="5"/>
  <c r="P2633" i="5"/>
  <c r="P2634" i="5"/>
  <c r="P2635" i="5"/>
  <c r="P2636" i="5"/>
  <c r="P2637" i="5"/>
  <c r="P2638" i="5"/>
  <c r="P2639" i="5"/>
  <c r="P2640" i="5"/>
  <c r="P2641" i="5"/>
  <c r="P2642" i="5"/>
  <c r="P2643" i="5"/>
  <c r="P2644" i="5"/>
  <c r="P2645" i="5"/>
  <c r="P2646" i="5"/>
  <c r="P2647" i="5"/>
  <c r="P2648" i="5"/>
  <c r="P2649" i="5"/>
  <c r="P2650" i="5"/>
  <c r="P2651" i="5"/>
  <c r="P2652" i="5"/>
  <c r="P2653" i="5"/>
  <c r="P2654" i="5"/>
  <c r="P2655" i="5"/>
  <c r="P2656" i="5"/>
  <c r="P2657" i="5"/>
  <c r="P2658" i="5"/>
  <c r="P2659" i="5"/>
  <c r="P2660" i="5"/>
  <c r="P2661" i="5"/>
  <c r="P2662" i="5"/>
  <c r="P2663" i="5"/>
  <c r="P2664" i="5"/>
  <c r="P2665" i="5"/>
  <c r="P2666" i="5"/>
  <c r="P2667" i="5"/>
  <c r="P2668" i="5"/>
  <c r="P2669" i="5"/>
  <c r="P2670" i="5"/>
  <c r="P2671" i="5"/>
  <c r="P2672" i="5"/>
  <c r="P2673" i="5"/>
  <c r="P2674" i="5"/>
  <c r="P2675" i="5"/>
  <c r="P2676" i="5"/>
  <c r="P2677" i="5"/>
  <c r="P2678" i="5"/>
  <c r="P2679" i="5"/>
  <c r="P2680" i="5"/>
  <c r="P2681" i="5"/>
  <c r="P2682" i="5"/>
  <c r="P2683" i="5"/>
  <c r="P2684" i="5"/>
  <c r="P2685" i="5"/>
  <c r="P2686" i="5"/>
  <c r="P2687" i="5"/>
  <c r="P2688" i="5"/>
  <c r="P2689" i="5"/>
  <c r="P2690" i="5"/>
  <c r="P2691" i="5"/>
  <c r="P2692" i="5"/>
  <c r="P2693" i="5"/>
  <c r="P2694" i="5"/>
  <c r="P2695" i="5"/>
  <c r="P2696" i="5"/>
  <c r="P2697" i="5"/>
  <c r="P2698" i="5"/>
  <c r="P2699" i="5"/>
  <c r="P2700" i="5"/>
  <c r="P2701" i="5"/>
  <c r="P2702" i="5"/>
  <c r="P2703" i="5"/>
  <c r="P2704" i="5"/>
  <c r="P2705" i="5"/>
  <c r="P2706" i="5"/>
  <c r="P2707" i="5"/>
  <c r="P2708" i="5"/>
  <c r="P2709" i="5"/>
  <c r="P2710" i="5"/>
  <c r="P2711" i="5"/>
  <c r="P2712" i="5"/>
  <c r="P2713" i="5"/>
  <c r="P2714" i="5"/>
  <c r="P2715" i="5"/>
  <c r="P2716" i="5"/>
  <c r="P2717" i="5"/>
  <c r="P2718" i="5"/>
  <c r="P2719" i="5"/>
  <c r="P2720" i="5"/>
  <c r="P2721" i="5"/>
  <c r="P2722" i="5"/>
  <c r="P2723" i="5"/>
  <c r="P2724" i="5"/>
  <c r="P2725" i="5"/>
  <c r="P2726" i="5"/>
  <c r="P2727" i="5"/>
  <c r="P2728" i="5"/>
  <c r="P2729" i="5"/>
  <c r="P2730" i="5"/>
  <c r="P2731" i="5"/>
  <c r="P2732" i="5"/>
  <c r="P2733" i="5"/>
  <c r="P2734" i="5"/>
  <c r="P2735" i="5"/>
  <c r="P2736" i="5"/>
  <c r="P2737" i="5"/>
  <c r="P2738" i="5"/>
  <c r="P2739" i="5"/>
  <c r="P2740" i="5"/>
  <c r="P2741" i="5"/>
  <c r="P2742" i="5"/>
  <c r="P2743" i="5"/>
  <c r="P2744" i="5"/>
  <c r="P2745" i="5"/>
  <c r="P2746" i="5"/>
  <c r="P2747" i="5"/>
  <c r="P2748" i="5"/>
  <c r="P2749" i="5"/>
  <c r="P2750" i="5"/>
  <c r="P2751" i="5"/>
  <c r="P2752" i="5"/>
  <c r="P2753" i="5"/>
  <c r="P2754" i="5"/>
  <c r="P2755" i="5"/>
  <c r="P2756" i="5"/>
  <c r="P2757" i="5"/>
  <c r="P2758" i="5"/>
  <c r="P2759" i="5"/>
  <c r="P2760" i="5"/>
  <c r="P2761" i="5"/>
  <c r="P2762" i="5"/>
  <c r="P2763" i="5"/>
  <c r="P2764" i="5"/>
  <c r="P2765" i="5"/>
  <c r="P2766" i="5"/>
  <c r="P2767" i="5"/>
  <c r="P2768" i="5"/>
  <c r="P2769" i="5"/>
  <c r="P2770" i="5"/>
  <c r="P2771" i="5"/>
  <c r="P2772" i="5"/>
  <c r="P2773" i="5"/>
  <c r="P2774" i="5"/>
  <c r="P2775" i="5"/>
  <c r="P2776" i="5"/>
  <c r="P2777" i="5"/>
  <c r="P2778" i="5"/>
  <c r="P2779" i="5"/>
  <c r="P2780" i="5"/>
  <c r="P2781" i="5"/>
  <c r="P2782" i="5"/>
  <c r="P2783" i="5"/>
  <c r="P2784" i="5"/>
  <c r="P2785" i="5"/>
  <c r="P2786" i="5"/>
  <c r="P2787" i="5"/>
  <c r="P2788" i="5"/>
  <c r="P2789" i="5"/>
  <c r="P2790" i="5"/>
  <c r="P2791" i="5"/>
  <c r="P2792" i="5"/>
  <c r="P2793" i="5"/>
  <c r="P2794" i="5"/>
  <c r="P2795" i="5"/>
  <c r="P2796" i="5"/>
  <c r="P2797" i="5"/>
  <c r="P2798" i="5"/>
  <c r="P2799" i="5"/>
  <c r="P2800" i="5"/>
  <c r="P2801" i="5"/>
  <c r="P2802" i="5"/>
  <c r="P2803" i="5"/>
  <c r="P2804" i="5"/>
  <c r="P2805" i="5"/>
  <c r="P2806" i="5"/>
  <c r="P2807" i="5"/>
  <c r="P2808" i="5"/>
  <c r="P2809" i="5"/>
  <c r="P2810" i="5"/>
  <c r="P2811" i="5"/>
  <c r="P2812" i="5"/>
  <c r="P2813" i="5"/>
  <c r="P2814" i="5"/>
  <c r="P2815" i="5"/>
  <c r="P2816" i="5"/>
  <c r="P2817" i="5"/>
  <c r="P2818" i="5"/>
  <c r="P2819" i="5"/>
  <c r="P2820" i="5"/>
  <c r="P2821" i="5"/>
  <c r="P2822" i="5"/>
  <c r="P2823" i="5"/>
  <c r="P2824" i="5"/>
  <c r="P2825" i="5"/>
  <c r="P2826" i="5"/>
  <c r="P2827" i="5"/>
  <c r="P2828" i="5"/>
  <c r="P2829" i="5"/>
  <c r="P2830" i="5"/>
  <c r="P2831" i="5"/>
  <c r="P2832" i="5"/>
  <c r="P2833" i="5"/>
  <c r="P2834" i="5"/>
  <c r="P2835" i="5"/>
  <c r="P2836" i="5"/>
  <c r="P2837" i="5"/>
  <c r="P2838" i="5"/>
  <c r="P2839" i="5"/>
  <c r="P2840" i="5"/>
  <c r="P2841" i="5"/>
  <c r="P2842" i="5"/>
  <c r="P2843" i="5"/>
  <c r="P2844" i="5"/>
  <c r="P2845" i="5"/>
  <c r="P2846" i="5"/>
  <c r="P2847" i="5"/>
  <c r="P2848" i="5"/>
  <c r="P2849" i="5"/>
  <c r="P2850" i="5"/>
  <c r="P2851" i="5"/>
  <c r="P2852" i="5"/>
  <c r="P2853" i="5"/>
  <c r="P2854" i="5"/>
  <c r="P2855" i="5"/>
  <c r="P2856" i="5"/>
  <c r="P2857" i="5"/>
  <c r="P2858" i="5"/>
  <c r="P2859" i="5"/>
  <c r="P2860" i="5"/>
  <c r="P2861" i="5"/>
  <c r="P2862" i="5"/>
  <c r="P2863" i="5"/>
  <c r="P2864" i="5"/>
  <c r="P2865" i="5"/>
  <c r="P2866" i="5"/>
  <c r="P2867" i="5"/>
  <c r="P2868" i="5"/>
  <c r="P2869" i="5"/>
  <c r="P2870" i="5"/>
  <c r="P2871" i="5"/>
  <c r="P2872" i="5"/>
  <c r="P2873" i="5"/>
  <c r="P2874" i="5"/>
  <c r="P2875" i="5"/>
  <c r="P2876" i="5"/>
  <c r="P2877" i="5"/>
  <c r="P2878" i="5"/>
  <c r="P2879" i="5"/>
  <c r="P2880" i="5"/>
  <c r="P2881" i="5"/>
  <c r="P2882" i="5"/>
  <c r="P2883" i="5"/>
  <c r="P2884" i="5"/>
  <c r="P2885" i="5"/>
  <c r="P2886" i="5"/>
  <c r="P2887" i="5"/>
  <c r="P2888" i="5"/>
  <c r="P2889" i="5"/>
  <c r="P2890" i="5"/>
  <c r="P2891" i="5"/>
  <c r="P2892" i="5"/>
  <c r="P2893" i="5"/>
  <c r="P2894" i="5"/>
  <c r="P2895" i="5"/>
  <c r="P2896" i="5"/>
  <c r="P2897" i="5"/>
  <c r="P2898" i="5"/>
  <c r="P2899" i="5"/>
  <c r="P2900" i="5"/>
  <c r="P2901" i="5"/>
  <c r="P2902" i="5"/>
  <c r="P2903" i="5"/>
  <c r="P2904" i="5"/>
  <c r="P2905" i="5"/>
  <c r="P2906" i="5"/>
  <c r="P2907" i="5"/>
  <c r="P2908" i="5"/>
  <c r="P2909" i="5"/>
  <c r="P2910" i="5"/>
  <c r="P2911" i="5"/>
  <c r="P2912" i="5"/>
  <c r="P2913" i="5"/>
  <c r="P2914" i="5"/>
  <c r="P2915" i="5"/>
  <c r="P2916" i="5"/>
  <c r="P2917" i="5"/>
  <c r="P2918" i="5"/>
  <c r="P2919" i="5"/>
  <c r="P2920" i="5"/>
  <c r="P2921" i="5"/>
  <c r="P2922" i="5"/>
  <c r="P2923" i="5"/>
  <c r="P2924" i="5"/>
  <c r="P2925" i="5"/>
  <c r="P2926" i="5"/>
  <c r="P2927" i="5"/>
  <c r="P2928" i="5"/>
  <c r="P2929" i="5"/>
  <c r="P2930" i="5"/>
  <c r="P2931" i="5"/>
  <c r="P2932" i="5"/>
  <c r="P2933" i="5"/>
  <c r="P2934" i="5"/>
  <c r="P2935" i="5"/>
  <c r="P2936" i="5"/>
  <c r="P2937" i="5"/>
  <c r="P2938" i="5"/>
  <c r="P2939" i="5"/>
  <c r="P2940" i="5"/>
  <c r="P2941" i="5"/>
  <c r="P2942" i="5"/>
  <c r="P2943" i="5"/>
  <c r="P2944" i="5"/>
  <c r="P2945" i="5"/>
  <c r="P2946" i="5"/>
  <c r="P2947" i="5"/>
  <c r="P2948" i="5"/>
  <c r="P2949" i="5"/>
  <c r="P2950" i="5"/>
  <c r="P2951" i="5"/>
  <c r="P2952" i="5"/>
  <c r="P2953" i="5"/>
  <c r="P2954" i="5"/>
  <c r="P2955" i="5"/>
  <c r="P2956" i="5"/>
  <c r="P2957" i="5"/>
  <c r="P2958" i="5"/>
  <c r="P2959" i="5"/>
  <c r="P2960" i="5"/>
  <c r="P2961" i="5"/>
  <c r="P2962" i="5"/>
  <c r="P2963" i="5"/>
  <c r="P2964" i="5"/>
  <c r="P2965" i="5"/>
  <c r="P2966" i="5"/>
  <c r="P2967" i="5"/>
  <c r="P2968" i="5"/>
  <c r="P2969" i="5"/>
  <c r="P2970" i="5"/>
  <c r="P2971" i="5"/>
  <c r="P2972" i="5"/>
  <c r="P2973" i="5"/>
  <c r="P2974" i="5"/>
  <c r="P2975" i="5"/>
  <c r="P2976" i="5"/>
  <c r="P2977" i="5"/>
  <c r="P2978" i="5"/>
  <c r="P2979" i="5"/>
  <c r="P2980" i="5"/>
  <c r="P2981" i="5"/>
  <c r="P2982" i="5"/>
  <c r="P2983" i="5"/>
  <c r="P2984" i="5"/>
  <c r="P2985" i="5"/>
  <c r="P2986" i="5"/>
  <c r="P2987" i="5"/>
  <c r="P2988" i="5"/>
  <c r="P2989" i="5"/>
  <c r="P2990" i="5"/>
  <c r="P2991" i="5"/>
  <c r="P2992" i="5"/>
  <c r="P2993" i="5"/>
  <c r="P2994" i="5"/>
  <c r="P2995" i="5"/>
  <c r="P2996" i="5"/>
  <c r="P2997" i="5"/>
  <c r="P2998" i="5"/>
  <c r="P2999" i="5"/>
  <c r="P3000" i="5"/>
  <c r="P3001" i="5"/>
  <c r="P3002" i="5"/>
  <c r="P3003" i="5"/>
  <c r="P3004" i="5"/>
  <c r="P3005" i="5"/>
  <c r="P3006" i="5"/>
  <c r="P3007" i="5"/>
  <c r="P3008" i="5"/>
  <c r="P3009" i="5"/>
  <c r="P3010" i="5"/>
  <c r="P3011" i="5"/>
  <c r="P3012" i="5"/>
  <c r="P3013" i="5"/>
  <c r="P3014" i="5"/>
  <c r="P3015" i="5"/>
  <c r="P3016" i="5"/>
  <c r="P3017" i="5"/>
  <c r="P3018" i="5"/>
  <c r="P3019" i="5"/>
  <c r="P3020" i="5"/>
  <c r="P3021" i="5"/>
  <c r="P3022" i="5"/>
  <c r="P3023" i="5"/>
  <c r="P3024" i="5"/>
  <c r="P3025" i="5"/>
  <c r="P3026" i="5"/>
  <c r="P3027" i="5"/>
  <c r="P3028" i="5"/>
  <c r="P3029" i="5"/>
  <c r="P3030" i="5"/>
  <c r="P3031" i="5"/>
  <c r="P3032" i="5"/>
  <c r="P3033" i="5"/>
  <c r="P3034" i="5"/>
  <c r="P3035" i="5"/>
  <c r="P3036" i="5"/>
  <c r="P3037" i="5"/>
  <c r="P3038" i="5"/>
  <c r="P3039" i="5"/>
  <c r="P3040" i="5"/>
  <c r="P3041" i="5"/>
  <c r="P3042" i="5"/>
  <c r="P3043" i="5"/>
  <c r="P3044" i="5"/>
  <c r="P3045" i="5"/>
  <c r="P3046" i="5"/>
  <c r="P3047" i="5"/>
  <c r="P3048" i="5"/>
  <c r="P3049" i="5"/>
  <c r="P3050" i="5"/>
  <c r="P3051" i="5"/>
  <c r="P3052" i="5"/>
  <c r="P3053" i="5"/>
  <c r="P3054" i="5"/>
  <c r="P3055" i="5"/>
  <c r="P3056" i="5"/>
  <c r="P3057" i="5"/>
  <c r="P3058" i="5"/>
  <c r="P3059" i="5"/>
  <c r="P3060" i="5"/>
  <c r="P3061" i="5"/>
  <c r="P3062" i="5"/>
  <c r="P3063" i="5"/>
  <c r="P3064" i="5"/>
  <c r="P3065" i="5"/>
  <c r="P3066" i="5"/>
  <c r="P3067" i="5"/>
  <c r="P3068" i="5"/>
  <c r="P3069" i="5"/>
  <c r="P3070" i="5"/>
  <c r="P3071" i="5"/>
  <c r="P3072" i="5"/>
  <c r="P3073" i="5"/>
  <c r="P3074" i="5"/>
  <c r="P3075" i="5"/>
  <c r="P3076" i="5"/>
  <c r="P3077" i="5"/>
  <c r="P3078" i="5"/>
  <c r="P3079" i="5"/>
  <c r="P3080" i="5"/>
  <c r="P3081" i="5"/>
  <c r="P3082" i="5"/>
  <c r="P3083" i="5"/>
  <c r="P3084" i="5"/>
  <c r="P3085" i="5"/>
  <c r="P3086" i="5"/>
  <c r="P3087" i="5"/>
  <c r="P3088" i="5"/>
  <c r="P3089" i="5"/>
  <c r="P3090" i="5"/>
  <c r="P3091" i="5"/>
  <c r="P3092" i="5"/>
  <c r="P3093" i="5"/>
  <c r="P3094" i="5"/>
  <c r="P3095" i="5"/>
  <c r="P3096" i="5"/>
  <c r="P3097" i="5"/>
  <c r="P3098" i="5"/>
  <c r="P3099" i="5"/>
  <c r="P3100" i="5"/>
  <c r="P3101" i="5"/>
  <c r="P3102" i="5"/>
  <c r="P3103" i="5"/>
  <c r="P3104" i="5"/>
  <c r="P3105" i="5"/>
  <c r="P3106" i="5"/>
  <c r="P3107" i="5"/>
  <c r="P3108" i="5"/>
  <c r="P3109" i="5"/>
  <c r="P3110" i="5"/>
  <c r="P3111" i="5"/>
  <c r="P3112" i="5"/>
  <c r="P3113" i="5"/>
  <c r="P3114" i="5"/>
  <c r="P3115" i="5"/>
  <c r="P3116" i="5"/>
  <c r="P3117" i="5"/>
  <c r="P3118" i="5"/>
  <c r="P3119" i="5"/>
  <c r="P3120" i="5"/>
  <c r="P3121" i="5"/>
  <c r="P3122" i="5"/>
  <c r="P3123" i="5"/>
  <c r="P3124" i="5"/>
  <c r="P3125" i="5"/>
  <c r="P3126" i="5"/>
  <c r="P3127" i="5"/>
  <c r="P3128" i="5"/>
  <c r="P3129" i="5"/>
  <c r="P3130" i="5"/>
  <c r="P3131" i="5"/>
  <c r="P3132" i="5"/>
  <c r="P3133" i="5"/>
  <c r="P3134" i="5"/>
  <c r="P3135" i="5"/>
  <c r="P3136" i="5"/>
  <c r="P3137" i="5"/>
  <c r="P3138" i="5"/>
  <c r="P3139" i="5"/>
  <c r="P3140" i="5"/>
  <c r="P3141" i="5"/>
  <c r="P3142" i="5"/>
  <c r="P3143" i="5"/>
  <c r="P3144" i="5"/>
  <c r="P3145" i="5"/>
  <c r="P3146" i="5"/>
  <c r="P3147" i="5"/>
  <c r="P3148" i="5"/>
  <c r="P3149" i="5"/>
  <c r="P3150" i="5"/>
  <c r="P3151" i="5"/>
  <c r="P3152" i="5"/>
  <c r="P3153" i="5"/>
  <c r="P3154" i="5"/>
  <c r="P3155" i="5"/>
  <c r="P3156" i="5"/>
  <c r="P3157" i="5"/>
  <c r="P3158" i="5"/>
  <c r="P3159" i="5"/>
  <c r="P3160" i="5"/>
  <c r="P3161" i="5"/>
  <c r="P3162" i="5"/>
  <c r="P3163" i="5"/>
  <c r="P3164" i="5"/>
  <c r="P3165" i="5"/>
  <c r="P3166" i="5"/>
  <c r="P3167" i="5"/>
  <c r="P3168" i="5"/>
  <c r="P3169" i="5"/>
  <c r="P3170" i="5"/>
  <c r="P3171" i="5"/>
  <c r="P3172" i="5"/>
  <c r="P3173" i="5"/>
  <c r="P3174" i="5"/>
  <c r="P3175" i="5"/>
  <c r="P3176" i="5"/>
  <c r="P3177" i="5"/>
  <c r="P3178" i="5"/>
  <c r="P3179" i="5"/>
  <c r="P3180" i="5"/>
  <c r="P3181" i="5"/>
  <c r="P3182" i="5"/>
  <c r="P3183" i="5"/>
  <c r="P3184" i="5"/>
  <c r="P3185" i="5"/>
  <c r="P3186" i="5"/>
  <c r="P3187" i="5"/>
  <c r="P3188" i="5"/>
  <c r="P3189" i="5"/>
  <c r="P3190" i="5"/>
  <c r="P3191" i="5"/>
  <c r="P3192" i="5"/>
  <c r="P3193" i="5"/>
  <c r="P3194" i="5"/>
  <c r="P3195" i="5"/>
  <c r="P3196" i="5"/>
  <c r="P3197" i="5"/>
  <c r="P3198" i="5"/>
  <c r="P3199" i="5"/>
  <c r="P3200" i="5"/>
  <c r="P3201" i="5"/>
  <c r="P3202" i="5"/>
  <c r="P3203" i="5"/>
  <c r="P3204" i="5"/>
  <c r="P3205" i="5"/>
  <c r="P3206" i="5"/>
  <c r="P3207" i="5"/>
  <c r="P3208" i="5"/>
  <c r="P3209" i="5"/>
  <c r="P3210" i="5"/>
  <c r="P3211" i="5"/>
  <c r="P3212" i="5"/>
  <c r="P3213" i="5"/>
  <c r="P3214" i="5"/>
  <c r="P3215" i="5"/>
  <c r="P3216" i="5"/>
  <c r="P3217" i="5"/>
  <c r="P3218" i="5"/>
  <c r="P3219" i="5"/>
  <c r="P3220" i="5"/>
  <c r="P3221" i="5"/>
  <c r="P3222" i="5"/>
  <c r="P3223" i="5"/>
  <c r="P3224" i="5"/>
  <c r="P3225" i="5"/>
  <c r="P3226" i="5"/>
  <c r="P3227" i="5"/>
  <c r="P3228" i="5"/>
  <c r="P3229" i="5"/>
  <c r="P3230" i="5"/>
  <c r="P3231" i="5"/>
  <c r="P3232" i="5"/>
  <c r="P3233" i="5"/>
  <c r="P3234" i="5"/>
  <c r="P3235" i="5"/>
  <c r="P3236" i="5"/>
  <c r="P3237" i="5"/>
  <c r="P3238" i="5"/>
  <c r="P3239" i="5"/>
  <c r="P3240" i="5"/>
  <c r="P3241" i="5"/>
  <c r="P3242" i="5"/>
  <c r="P3243" i="5"/>
  <c r="P3244" i="5"/>
  <c r="P3245" i="5"/>
  <c r="P3246" i="5"/>
  <c r="P3247" i="5"/>
  <c r="P3248" i="5"/>
  <c r="P3249" i="5"/>
  <c r="P3250" i="5"/>
  <c r="P3251" i="5"/>
  <c r="P3252" i="5"/>
  <c r="P3253" i="5"/>
  <c r="P3254" i="5"/>
  <c r="P3255" i="5"/>
  <c r="P3256" i="5"/>
  <c r="P3257" i="5"/>
  <c r="P3258" i="5"/>
  <c r="P3259" i="5"/>
  <c r="P3260" i="5"/>
  <c r="P3261" i="5"/>
  <c r="P3262" i="5"/>
  <c r="P3263" i="5"/>
  <c r="P3264" i="5"/>
  <c r="P3265" i="5"/>
  <c r="P3266" i="5"/>
  <c r="P3267" i="5"/>
  <c r="P3268" i="5"/>
  <c r="P3269" i="5"/>
  <c r="P3270" i="5"/>
  <c r="P3271" i="5"/>
  <c r="P3272" i="5"/>
  <c r="P3273" i="5"/>
  <c r="P3274" i="5"/>
  <c r="P3275" i="5"/>
  <c r="P3276" i="5"/>
  <c r="P3277" i="5"/>
  <c r="P3278" i="5"/>
  <c r="P3279" i="5"/>
  <c r="P3280" i="5"/>
  <c r="P3281" i="5"/>
  <c r="P3282" i="5"/>
  <c r="P3283" i="5"/>
  <c r="P3284" i="5"/>
  <c r="P3285" i="5"/>
  <c r="P3286" i="5"/>
  <c r="P3287" i="5"/>
  <c r="P3288" i="5"/>
  <c r="P3289" i="5"/>
  <c r="P3290" i="5"/>
  <c r="P3291" i="5"/>
  <c r="P3292" i="5"/>
  <c r="P3293" i="5"/>
  <c r="P3294" i="5"/>
  <c r="P3295" i="5"/>
  <c r="P3296" i="5"/>
  <c r="P3297" i="5"/>
  <c r="P3298" i="5"/>
  <c r="P3299" i="5"/>
  <c r="P3300" i="5"/>
  <c r="P3301" i="5"/>
  <c r="P3302" i="5"/>
  <c r="P3303" i="5"/>
  <c r="P3304" i="5"/>
  <c r="P3305" i="5"/>
  <c r="P3306" i="5"/>
  <c r="P3307" i="5"/>
  <c r="P3308" i="5"/>
  <c r="P3309" i="5"/>
  <c r="P3310" i="5"/>
  <c r="P3311" i="5"/>
  <c r="P3312" i="5"/>
  <c r="P3313" i="5"/>
  <c r="P3314" i="5"/>
  <c r="P3315" i="5"/>
  <c r="P3316" i="5"/>
  <c r="P3317" i="5"/>
  <c r="P3318" i="5"/>
  <c r="P3319" i="5"/>
  <c r="P3320" i="5"/>
  <c r="P3321" i="5"/>
  <c r="P3322" i="5"/>
  <c r="P3323" i="5"/>
  <c r="P3324" i="5"/>
  <c r="P3325" i="5"/>
  <c r="P3326" i="5"/>
  <c r="P3327" i="5"/>
  <c r="P3328" i="5"/>
  <c r="P3329" i="5"/>
  <c r="P3330" i="5"/>
  <c r="P3331" i="5"/>
  <c r="P3332" i="5"/>
  <c r="P3333" i="5"/>
  <c r="P3334" i="5"/>
  <c r="P3335" i="5"/>
  <c r="P3336" i="5"/>
  <c r="P3337" i="5"/>
  <c r="P3338" i="5"/>
  <c r="P3339" i="5"/>
  <c r="P3340" i="5"/>
  <c r="P3341" i="5"/>
  <c r="P3342" i="5"/>
  <c r="P3343" i="5"/>
  <c r="P3344" i="5"/>
  <c r="P3345" i="5"/>
  <c r="P3346" i="5"/>
  <c r="P3347" i="5"/>
  <c r="P3348" i="5"/>
  <c r="P3349" i="5"/>
  <c r="P3350" i="5"/>
  <c r="P3351" i="5"/>
  <c r="P3352" i="5"/>
  <c r="P3353" i="5"/>
  <c r="P3354" i="5"/>
  <c r="P3355" i="5"/>
  <c r="P3356" i="5"/>
  <c r="P3357" i="5"/>
  <c r="P3358" i="5"/>
  <c r="P3359" i="5"/>
  <c r="P3360" i="5"/>
  <c r="P3361" i="5"/>
  <c r="P3362" i="5"/>
  <c r="P3363" i="5"/>
  <c r="P3364" i="5"/>
  <c r="P3365" i="5"/>
  <c r="P3366" i="5"/>
  <c r="P3367" i="5"/>
  <c r="P3368" i="5"/>
  <c r="P3369" i="5"/>
  <c r="P3370" i="5"/>
  <c r="P3371" i="5"/>
  <c r="P3372" i="5"/>
  <c r="P3373" i="5"/>
  <c r="P3374" i="5"/>
  <c r="P3375" i="5"/>
  <c r="P3376" i="5"/>
  <c r="P3377" i="5"/>
  <c r="P3378" i="5"/>
  <c r="P3379" i="5"/>
  <c r="P3380" i="5"/>
  <c r="P3381" i="5"/>
  <c r="P3382" i="5"/>
  <c r="P3383" i="5"/>
  <c r="P3384" i="5"/>
  <c r="P3385" i="5"/>
  <c r="P3386" i="5"/>
  <c r="P3387" i="5"/>
  <c r="P3388" i="5"/>
  <c r="P3389" i="5"/>
  <c r="P3390" i="5"/>
  <c r="P3391" i="5"/>
  <c r="P3392" i="5"/>
  <c r="P3393" i="5"/>
  <c r="P3394" i="5"/>
  <c r="P3395" i="5"/>
  <c r="P3396" i="5"/>
  <c r="P3397" i="5"/>
  <c r="P3398" i="5"/>
  <c r="P3399" i="5"/>
  <c r="P3400" i="5"/>
  <c r="P3401" i="5"/>
  <c r="P3402" i="5"/>
  <c r="P3403" i="5"/>
  <c r="P3404" i="5"/>
  <c r="P3405" i="5"/>
  <c r="P3406" i="5"/>
  <c r="P3407" i="5"/>
  <c r="P3408" i="5"/>
  <c r="P3409" i="5"/>
  <c r="P3410" i="5"/>
  <c r="P3411" i="5"/>
  <c r="P3412" i="5"/>
  <c r="P3413" i="5"/>
  <c r="P3414" i="5"/>
  <c r="P3415" i="5"/>
  <c r="P3416" i="5"/>
  <c r="P3417" i="5"/>
  <c r="P3418" i="5"/>
  <c r="P3419" i="5"/>
  <c r="P3420" i="5"/>
  <c r="P3421" i="5"/>
  <c r="P3422" i="5"/>
  <c r="P3423" i="5"/>
  <c r="P3424" i="5"/>
  <c r="P3425" i="5"/>
  <c r="P3426" i="5"/>
  <c r="P3427" i="5"/>
  <c r="P3428" i="5"/>
  <c r="P3429" i="5"/>
  <c r="P3430" i="5"/>
  <c r="P3431" i="5"/>
  <c r="P3432" i="5"/>
  <c r="P3433" i="5"/>
  <c r="P3434" i="5"/>
  <c r="P3435" i="5"/>
  <c r="P3436" i="5"/>
  <c r="P3437" i="5"/>
  <c r="P3438" i="5"/>
  <c r="P3439" i="5"/>
  <c r="P3440" i="5"/>
  <c r="P3441" i="5"/>
  <c r="P3442" i="5"/>
  <c r="P3443" i="5"/>
  <c r="P3444" i="5"/>
  <c r="P3445" i="5"/>
  <c r="P3446" i="5"/>
  <c r="P3447" i="5"/>
  <c r="P3448" i="5"/>
  <c r="P3449" i="5"/>
  <c r="P3450" i="5"/>
  <c r="P3451" i="5"/>
  <c r="P3452" i="5"/>
  <c r="P3453" i="5"/>
  <c r="P3454" i="5"/>
  <c r="P3455" i="5"/>
  <c r="P3456" i="5"/>
  <c r="P3457" i="5"/>
  <c r="P3458" i="5"/>
  <c r="P3459" i="5"/>
  <c r="P3460" i="5"/>
  <c r="P3461" i="5"/>
  <c r="P3462" i="5"/>
  <c r="P3463" i="5"/>
  <c r="P3464" i="5"/>
  <c r="P3465" i="5"/>
  <c r="P3466" i="5"/>
  <c r="P3467" i="5"/>
  <c r="P3468" i="5"/>
  <c r="P3469" i="5"/>
  <c r="P3470" i="5"/>
  <c r="P3471" i="5"/>
  <c r="P3472" i="5"/>
  <c r="P3473" i="5"/>
  <c r="P3474" i="5"/>
  <c r="P3475" i="5"/>
  <c r="P3476" i="5"/>
  <c r="P3477" i="5"/>
  <c r="P3478" i="5"/>
  <c r="P3479" i="5"/>
  <c r="P3480" i="5"/>
  <c r="P3481" i="5"/>
  <c r="P3482" i="5"/>
  <c r="P3483" i="5"/>
  <c r="P3484" i="5"/>
  <c r="P3485" i="5"/>
  <c r="P3486" i="5"/>
  <c r="P3487" i="5"/>
  <c r="P3488" i="5"/>
  <c r="P3489" i="5"/>
  <c r="P3490" i="5"/>
  <c r="P3491" i="5"/>
  <c r="P3492" i="5"/>
  <c r="P3493" i="5"/>
  <c r="P3494" i="5"/>
  <c r="P3495" i="5"/>
  <c r="P3496" i="5"/>
  <c r="P3497" i="5"/>
  <c r="P3498" i="5"/>
  <c r="P3499" i="5"/>
  <c r="P3500" i="5"/>
  <c r="P3501" i="5"/>
  <c r="P3502" i="5"/>
  <c r="P3503" i="5"/>
  <c r="P3504" i="5"/>
  <c r="P3505" i="5"/>
  <c r="P3506" i="5"/>
  <c r="P3507" i="5"/>
  <c r="P3508" i="5"/>
  <c r="P3509" i="5"/>
  <c r="P3510" i="5"/>
  <c r="P3511" i="5"/>
  <c r="P3512" i="5"/>
  <c r="P3513" i="5"/>
  <c r="P3514" i="5"/>
  <c r="P3515" i="5"/>
  <c r="P3516" i="5"/>
  <c r="P3517" i="5"/>
  <c r="P3518" i="5"/>
  <c r="P3519" i="5"/>
  <c r="P3520" i="5"/>
  <c r="P3521" i="5"/>
  <c r="P3522" i="5"/>
  <c r="P3523" i="5"/>
  <c r="P3524" i="5"/>
  <c r="P3525" i="5"/>
  <c r="P3526" i="5"/>
  <c r="P3527" i="5"/>
  <c r="P3528" i="5"/>
  <c r="P3529" i="5"/>
  <c r="P3530" i="5"/>
  <c r="P3531" i="5"/>
  <c r="P3532" i="5"/>
  <c r="P3533" i="5"/>
  <c r="P3534" i="5"/>
  <c r="P3535" i="5"/>
  <c r="P3536" i="5"/>
  <c r="P3537" i="5"/>
  <c r="P3538" i="5"/>
  <c r="P3539" i="5"/>
  <c r="P3540" i="5"/>
  <c r="P3541" i="5"/>
  <c r="P3542" i="5"/>
  <c r="P3543" i="5"/>
  <c r="P3544" i="5"/>
  <c r="P3545" i="5"/>
  <c r="P3546" i="5"/>
  <c r="P3547" i="5"/>
  <c r="P3548" i="5"/>
  <c r="P3549" i="5"/>
  <c r="P3550" i="5"/>
  <c r="P3551" i="5"/>
  <c r="P3552" i="5"/>
  <c r="P3553" i="5"/>
  <c r="P3554" i="5"/>
  <c r="P3555" i="5"/>
  <c r="P3556" i="5"/>
  <c r="P3557" i="5"/>
  <c r="P3558" i="5"/>
  <c r="P3559" i="5"/>
  <c r="P3560" i="5"/>
  <c r="P3561" i="5"/>
  <c r="P3562" i="5"/>
  <c r="P3563" i="5"/>
  <c r="P3564" i="5"/>
  <c r="P3565" i="5"/>
  <c r="P3566" i="5"/>
  <c r="P3567" i="5"/>
  <c r="P3568" i="5"/>
  <c r="P3569" i="5"/>
  <c r="P3570" i="5"/>
  <c r="P3571" i="5"/>
  <c r="P3572" i="5"/>
  <c r="P3573" i="5"/>
  <c r="P3574" i="5"/>
  <c r="P3575" i="5"/>
  <c r="P3576" i="5"/>
  <c r="P3577" i="5"/>
  <c r="P3578" i="5"/>
  <c r="P3579" i="5"/>
  <c r="P3580" i="5"/>
  <c r="P3581" i="5"/>
  <c r="P3582" i="5"/>
  <c r="P3583" i="5"/>
  <c r="P3584" i="5"/>
  <c r="P3585" i="5"/>
  <c r="P3586" i="5"/>
  <c r="P3587" i="5"/>
  <c r="P3588" i="5"/>
  <c r="P3589" i="5"/>
  <c r="P3590" i="5"/>
  <c r="P3591" i="5"/>
  <c r="P3592" i="5"/>
  <c r="P3593" i="5"/>
  <c r="P3594" i="5"/>
  <c r="P3595" i="5"/>
  <c r="P3596" i="5"/>
  <c r="P3597" i="5"/>
  <c r="P3598" i="5"/>
  <c r="P3599" i="5"/>
  <c r="P3600" i="5"/>
  <c r="P3601" i="5"/>
  <c r="P3602" i="5"/>
  <c r="P3603" i="5"/>
  <c r="P3604" i="5"/>
  <c r="P3605" i="5"/>
  <c r="P3606" i="5"/>
  <c r="P3607" i="5"/>
  <c r="P3608" i="5"/>
  <c r="P3609" i="5"/>
  <c r="P3610" i="5"/>
  <c r="P3611" i="5"/>
  <c r="P3612" i="5"/>
  <c r="P3613" i="5"/>
  <c r="P3614" i="5"/>
  <c r="P3615" i="5"/>
  <c r="P3616" i="5"/>
  <c r="P3617" i="5"/>
  <c r="P3618" i="5"/>
  <c r="P3619" i="5"/>
  <c r="P3620" i="5"/>
  <c r="P3621" i="5"/>
  <c r="P3622" i="5"/>
  <c r="P3623" i="5"/>
  <c r="P3624" i="5"/>
  <c r="P3625" i="5"/>
  <c r="P3626" i="5"/>
  <c r="P3627" i="5"/>
  <c r="P3628" i="5"/>
  <c r="P3629" i="5"/>
  <c r="P3630" i="5"/>
  <c r="P3631" i="5"/>
  <c r="P3632" i="5"/>
  <c r="P3633" i="5"/>
  <c r="P3634" i="5"/>
  <c r="P3635" i="5"/>
  <c r="P3636" i="5"/>
  <c r="P3637" i="5"/>
  <c r="P3638" i="5"/>
  <c r="P3639" i="5"/>
  <c r="P3640" i="5"/>
  <c r="P3641" i="5"/>
  <c r="P3642" i="5"/>
  <c r="P3643" i="5"/>
  <c r="P3644" i="5"/>
  <c r="P3645" i="5"/>
  <c r="P3646" i="5"/>
  <c r="P3647" i="5"/>
  <c r="P3648" i="5"/>
  <c r="P3649" i="5"/>
  <c r="P3650" i="5"/>
  <c r="P3651" i="5"/>
  <c r="P3652" i="5"/>
  <c r="P3653" i="5"/>
  <c r="P3654" i="5"/>
  <c r="P3655" i="5"/>
  <c r="P3656" i="5"/>
  <c r="P3657" i="5"/>
  <c r="P3658" i="5"/>
  <c r="P3659" i="5"/>
  <c r="P3660" i="5"/>
  <c r="P3661" i="5"/>
  <c r="P3662" i="5"/>
  <c r="P3663" i="5"/>
  <c r="P3664" i="5"/>
  <c r="P3665" i="5"/>
  <c r="P3666" i="5"/>
  <c r="P3667" i="5"/>
  <c r="P3668" i="5"/>
  <c r="P3669" i="5"/>
  <c r="P3670" i="5"/>
  <c r="P3671" i="5"/>
  <c r="P3672" i="5"/>
  <c r="P3673" i="5"/>
  <c r="P3674" i="5"/>
  <c r="P3675" i="5"/>
  <c r="P3676" i="5"/>
  <c r="P3677" i="5"/>
  <c r="P3678" i="5"/>
  <c r="P3679" i="5"/>
  <c r="P3680" i="5"/>
  <c r="P3681" i="5"/>
  <c r="P3682" i="5"/>
  <c r="P3683" i="5"/>
  <c r="P3684" i="5"/>
  <c r="P3685" i="5"/>
  <c r="P3686" i="5"/>
  <c r="P3687" i="5"/>
  <c r="P3688" i="5"/>
  <c r="P3689" i="5"/>
  <c r="P3690" i="5"/>
  <c r="P3691" i="5"/>
  <c r="P3692" i="5"/>
  <c r="P3693" i="5"/>
  <c r="P3694" i="5"/>
  <c r="P3695" i="5"/>
  <c r="P3696" i="5"/>
  <c r="P3697" i="5"/>
  <c r="P3698" i="5"/>
  <c r="P3699" i="5"/>
  <c r="P3700" i="5"/>
  <c r="P3701" i="5"/>
  <c r="P3702" i="5"/>
  <c r="P3703" i="5"/>
  <c r="P3704" i="5"/>
  <c r="P3705" i="5"/>
  <c r="P3706" i="5"/>
  <c r="P3707" i="5"/>
  <c r="P3708" i="5"/>
  <c r="P3709" i="5"/>
  <c r="P3710" i="5"/>
  <c r="P3711" i="5"/>
  <c r="P3712" i="5"/>
  <c r="P3713" i="5"/>
  <c r="P3714" i="5"/>
  <c r="P3715" i="5"/>
  <c r="P3716" i="5"/>
  <c r="P3717" i="5"/>
  <c r="P3718" i="5"/>
  <c r="P3719" i="5"/>
  <c r="P3720" i="5"/>
  <c r="P3721" i="5"/>
  <c r="P3722" i="5"/>
  <c r="P3723" i="5"/>
  <c r="P3724" i="5"/>
  <c r="P3725" i="5"/>
  <c r="P3726" i="5"/>
  <c r="P3727" i="5"/>
  <c r="P3728" i="5"/>
  <c r="P3729" i="5"/>
  <c r="P3730" i="5"/>
  <c r="P3731" i="5"/>
  <c r="P3732" i="5"/>
  <c r="P3733" i="5"/>
  <c r="P3734" i="5"/>
  <c r="P3735" i="5"/>
  <c r="P3736" i="5"/>
  <c r="P3737" i="5"/>
  <c r="P3738" i="5"/>
  <c r="P3739" i="5"/>
  <c r="P3740" i="5"/>
  <c r="P3741" i="5"/>
  <c r="P3742" i="5"/>
  <c r="P3743" i="5"/>
  <c r="P3744" i="5"/>
  <c r="P3745" i="5"/>
  <c r="P3746" i="5"/>
  <c r="P3747" i="5"/>
  <c r="P3748" i="5"/>
  <c r="P3749" i="5"/>
  <c r="P3750" i="5"/>
  <c r="P3751" i="5"/>
  <c r="P3752" i="5"/>
  <c r="P3753" i="5"/>
  <c r="P3754" i="5"/>
  <c r="P3755" i="5"/>
  <c r="P3756" i="5"/>
  <c r="P3757" i="5"/>
  <c r="P3758" i="5"/>
  <c r="P3759" i="5"/>
  <c r="P3760" i="5"/>
  <c r="P3761" i="5"/>
  <c r="P3762" i="5"/>
  <c r="P3763" i="5"/>
  <c r="P3764" i="5"/>
  <c r="P3765" i="5"/>
  <c r="P3766" i="5"/>
  <c r="P3767" i="5"/>
  <c r="P3768" i="5"/>
  <c r="P3769" i="5"/>
  <c r="P3770" i="5"/>
  <c r="P3771" i="5"/>
  <c r="P3772" i="5"/>
  <c r="P3773" i="5"/>
  <c r="P3774" i="5"/>
  <c r="P3775" i="5"/>
  <c r="P3776" i="5"/>
  <c r="P3777" i="5"/>
  <c r="P3778" i="5"/>
  <c r="P3779" i="5"/>
  <c r="P3780" i="5"/>
  <c r="P3781" i="5"/>
  <c r="P3782" i="5"/>
  <c r="P3783" i="5"/>
  <c r="P3784" i="5"/>
  <c r="P3785" i="5"/>
  <c r="P3786" i="5"/>
  <c r="P3787" i="5"/>
  <c r="P3788" i="5"/>
  <c r="P3789" i="5"/>
  <c r="P3790" i="5"/>
  <c r="P3791" i="5"/>
  <c r="P3792" i="5"/>
  <c r="P3793" i="5"/>
  <c r="P3794" i="5"/>
  <c r="P3795" i="5"/>
  <c r="P3796" i="5"/>
  <c r="P3797" i="5"/>
  <c r="P3798" i="5"/>
  <c r="P3799" i="5"/>
  <c r="P3800" i="5"/>
  <c r="P3801" i="5"/>
  <c r="P3802" i="5"/>
  <c r="P3803" i="5"/>
  <c r="P3804" i="5"/>
  <c r="P3805" i="5"/>
  <c r="P3806" i="5"/>
  <c r="P3807" i="5"/>
  <c r="P3808" i="5"/>
  <c r="P3809" i="5"/>
  <c r="P3810" i="5"/>
  <c r="P3811" i="5"/>
  <c r="P3812" i="5"/>
  <c r="P3813" i="5"/>
  <c r="P3814" i="5"/>
  <c r="P3815" i="5"/>
  <c r="P3816" i="5"/>
  <c r="P3817" i="5"/>
  <c r="P3818" i="5"/>
  <c r="P3819" i="5"/>
  <c r="P3820" i="5"/>
  <c r="P3821" i="5"/>
  <c r="P3822" i="5"/>
  <c r="P3823" i="5"/>
  <c r="P3824" i="5"/>
  <c r="P3825" i="5"/>
  <c r="P3826" i="5"/>
  <c r="P3827" i="5"/>
  <c r="P3828" i="5"/>
  <c r="P3829" i="5"/>
  <c r="P3830" i="5"/>
  <c r="P3831" i="5"/>
  <c r="P3832" i="5"/>
  <c r="P3833" i="5"/>
  <c r="P3834" i="5"/>
  <c r="P3835" i="5"/>
  <c r="P3836" i="5"/>
  <c r="P3837" i="5"/>
  <c r="P3838" i="5"/>
  <c r="P3839" i="5"/>
  <c r="P3840" i="5"/>
  <c r="P3841" i="5"/>
  <c r="P3842" i="5"/>
  <c r="P3843" i="5"/>
  <c r="P3844" i="5"/>
  <c r="P3845" i="5"/>
  <c r="P3846" i="5"/>
  <c r="P3847" i="5"/>
  <c r="P3848" i="5"/>
  <c r="P3849" i="5"/>
  <c r="P3850" i="5"/>
  <c r="P3851" i="5"/>
  <c r="P3852" i="5"/>
  <c r="P3853" i="5"/>
  <c r="P3854" i="5"/>
  <c r="P3855" i="5"/>
  <c r="P3856" i="5"/>
  <c r="P3857" i="5"/>
  <c r="P3858" i="5"/>
  <c r="P3859" i="5"/>
  <c r="P3860" i="5"/>
  <c r="P3861" i="5"/>
  <c r="P3862" i="5"/>
  <c r="P3863" i="5"/>
  <c r="P3864" i="5"/>
  <c r="P3865" i="5"/>
  <c r="P3866" i="5"/>
  <c r="P3867" i="5"/>
  <c r="P3868" i="5"/>
  <c r="P3869" i="5"/>
  <c r="P3870" i="5"/>
  <c r="P3871" i="5"/>
  <c r="P3872" i="5"/>
  <c r="P3873" i="5"/>
  <c r="P3874" i="5"/>
  <c r="P3875" i="5"/>
  <c r="P3876" i="5"/>
  <c r="P3877" i="5"/>
  <c r="P3878" i="5"/>
  <c r="P3879" i="5"/>
  <c r="P3880" i="5"/>
  <c r="P3881" i="5"/>
  <c r="P3882" i="5"/>
  <c r="P3883" i="5"/>
  <c r="P3884" i="5"/>
  <c r="P3885" i="5"/>
  <c r="P3886" i="5"/>
  <c r="P3887" i="5"/>
  <c r="P3888" i="5"/>
  <c r="P3889" i="5"/>
  <c r="P3890" i="5"/>
  <c r="P3891" i="5"/>
  <c r="P3892" i="5"/>
  <c r="P3893" i="5"/>
  <c r="P3894" i="5"/>
  <c r="P3895" i="5"/>
  <c r="P3896" i="5"/>
  <c r="P3897" i="5"/>
  <c r="P3898" i="5"/>
  <c r="P3899" i="5"/>
  <c r="P3900" i="5"/>
  <c r="P3901" i="5"/>
  <c r="P3902" i="5"/>
  <c r="P3903" i="5"/>
  <c r="P3904" i="5"/>
  <c r="P3905" i="5"/>
  <c r="P3906" i="5"/>
  <c r="P3907" i="5"/>
  <c r="P3908" i="5"/>
  <c r="P3909" i="5"/>
  <c r="P3910" i="5"/>
  <c r="P3911" i="5"/>
  <c r="P3912" i="5"/>
  <c r="P3913" i="5"/>
  <c r="P3914" i="5"/>
  <c r="P3915" i="5"/>
  <c r="P3916" i="5"/>
  <c r="P3917" i="5"/>
  <c r="P3918" i="5"/>
  <c r="P3919" i="5"/>
  <c r="P3920" i="5"/>
  <c r="P3921" i="5"/>
  <c r="P3922" i="5"/>
  <c r="P3923" i="5"/>
  <c r="P3924" i="5"/>
  <c r="P3925" i="5"/>
  <c r="P3926" i="5"/>
  <c r="P3927" i="5"/>
  <c r="P3928" i="5"/>
  <c r="P3929" i="5"/>
  <c r="P3930" i="5"/>
  <c r="P3931" i="5"/>
  <c r="P3932" i="5"/>
  <c r="P3933" i="5"/>
  <c r="P3934" i="5"/>
  <c r="P3935" i="5"/>
  <c r="P3936" i="5"/>
  <c r="P3937" i="5"/>
  <c r="P3938" i="5"/>
  <c r="P3939" i="5"/>
  <c r="P3940" i="5"/>
  <c r="P3941" i="5"/>
  <c r="P3942" i="5"/>
  <c r="P3943" i="5"/>
  <c r="P3944" i="5"/>
  <c r="P3945" i="5"/>
  <c r="P3946" i="5"/>
  <c r="P3947" i="5"/>
  <c r="P3948" i="5"/>
  <c r="P3949" i="5"/>
  <c r="P3950" i="5"/>
  <c r="P3951" i="5"/>
  <c r="P3952" i="5"/>
  <c r="P3953" i="5"/>
  <c r="P3954" i="5"/>
  <c r="P3955" i="5"/>
  <c r="P3956" i="5"/>
  <c r="P3957" i="5"/>
  <c r="P3958" i="5"/>
  <c r="P3959" i="5"/>
  <c r="P3960" i="5"/>
  <c r="P3961" i="5"/>
  <c r="P3962" i="5"/>
  <c r="P3963" i="5"/>
  <c r="P3964" i="5"/>
  <c r="P3965" i="5"/>
  <c r="P3966" i="5"/>
  <c r="P3967" i="5"/>
  <c r="P3968" i="5"/>
  <c r="P3969" i="5"/>
  <c r="P3970" i="5"/>
  <c r="P3971" i="5"/>
  <c r="P3972" i="5"/>
  <c r="P3973" i="5"/>
  <c r="P3974" i="5"/>
  <c r="P3975" i="5"/>
  <c r="P3976" i="5"/>
  <c r="P3977" i="5"/>
  <c r="P3978" i="5"/>
  <c r="P3979" i="5"/>
  <c r="P3980" i="5"/>
  <c r="P3981" i="5"/>
  <c r="P3982" i="5"/>
  <c r="P3983" i="5"/>
  <c r="P3984" i="5"/>
  <c r="P3985" i="5"/>
  <c r="P3986" i="5"/>
  <c r="P3987" i="5"/>
  <c r="P3988" i="5"/>
  <c r="P3989" i="5"/>
  <c r="P3990" i="5"/>
  <c r="P3991" i="5"/>
  <c r="P3992" i="5"/>
  <c r="P3993" i="5"/>
  <c r="P3994" i="5"/>
  <c r="P3995" i="5"/>
  <c r="P3996" i="5"/>
  <c r="P3997" i="5"/>
  <c r="P3998" i="5"/>
  <c r="P3999" i="5"/>
  <c r="P4000" i="5"/>
  <c r="P4001" i="5"/>
  <c r="P4002" i="5"/>
  <c r="P4003" i="5"/>
  <c r="P4004" i="5"/>
  <c r="P4005" i="5"/>
  <c r="P4006" i="5"/>
  <c r="P4007" i="5"/>
  <c r="P4008" i="5"/>
  <c r="P4009" i="5"/>
  <c r="P4010" i="5"/>
  <c r="P4011" i="5"/>
  <c r="P4012" i="5"/>
  <c r="P4013" i="5"/>
  <c r="P4014" i="5"/>
  <c r="P4015" i="5"/>
  <c r="P4016" i="5"/>
  <c r="P4017" i="5"/>
  <c r="P4018" i="5"/>
  <c r="P4019" i="5"/>
  <c r="P4020" i="5"/>
  <c r="P4021" i="5"/>
  <c r="P4022" i="5"/>
  <c r="P4023" i="5"/>
  <c r="P4024" i="5"/>
  <c r="P4025" i="5"/>
  <c r="P4026" i="5"/>
  <c r="P4027" i="5"/>
  <c r="P4028" i="5"/>
  <c r="P4029" i="5"/>
  <c r="P4030" i="5"/>
  <c r="P4031" i="5"/>
  <c r="P4032" i="5"/>
  <c r="P4033" i="5"/>
  <c r="P4034" i="5"/>
  <c r="P4035" i="5"/>
  <c r="P4036" i="5"/>
  <c r="P4037" i="5"/>
  <c r="P4038" i="5"/>
  <c r="P4039" i="5"/>
  <c r="P4040" i="5"/>
  <c r="P4041" i="5"/>
  <c r="P4042" i="5"/>
  <c r="P4043" i="5"/>
  <c r="P4044" i="5"/>
  <c r="P4045" i="5"/>
  <c r="P4046" i="5"/>
  <c r="P4047" i="5"/>
  <c r="P4048" i="5"/>
  <c r="P4049" i="5"/>
  <c r="P4050" i="5"/>
  <c r="P4051" i="5"/>
  <c r="P4052" i="5"/>
  <c r="P4053" i="5"/>
  <c r="P4054" i="5"/>
  <c r="P4055" i="5"/>
  <c r="P4056" i="5"/>
  <c r="P4057" i="5"/>
  <c r="P4058" i="5"/>
  <c r="P4059" i="5"/>
  <c r="P4060" i="5"/>
  <c r="P4061" i="5"/>
  <c r="P4062" i="5"/>
  <c r="P4063" i="5"/>
  <c r="P4064" i="5"/>
  <c r="P4065" i="5"/>
  <c r="P4066" i="5"/>
  <c r="P4067" i="5"/>
  <c r="P4068" i="5"/>
  <c r="P4069" i="5"/>
  <c r="P4070" i="5"/>
  <c r="P4071" i="5"/>
  <c r="P4072" i="5"/>
  <c r="P4073" i="5"/>
  <c r="P4074" i="5"/>
  <c r="P4075" i="5"/>
  <c r="P4076" i="5"/>
  <c r="P4077" i="5"/>
  <c r="P4078" i="5"/>
  <c r="P4079" i="5"/>
  <c r="P4080" i="5"/>
  <c r="P4081" i="5"/>
  <c r="P4082" i="5"/>
  <c r="P4083" i="5"/>
  <c r="P4084" i="5"/>
  <c r="P4085" i="5"/>
  <c r="P4086" i="5"/>
  <c r="P4087" i="5"/>
  <c r="P4088" i="5"/>
  <c r="P4089" i="5"/>
  <c r="P4090" i="5"/>
  <c r="P4091" i="5"/>
  <c r="P4092" i="5"/>
  <c r="P4093" i="5"/>
  <c r="P4094" i="5"/>
  <c r="P4095" i="5"/>
  <c r="P4096" i="5"/>
  <c r="P4097" i="5"/>
  <c r="P4098" i="5"/>
  <c r="P4099" i="5"/>
  <c r="P4100" i="5"/>
  <c r="P4101" i="5"/>
  <c r="P4102" i="5"/>
  <c r="P4103" i="5"/>
  <c r="P4104" i="5"/>
  <c r="P4105" i="5"/>
  <c r="P4106" i="5"/>
  <c r="P4107" i="5"/>
  <c r="P4108" i="5"/>
  <c r="P4109" i="5"/>
  <c r="P4110" i="5"/>
  <c r="P4111" i="5"/>
  <c r="P4112" i="5"/>
  <c r="P4113" i="5"/>
  <c r="P4114" i="5"/>
  <c r="P4115" i="5"/>
  <c r="P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010" i="5"/>
  <c r="O1011" i="5"/>
  <c r="O1012" i="5"/>
  <c r="O1013" i="5"/>
  <c r="O1014" i="5"/>
  <c r="O1015" i="5"/>
  <c r="O1016" i="5"/>
  <c r="O1017" i="5"/>
  <c r="O1018" i="5"/>
  <c r="O1019" i="5"/>
  <c r="O1020" i="5"/>
  <c r="O1021" i="5"/>
  <c r="O1022" i="5"/>
  <c r="O1023" i="5"/>
  <c r="O1024" i="5"/>
  <c r="O1025" i="5"/>
  <c r="O1026" i="5"/>
  <c r="O1027" i="5"/>
  <c r="O1028" i="5"/>
  <c r="O1029" i="5"/>
  <c r="O1030" i="5"/>
  <c r="O1031" i="5"/>
  <c r="O1032" i="5"/>
  <c r="O1033" i="5"/>
  <c r="O1034" i="5"/>
  <c r="O1035" i="5"/>
  <c r="O1036" i="5"/>
  <c r="O1037" i="5"/>
  <c r="O1038" i="5"/>
  <c r="O1039" i="5"/>
  <c r="O1040" i="5"/>
  <c r="O1041" i="5"/>
  <c r="O1042" i="5"/>
  <c r="O1043" i="5"/>
  <c r="O1044" i="5"/>
  <c r="O1045" i="5"/>
  <c r="O1046" i="5"/>
  <c r="O1047" i="5"/>
  <c r="O1048" i="5"/>
  <c r="O1049" i="5"/>
  <c r="O1050" i="5"/>
  <c r="O1051" i="5"/>
  <c r="O1052" i="5"/>
  <c r="O1053" i="5"/>
  <c r="O1054" i="5"/>
  <c r="O1055" i="5"/>
  <c r="O1056" i="5"/>
  <c r="O1057" i="5"/>
  <c r="O1058" i="5"/>
  <c r="O1059" i="5"/>
  <c r="O1060" i="5"/>
  <c r="O1061" i="5"/>
  <c r="O1062" i="5"/>
  <c r="O1063" i="5"/>
  <c r="O1064" i="5"/>
  <c r="O1065" i="5"/>
  <c r="O1066" i="5"/>
  <c r="O1067" i="5"/>
  <c r="O1068" i="5"/>
  <c r="O1069" i="5"/>
  <c r="O1070" i="5"/>
  <c r="O1071" i="5"/>
  <c r="O1072" i="5"/>
  <c r="O1073" i="5"/>
  <c r="O1074" i="5"/>
  <c r="O1075" i="5"/>
  <c r="O1076" i="5"/>
  <c r="O1077" i="5"/>
  <c r="O1078" i="5"/>
  <c r="O1079" i="5"/>
  <c r="O1080" i="5"/>
  <c r="O1081" i="5"/>
  <c r="O1082" i="5"/>
  <c r="O1083" i="5"/>
  <c r="O1084" i="5"/>
  <c r="O1085" i="5"/>
  <c r="O1086" i="5"/>
  <c r="O1087" i="5"/>
  <c r="O1088" i="5"/>
  <c r="O1089" i="5"/>
  <c r="O1090" i="5"/>
  <c r="O1091" i="5"/>
  <c r="O1092" i="5"/>
  <c r="O1093" i="5"/>
  <c r="O1094" i="5"/>
  <c r="O1095" i="5"/>
  <c r="O1096" i="5"/>
  <c r="O1097" i="5"/>
  <c r="O1098" i="5"/>
  <c r="O1099" i="5"/>
  <c r="O1100" i="5"/>
  <c r="O1101" i="5"/>
  <c r="O1102" i="5"/>
  <c r="O1103" i="5"/>
  <c r="O1104" i="5"/>
  <c r="O1105" i="5"/>
  <c r="O1106" i="5"/>
  <c r="O1107" i="5"/>
  <c r="O1108" i="5"/>
  <c r="O1109" i="5"/>
  <c r="O1110" i="5"/>
  <c r="O1111" i="5"/>
  <c r="O1112" i="5"/>
  <c r="O1113" i="5"/>
  <c r="O1114" i="5"/>
  <c r="O1115" i="5"/>
  <c r="O1116" i="5"/>
  <c r="O1117" i="5"/>
  <c r="O1118" i="5"/>
  <c r="O1119" i="5"/>
  <c r="O1120" i="5"/>
  <c r="O1121" i="5"/>
  <c r="O1122" i="5"/>
  <c r="O1123" i="5"/>
  <c r="O1124" i="5"/>
  <c r="O1125" i="5"/>
  <c r="O1126" i="5"/>
  <c r="O1127" i="5"/>
  <c r="O1128" i="5"/>
  <c r="O1129" i="5"/>
  <c r="O1130" i="5"/>
  <c r="O1131" i="5"/>
  <c r="O1132" i="5"/>
  <c r="O1133" i="5"/>
  <c r="O1134" i="5"/>
  <c r="O1135" i="5"/>
  <c r="O1136" i="5"/>
  <c r="O1137" i="5"/>
  <c r="O1138" i="5"/>
  <c r="O1139" i="5"/>
  <c r="O1140" i="5"/>
  <c r="O1141" i="5"/>
  <c r="O1142" i="5"/>
  <c r="O1143" i="5"/>
  <c r="O1144" i="5"/>
  <c r="O1145" i="5"/>
  <c r="O1146" i="5"/>
  <c r="O1147" i="5"/>
  <c r="O1148" i="5"/>
  <c r="O1149" i="5"/>
  <c r="O1150" i="5"/>
  <c r="O1151" i="5"/>
  <c r="O1152" i="5"/>
  <c r="O1153" i="5"/>
  <c r="O1154" i="5"/>
  <c r="O1155" i="5"/>
  <c r="O1156" i="5"/>
  <c r="O1157" i="5"/>
  <c r="O1158" i="5"/>
  <c r="O1159" i="5"/>
  <c r="O1160" i="5"/>
  <c r="O1161" i="5"/>
  <c r="O1162" i="5"/>
  <c r="O1163" i="5"/>
  <c r="O1164" i="5"/>
  <c r="O1165" i="5"/>
  <c r="O1166" i="5"/>
  <c r="O1167" i="5"/>
  <c r="O1168" i="5"/>
  <c r="O1169" i="5"/>
  <c r="O1170" i="5"/>
  <c r="O1171" i="5"/>
  <c r="O1172" i="5"/>
  <c r="O1173" i="5"/>
  <c r="O1174" i="5"/>
  <c r="O1175" i="5"/>
  <c r="O1176" i="5"/>
  <c r="O1177" i="5"/>
  <c r="O1178" i="5"/>
  <c r="O1179" i="5"/>
  <c r="O1180" i="5"/>
  <c r="O1181" i="5"/>
  <c r="O1182" i="5"/>
  <c r="O1183" i="5"/>
  <c r="O1184" i="5"/>
  <c r="O1185" i="5"/>
  <c r="O1186" i="5"/>
  <c r="O1187" i="5"/>
  <c r="O1188" i="5"/>
  <c r="O1189" i="5"/>
  <c r="O1190" i="5"/>
  <c r="O1191" i="5"/>
  <c r="O1192" i="5"/>
  <c r="O1193" i="5"/>
  <c r="O1194" i="5"/>
  <c r="O1195" i="5"/>
  <c r="O1196" i="5"/>
  <c r="O1197" i="5"/>
  <c r="O1198" i="5"/>
  <c r="O1199" i="5"/>
  <c r="O1200" i="5"/>
  <c r="O1201" i="5"/>
  <c r="O1202" i="5"/>
  <c r="O1203" i="5"/>
  <c r="O1204" i="5"/>
  <c r="O1205" i="5"/>
  <c r="O1206" i="5"/>
  <c r="O1207" i="5"/>
  <c r="O1208" i="5"/>
  <c r="O1209" i="5"/>
  <c r="O1210" i="5"/>
  <c r="O1211" i="5"/>
  <c r="O1212" i="5"/>
  <c r="O1213" i="5"/>
  <c r="O1214" i="5"/>
  <c r="O1215" i="5"/>
  <c r="O1216" i="5"/>
  <c r="O1217" i="5"/>
  <c r="O1218" i="5"/>
  <c r="O1219" i="5"/>
  <c r="O1220" i="5"/>
  <c r="O1221" i="5"/>
  <c r="O1222" i="5"/>
  <c r="O1223" i="5"/>
  <c r="O1224" i="5"/>
  <c r="O1225" i="5"/>
  <c r="O1226" i="5"/>
  <c r="O1227" i="5"/>
  <c r="O1228" i="5"/>
  <c r="O1229" i="5"/>
  <c r="O1230" i="5"/>
  <c r="O1231" i="5"/>
  <c r="O1232" i="5"/>
  <c r="O1233" i="5"/>
  <c r="O1234" i="5"/>
  <c r="O1235" i="5"/>
  <c r="O1236" i="5"/>
  <c r="O1237" i="5"/>
  <c r="O1238" i="5"/>
  <c r="O1239" i="5"/>
  <c r="O1240" i="5"/>
  <c r="O1241" i="5"/>
  <c r="O1242" i="5"/>
  <c r="O1243" i="5"/>
  <c r="O1244" i="5"/>
  <c r="O1245" i="5"/>
  <c r="O1246" i="5"/>
  <c r="O1247" i="5"/>
  <c r="O1248" i="5"/>
  <c r="O1249" i="5"/>
  <c r="O1250" i="5"/>
  <c r="O1251" i="5"/>
  <c r="O1252" i="5"/>
  <c r="O1253" i="5"/>
  <c r="O1254" i="5"/>
  <c r="O1255" i="5"/>
  <c r="O1256" i="5"/>
  <c r="O1257" i="5"/>
  <c r="O1258" i="5"/>
  <c r="O1259" i="5"/>
  <c r="O1260" i="5"/>
  <c r="O1261" i="5"/>
  <c r="O1262" i="5"/>
  <c r="O1263" i="5"/>
  <c r="O1264" i="5"/>
  <c r="O1265" i="5"/>
  <c r="O1266" i="5"/>
  <c r="O1267" i="5"/>
  <c r="O1268" i="5"/>
  <c r="O1269" i="5"/>
  <c r="O1270" i="5"/>
  <c r="O1271" i="5"/>
  <c r="O1272" i="5"/>
  <c r="O1273" i="5"/>
  <c r="O1274" i="5"/>
  <c r="O1275" i="5"/>
  <c r="O1276" i="5"/>
  <c r="O1277" i="5"/>
  <c r="O1278" i="5"/>
  <c r="O1279" i="5"/>
  <c r="O1280" i="5"/>
  <c r="O1281" i="5"/>
  <c r="O1282" i="5"/>
  <c r="O1283" i="5"/>
  <c r="O1284" i="5"/>
  <c r="O1285" i="5"/>
  <c r="O1286" i="5"/>
  <c r="O1287" i="5"/>
  <c r="O1288" i="5"/>
  <c r="O1289" i="5"/>
  <c r="O1290" i="5"/>
  <c r="O1291" i="5"/>
  <c r="O1292" i="5"/>
  <c r="O1293" i="5"/>
  <c r="O1294" i="5"/>
  <c r="O1295" i="5"/>
  <c r="O1296" i="5"/>
  <c r="O1297" i="5"/>
  <c r="O1298" i="5"/>
  <c r="O1299" i="5"/>
  <c r="O1300" i="5"/>
  <c r="O1301" i="5"/>
  <c r="O1302" i="5"/>
  <c r="O1303" i="5"/>
  <c r="O1304" i="5"/>
  <c r="O1305" i="5"/>
  <c r="O1306" i="5"/>
  <c r="O1307" i="5"/>
  <c r="O1308" i="5"/>
  <c r="O1309" i="5"/>
  <c r="O1310" i="5"/>
  <c r="O1311" i="5"/>
  <c r="O1312" i="5"/>
  <c r="O1313" i="5"/>
  <c r="O1314" i="5"/>
  <c r="O1315" i="5"/>
  <c r="O1316" i="5"/>
  <c r="O1317" i="5"/>
  <c r="O1318" i="5"/>
  <c r="O1319" i="5"/>
  <c r="O1320" i="5"/>
  <c r="O1321" i="5"/>
  <c r="O1322" i="5"/>
  <c r="O1323" i="5"/>
  <c r="O1324" i="5"/>
  <c r="O1325" i="5"/>
  <c r="O1326" i="5"/>
  <c r="O1327" i="5"/>
  <c r="O1328" i="5"/>
  <c r="O1329" i="5"/>
  <c r="O1330" i="5"/>
  <c r="O1331" i="5"/>
  <c r="O1332" i="5"/>
  <c r="O1333" i="5"/>
  <c r="O1334" i="5"/>
  <c r="O1335" i="5"/>
  <c r="O1336" i="5"/>
  <c r="O1337" i="5"/>
  <c r="O1338" i="5"/>
  <c r="O1339" i="5"/>
  <c r="O1340" i="5"/>
  <c r="O1341" i="5"/>
  <c r="O1342" i="5"/>
  <c r="O1343" i="5"/>
  <c r="O1344" i="5"/>
  <c r="O1345" i="5"/>
  <c r="O1346" i="5"/>
  <c r="O1347" i="5"/>
  <c r="O1348" i="5"/>
  <c r="O1349" i="5"/>
  <c r="O1350" i="5"/>
  <c r="O1351" i="5"/>
  <c r="O1352" i="5"/>
  <c r="O1353" i="5"/>
  <c r="O1354" i="5"/>
  <c r="O1355" i="5"/>
  <c r="O1356" i="5"/>
  <c r="O1357" i="5"/>
  <c r="O1358" i="5"/>
  <c r="O1359" i="5"/>
  <c r="O1360" i="5"/>
  <c r="O1361" i="5"/>
  <c r="O1362" i="5"/>
  <c r="O1363" i="5"/>
  <c r="O1364" i="5"/>
  <c r="O1365" i="5"/>
  <c r="O1366" i="5"/>
  <c r="O1367" i="5"/>
  <c r="O1368" i="5"/>
  <c r="O1369" i="5"/>
  <c r="O1370" i="5"/>
  <c r="O1371" i="5"/>
  <c r="O1372" i="5"/>
  <c r="O1373" i="5"/>
  <c r="O1374" i="5"/>
  <c r="O1375" i="5"/>
  <c r="O1376" i="5"/>
  <c r="O1377" i="5"/>
  <c r="O1378" i="5"/>
  <c r="O1379" i="5"/>
  <c r="O1380" i="5"/>
  <c r="O1381" i="5"/>
  <c r="O1382" i="5"/>
  <c r="O1383" i="5"/>
  <c r="O1384" i="5"/>
  <c r="O1385" i="5"/>
  <c r="O1386" i="5"/>
  <c r="O1387" i="5"/>
  <c r="O1388" i="5"/>
  <c r="O1389" i="5"/>
  <c r="O1390" i="5"/>
  <c r="O1391" i="5"/>
  <c r="O1392" i="5"/>
  <c r="O1393" i="5"/>
  <c r="O1394" i="5"/>
  <c r="O1395" i="5"/>
  <c r="O1396" i="5"/>
  <c r="O1397" i="5"/>
  <c r="O1398" i="5"/>
  <c r="O1399" i="5"/>
  <c r="O1400" i="5"/>
  <c r="O1401" i="5"/>
  <c r="O1402" i="5"/>
  <c r="O1403" i="5"/>
  <c r="O1404" i="5"/>
  <c r="O1405" i="5"/>
  <c r="O1406" i="5"/>
  <c r="O1407" i="5"/>
  <c r="O1408" i="5"/>
  <c r="O1409" i="5"/>
  <c r="O1410" i="5"/>
  <c r="O1411" i="5"/>
  <c r="O1412" i="5"/>
  <c r="O1413" i="5"/>
  <c r="O1414" i="5"/>
  <c r="O1415" i="5"/>
  <c r="O1416" i="5"/>
  <c r="O1417" i="5"/>
  <c r="O1418" i="5"/>
  <c r="O1419" i="5"/>
  <c r="O1420" i="5"/>
  <c r="O1421" i="5"/>
  <c r="O1422" i="5"/>
  <c r="O1423" i="5"/>
  <c r="O1424" i="5"/>
  <c r="O1425" i="5"/>
  <c r="O1426" i="5"/>
  <c r="O1427" i="5"/>
  <c r="O1428" i="5"/>
  <c r="O1429" i="5"/>
  <c r="O1430" i="5"/>
  <c r="O1431" i="5"/>
  <c r="O1432" i="5"/>
  <c r="O1433" i="5"/>
  <c r="O1434" i="5"/>
  <c r="O1435" i="5"/>
  <c r="O1436" i="5"/>
  <c r="O1437" i="5"/>
  <c r="O1438" i="5"/>
  <c r="O1439" i="5"/>
  <c r="O1440" i="5"/>
  <c r="O1441" i="5"/>
  <c r="O1442" i="5"/>
  <c r="O1443" i="5"/>
  <c r="O1444" i="5"/>
  <c r="O1445" i="5"/>
  <c r="O1446" i="5"/>
  <c r="O1447" i="5"/>
  <c r="O1448" i="5"/>
  <c r="O1449" i="5"/>
  <c r="O1450" i="5"/>
  <c r="O1451" i="5"/>
  <c r="O1452" i="5"/>
  <c r="O1453" i="5"/>
  <c r="O1454" i="5"/>
  <c r="O1455" i="5"/>
  <c r="O1456" i="5"/>
  <c r="O1457" i="5"/>
  <c r="O1458" i="5"/>
  <c r="O1459" i="5"/>
  <c r="O1460" i="5"/>
  <c r="O1461" i="5"/>
  <c r="O1462" i="5"/>
  <c r="O1463" i="5"/>
  <c r="O1464" i="5"/>
  <c r="O1465" i="5"/>
  <c r="O1466" i="5"/>
  <c r="O1467" i="5"/>
  <c r="O1468" i="5"/>
  <c r="O1469" i="5"/>
  <c r="O1470" i="5"/>
  <c r="O1471" i="5"/>
  <c r="O1472" i="5"/>
  <c r="O1473" i="5"/>
  <c r="O1474" i="5"/>
  <c r="O1475" i="5"/>
  <c r="O1476" i="5"/>
  <c r="O1477" i="5"/>
  <c r="O1478" i="5"/>
  <c r="O1479" i="5"/>
  <c r="O1480" i="5"/>
  <c r="O1481" i="5"/>
  <c r="O1482" i="5"/>
  <c r="O1483" i="5"/>
  <c r="O1484" i="5"/>
  <c r="O1485" i="5"/>
  <c r="O1486" i="5"/>
  <c r="O1487" i="5"/>
  <c r="O1488" i="5"/>
  <c r="O1489" i="5"/>
  <c r="O1490" i="5"/>
  <c r="O1491" i="5"/>
  <c r="O1492" i="5"/>
  <c r="O1493" i="5"/>
  <c r="O1494" i="5"/>
  <c r="O1495" i="5"/>
  <c r="O1496" i="5"/>
  <c r="O1497" i="5"/>
  <c r="O1498" i="5"/>
  <c r="O1499" i="5"/>
  <c r="O1500" i="5"/>
  <c r="O1501" i="5"/>
  <c r="O1502" i="5"/>
  <c r="O1503" i="5"/>
  <c r="O1504" i="5"/>
  <c r="O1505" i="5"/>
  <c r="O1506" i="5"/>
  <c r="O1507" i="5"/>
  <c r="O1508" i="5"/>
  <c r="O1509" i="5"/>
  <c r="O1510" i="5"/>
  <c r="O1511" i="5"/>
  <c r="O1512" i="5"/>
  <c r="O1513" i="5"/>
  <c r="O1514" i="5"/>
  <c r="O1515" i="5"/>
  <c r="O1516" i="5"/>
  <c r="O1517" i="5"/>
  <c r="O1518" i="5"/>
  <c r="O1519" i="5"/>
  <c r="O1520" i="5"/>
  <c r="O1521" i="5"/>
  <c r="O1522" i="5"/>
  <c r="O1523" i="5"/>
  <c r="O1524" i="5"/>
  <c r="O1525" i="5"/>
  <c r="O1526" i="5"/>
  <c r="O1527" i="5"/>
  <c r="O1528" i="5"/>
  <c r="O1529" i="5"/>
  <c r="O1530" i="5"/>
  <c r="O1531" i="5"/>
  <c r="O1532" i="5"/>
  <c r="O1533" i="5"/>
  <c r="O1534" i="5"/>
  <c r="O1535" i="5"/>
  <c r="O1536" i="5"/>
  <c r="O1537" i="5"/>
  <c r="O1538" i="5"/>
  <c r="O1539" i="5"/>
  <c r="O1540" i="5"/>
  <c r="O1541" i="5"/>
  <c r="O1542" i="5"/>
  <c r="O1543" i="5"/>
  <c r="O1544" i="5"/>
  <c r="O1545" i="5"/>
  <c r="O1546" i="5"/>
  <c r="O1547" i="5"/>
  <c r="O1548" i="5"/>
  <c r="O1549" i="5"/>
  <c r="O1550" i="5"/>
  <c r="O1551" i="5"/>
  <c r="O1552" i="5"/>
  <c r="O1553" i="5"/>
  <c r="O1554" i="5"/>
  <c r="O1555" i="5"/>
  <c r="O1556" i="5"/>
  <c r="O1557" i="5"/>
  <c r="O1558" i="5"/>
  <c r="O1559" i="5"/>
  <c r="O1560" i="5"/>
  <c r="O1561" i="5"/>
  <c r="O1562" i="5"/>
  <c r="O1563" i="5"/>
  <c r="O1564" i="5"/>
  <c r="O1565" i="5"/>
  <c r="O1566" i="5"/>
  <c r="O1567" i="5"/>
  <c r="O1568" i="5"/>
  <c r="O1569" i="5"/>
  <c r="O1570" i="5"/>
  <c r="O1571" i="5"/>
  <c r="O1572" i="5"/>
  <c r="O1573" i="5"/>
  <c r="O1574" i="5"/>
  <c r="O1575" i="5"/>
  <c r="O1576" i="5"/>
  <c r="O1577" i="5"/>
  <c r="O1578" i="5"/>
  <c r="O1579" i="5"/>
  <c r="O1580" i="5"/>
  <c r="O1581" i="5"/>
  <c r="O1582" i="5"/>
  <c r="O1583" i="5"/>
  <c r="O1584" i="5"/>
  <c r="O1585" i="5"/>
  <c r="O1586" i="5"/>
  <c r="O1587" i="5"/>
  <c r="O1588" i="5"/>
  <c r="O1589" i="5"/>
  <c r="O1590" i="5"/>
  <c r="O1591" i="5"/>
  <c r="O1592" i="5"/>
  <c r="O1593" i="5"/>
  <c r="O1594" i="5"/>
  <c r="O1595" i="5"/>
  <c r="O1596" i="5"/>
  <c r="O1597" i="5"/>
  <c r="O1598" i="5"/>
  <c r="O1599" i="5"/>
  <c r="O1600" i="5"/>
  <c r="O1601" i="5"/>
  <c r="O1602" i="5"/>
  <c r="O1603" i="5"/>
  <c r="O1604" i="5"/>
  <c r="O1605" i="5"/>
  <c r="O1606" i="5"/>
  <c r="O1607" i="5"/>
  <c r="O1608" i="5"/>
  <c r="O1609" i="5"/>
  <c r="O1610" i="5"/>
  <c r="O1611" i="5"/>
  <c r="O1612" i="5"/>
  <c r="O1613" i="5"/>
  <c r="O1614" i="5"/>
  <c r="O1615" i="5"/>
  <c r="O1616" i="5"/>
  <c r="O1617" i="5"/>
  <c r="O1618" i="5"/>
  <c r="O1619" i="5"/>
  <c r="O1620" i="5"/>
  <c r="O1621" i="5"/>
  <c r="O1622" i="5"/>
  <c r="O1623" i="5"/>
  <c r="O1624" i="5"/>
  <c r="O1625" i="5"/>
  <c r="O1626" i="5"/>
  <c r="O1627" i="5"/>
  <c r="O1628" i="5"/>
  <c r="O1629" i="5"/>
  <c r="O1630" i="5"/>
  <c r="O1631" i="5"/>
  <c r="O1632" i="5"/>
  <c r="O1633" i="5"/>
  <c r="O1634" i="5"/>
  <c r="O1635" i="5"/>
  <c r="O1636" i="5"/>
  <c r="O1637" i="5"/>
  <c r="O1638" i="5"/>
  <c r="O1639" i="5"/>
  <c r="O1640" i="5"/>
  <c r="O1641" i="5"/>
  <c r="O1642" i="5"/>
  <c r="O1643" i="5"/>
  <c r="O1644" i="5"/>
  <c r="O1645" i="5"/>
  <c r="O1646" i="5"/>
  <c r="O1647" i="5"/>
  <c r="O1648" i="5"/>
  <c r="O1649" i="5"/>
  <c r="O1650" i="5"/>
  <c r="O1651" i="5"/>
  <c r="O1652" i="5"/>
  <c r="O1653" i="5"/>
  <c r="O1654" i="5"/>
  <c r="O1655" i="5"/>
  <c r="O1656" i="5"/>
  <c r="O1657" i="5"/>
  <c r="O1658" i="5"/>
  <c r="O1659" i="5"/>
  <c r="O1660" i="5"/>
  <c r="O1661" i="5"/>
  <c r="O1662" i="5"/>
  <c r="O1663" i="5"/>
  <c r="O1664" i="5"/>
  <c r="O1665" i="5"/>
  <c r="O1666" i="5"/>
  <c r="O1667" i="5"/>
  <c r="O1668" i="5"/>
  <c r="O1669" i="5"/>
  <c r="O1670" i="5"/>
  <c r="O1671" i="5"/>
  <c r="O1672" i="5"/>
  <c r="O1673" i="5"/>
  <c r="O1674" i="5"/>
  <c r="O1675" i="5"/>
  <c r="O1676" i="5"/>
  <c r="O1677" i="5"/>
  <c r="O1678" i="5"/>
  <c r="O1679" i="5"/>
  <c r="O1680" i="5"/>
  <c r="O1681" i="5"/>
  <c r="O1682" i="5"/>
  <c r="O1683" i="5"/>
  <c r="O1684" i="5"/>
  <c r="O1685" i="5"/>
  <c r="O1686" i="5"/>
  <c r="O1687" i="5"/>
  <c r="O1688" i="5"/>
  <c r="O1689" i="5"/>
  <c r="O1690" i="5"/>
  <c r="O1691" i="5"/>
  <c r="O1692" i="5"/>
  <c r="O1693" i="5"/>
  <c r="O1694" i="5"/>
  <c r="O1695" i="5"/>
  <c r="O1696" i="5"/>
  <c r="O1697" i="5"/>
  <c r="O1698" i="5"/>
  <c r="O1699" i="5"/>
  <c r="O1700" i="5"/>
  <c r="O1701" i="5"/>
  <c r="O1702" i="5"/>
  <c r="O1703" i="5"/>
  <c r="O1704" i="5"/>
  <c r="O1705" i="5"/>
  <c r="O1706" i="5"/>
  <c r="O1707" i="5"/>
  <c r="O1708" i="5"/>
  <c r="O1709" i="5"/>
  <c r="O1710" i="5"/>
  <c r="O1711" i="5"/>
  <c r="O1712" i="5"/>
  <c r="O1713" i="5"/>
  <c r="O1714" i="5"/>
  <c r="O1715" i="5"/>
  <c r="O1716" i="5"/>
  <c r="O1717" i="5"/>
  <c r="O1718" i="5"/>
  <c r="O1719" i="5"/>
  <c r="O1720" i="5"/>
  <c r="O1721" i="5"/>
  <c r="O1722" i="5"/>
  <c r="O1723" i="5"/>
  <c r="O1724" i="5"/>
  <c r="O1725" i="5"/>
  <c r="O1726" i="5"/>
  <c r="O1727" i="5"/>
  <c r="O1728" i="5"/>
  <c r="O1729" i="5"/>
  <c r="O1730" i="5"/>
  <c r="O1731" i="5"/>
  <c r="O1732" i="5"/>
  <c r="O1733" i="5"/>
  <c r="O1734" i="5"/>
  <c r="O1735" i="5"/>
  <c r="O1736" i="5"/>
  <c r="O1737" i="5"/>
  <c r="O1738" i="5"/>
  <c r="O1739" i="5"/>
  <c r="O1740" i="5"/>
  <c r="O1741" i="5"/>
  <c r="O1742" i="5"/>
  <c r="O1743" i="5"/>
  <c r="O1744" i="5"/>
  <c r="O1745" i="5"/>
  <c r="O1746" i="5"/>
  <c r="O1747" i="5"/>
  <c r="O1748" i="5"/>
  <c r="O1749" i="5"/>
  <c r="O1750" i="5"/>
  <c r="O1751" i="5"/>
  <c r="O1752" i="5"/>
  <c r="O1753" i="5"/>
  <c r="O1754" i="5"/>
  <c r="O1755" i="5"/>
  <c r="O1756" i="5"/>
  <c r="O1757" i="5"/>
  <c r="O1758" i="5"/>
  <c r="O1759" i="5"/>
  <c r="O1760" i="5"/>
  <c r="O1761" i="5"/>
  <c r="O1762" i="5"/>
  <c r="O1763" i="5"/>
  <c r="O1764" i="5"/>
  <c r="O1765" i="5"/>
  <c r="O1766" i="5"/>
  <c r="O1767" i="5"/>
  <c r="O1768" i="5"/>
  <c r="O1769" i="5"/>
  <c r="O1770" i="5"/>
  <c r="O1771" i="5"/>
  <c r="O1772" i="5"/>
  <c r="O1773" i="5"/>
  <c r="O1774" i="5"/>
  <c r="O1775" i="5"/>
  <c r="O1776" i="5"/>
  <c r="O1777" i="5"/>
  <c r="O1778" i="5"/>
  <c r="O1779" i="5"/>
  <c r="O1780" i="5"/>
  <c r="O1781" i="5"/>
  <c r="O1782" i="5"/>
  <c r="O1783" i="5"/>
  <c r="O1784" i="5"/>
  <c r="O1785" i="5"/>
  <c r="O1786" i="5"/>
  <c r="O1787" i="5"/>
  <c r="O1788" i="5"/>
  <c r="O1789" i="5"/>
  <c r="O1790" i="5"/>
  <c r="O1791" i="5"/>
  <c r="O1792" i="5"/>
  <c r="O1793" i="5"/>
  <c r="O1794" i="5"/>
  <c r="O1795" i="5"/>
  <c r="O1796" i="5"/>
  <c r="O1797" i="5"/>
  <c r="O1798" i="5"/>
  <c r="O1799" i="5"/>
  <c r="O1800" i="5"/>
  <c r="O1801" i="5"/>
  <c r="O1802" i="5"/>
  <c r="O1803" i="5"/>
  <c r="O1804" i="5"/>
  <c r="O1805" i="5"/>
  <c r="O1806" i="5"/>
  <c r="O1807" i="5"/>
  <c r="O1808" i="5"/>
  <c r="O1809" i="5"/>
  <c r="O1810" i="5"/>
  <c r="O1811" i="5"/>
  <c r="O1812" i="5"/>
  <c r="O1813" i="5"/>
  <c r="O1814" i="5"/>
  <c r="O1815" i="5"/>
  <c r="O1816" i="5"/>
  <c r="O1817" i="5"/>
  <c r="O1818" i="5"/>
  <c r="O1819" i="5"/>
  <c r="O1820" i="5"/>
  <c r="O1821" i="5"/>
  <c r="O1822" i="5"/>
  <c r="O1823" i="5"/>
  <c r="O1824" i="5"/>
  <c r="O1825" i="5"/>
  <c r="O1826" i="5"/>
  <c r="O1827" i="5"/>
  <c r="O1828" i="5"/>
  <c r="O1829" i="5"/>
  <c r="O1830" i="5"/>
  <c r="O1831" i="5"/>
  <c r="O1832" i="5"/>
  <c r="O1833" i="5"/>
  <c r="O1834" i="5"/>
  <c r="O1835" i="5"/>
  <c r="O1836" i="5"/>
  <c r="O1837" i="5"/>
  <c r="O1838" i="5"/>
  <c r="O1839" i="5"/>
  <c r="O1840" i="5"/>
  <c r="O1841" i="5"/>
  <c r="O1842" i="5"/>
  <c r="O1843" i="5"/>
  <c r="O1844" i="5"/>
  <c r="O1845" i="5"/>
  <c r="O1846" i="5"/>
  <c r="O1847" i="5"/>
  <c r="O1848" i="5"/>
  <c r="O1849" i="5"/>
  <c r="O1850" i="5"/>
  <c r="O1851" i="5"/>
  <c r="O1852" i="5"/>
  <c r="O1853" i="5"/>
  <c r="O1854" i="5"/>
  <c r="O1855" i="5"/>
  <c r="O1856" i="5"/>
  <c r="O1857" i="5"/>
  <c r="O1858" i="5"/>
  <c r="O1859" i="5"/>
  <c r="O1860" i="5"/>
  <c r="O1861" i="5"/>
  <c r="O1862" i="5"/>
  <c r="O1863" i="5"/>
  <c r="O1864" i="5"/>
  <c r="O1865" i="5"/>
  <c r="O1866" i="5"/>
  <c r="O1867" i="5"/>
  <c r="O1868" i="5"/>
  <c r="O1869" i="5"/>
  <c r="O1870" i="5"/>
  <c r="O1871" i="5"/>
  <c r="O1872" i="5"/>
  <c r="O1873" i="5"/>
  <c r="O1874" i="5"/>
  <c r="O1875" i="5"/>
  <c r="O1876" i="5"/>
  <c r="O1877" i="5"/>
  <c r="O1878" i="5"/>
  <c r="O1879" i="5"/>
  <c r="O1880" i="5"/>
  <c r="O1881" i="5"/>
  <c r="O1882" i="5"/>
  <c r="O1883" i="5"/>
  <c r="O1884" i="5"/>
  <c r="O1885" i="5"/>
  <c r="O1886" i="5"/>
  <c r="O1887" i="5"/>
  <c r="O1888" i="5"/>
  <c r="O1889" i="5"/>
  <c r="O1890" i="5"/>
  <c r="O1891" i="5"/>
  <c r="O1892" i="5"/>
  <c r="O1893" i="5"/>
  <c r="O1894" i="5"/>
  <c r="O1895" i="5"/>
  <c r="O1896" i="5"/>
  <c r="O1897" i="5"/>
  <c r="O1898" i="5"/>
  <c r="O1899" i="5"/>
  <c r="O1900" i="5"/>
  <c r="O1901" i="5"/>
  <c r="O1902" i="5"/>
  <c r="O1903" i="5"/>
  <c r="O1904" i="5"/>
  <c r="O1905" i="5"/>
  <c r="O1906" i="5"/>
  <c r="O1907" i="5"/>
  <c r="O1908" i="5"/>
  <c r="O1909" i="5"/>
  <c r="O1910" i="5"/>
  <c r="O1911" i="5"/>
  <c r="O1912" i="5"/>
  <c r="O1913" i="5"/>
  <c r="O1914" i="5"/>
  <c r="O1915" i="5"/>
  <c r="O1916" i="5"/>
  <c r="O1917" i="5"/>
  <c r="O1918" i="5"/>
  <c r="O1919" i="5"/>
  <c r="O1920" i="5"/>
  <c r="O1921" i="5"/>
  <c r="O1922" i="5"/>
  <c r="O1923" i="5"/>
  <c r="O1924" i="5"/>
  <c r="O1925" i="5"/>
  <c r="O1926" i="5"/>
  <c r="O1927" i="5"/>
  <c r="O1928" i="5"/>
  <c r="O1929" i="5"/>
  <c r="O1930" i="5"/>
  <c r="O1931" i="5"/>
  <c r="O1932" i="5"/>
  <c r="O1933" i="5"/>
  <c r="O1934" i="5"/>
  <c r="O1935" i="5"/>
  <c r="O1936" i="5"/>
  <c r="O1937" i="5"/>
  <c r="O1938" i="5"/>
  <c r="O1939" i="5"/>
  <c r="O1940" i="5"/>
  <c r="O1941" i="5"/>
  <c r="O1942" i="5"/>
  <c r="O1943" i="5"/>
  <c r="O1944" i="5"/>
  <c r="O1945" i="5"/>
  <c r="O1946" i="5"/>
  <c r="O1947" i="5"/>
  <c r="O1948" i="5"/>
  <c r="O1949" i="5"/>
  <c r="O1950" i="5"/>
  <c r="O1951" i="5"/>
  <c r="O1952" i="5"/>
  <c r="O1953" i="5"/>
  <c r="O1954" i="5"/>
  <c r="O1955" i="5"/>
  <c r="O1956" i="5"/>
  <c r="O1957" i="5"/>
  <c r="O1958" i="5"/>
  <c r="O1959" i="5"/>
  <c r="O1960" i="5"/>
  <c r="O1961" i="5"/>
  <c r="O1962" i="5"/>
  <c r="O1963" i="5"/>
  <c r="O1964" i="5"/>
  <c r="O1965" i="5"/>
  <c r="O1966" i="5"/>
  <c r="O1967" i="5"/>
  <c r="O1968" i="5"/>
  <c r="O1969" i="5"/>
  <c r="O1970" i="5"/>
  <c r="O1971" i="5"/>
  <c r="O1972" i="5"/>
  <c r="O1973" i="5"/>
  <c r="O1974" i="5"/>
  <c r="O1975" i="5"/>
  <c r="O1976" i="5"/>
  <c r="O1977" i="5"/>
  <c r="O1978" i="5"/>
  <c r="O1979" i="5"/>
  <c r="O1980" i="5"/>
  <c r="O1981" i="5"/>
  <c r="O1982" i="5"/>
  <c r="O1983" i="5"/>
  <c r="O1984" i="5"/>
  <c r="O1985" i="5"/>
  <c r="O1986" i="5"/>
  <c r="O1987" i="5"/>
  <c r="O1988" i="5"/>
  <c r="O1989" i="5"/>
  <c r="O1990" i="5"/>
  <c r="O1991" i="5"/>
  <c r="O1992" i="5"/>
  <c r="O1993" i="5"/>
  <c r="O1994" i="5"/>
  <c r="O1995" i="5"/>
  <c r="O1996" i="5"/>
  <c r="O1997" i="5"/>
  <c r="O1998" i="5"/>
  <c r="O1999" i="5"/>
  <c r="O2000" i="5"/>
  <c r="O2001" i="5"/>
  <c r="O2002" i="5"/>
  <c r="O2003" i="5"/>
  <c r="O2004" i="5"/>
  <c r="O2005" i="5"/>
  <c r="O2006" i="5"/>
  <c r="O2007" i="5"/>
  <c r="O2008" i="5"/>
  <c r="O2009" i="5"/>
  <c r="O2010" i="5"/>
  <c r="O2011" i="5"/>
  <c r="O2012" i="5"/>
  <c r="O2013" i="5"/>
  <c r="O2014" i="5"/>
  <c r="O2015" i="5"/>
  <c r="O2016" i="5"/>
  <c r="O2017" i="5"/>
  <c r="O2018" i="5"/>
  <c r="O2019" i="5"/>
  <c r="O2020" i="5"/>
  <c r="O2021" i="5"/>
  <c r="O2022" i="5"/>
  <c r="O2023" i="5"/>
  <c r="O2024" i="5"/>
  <c r="O2025" i="5"/>
  <c r="O2026" i="5"/>
  <c r="O2027" i="5"/>
  <c r="O2028" i="5"/>
  <c r="O2029" i="5"/>
  <c r="O2030" i="5"/>
  <c r="O2031" i="5"/>
  <c r="O2032" i="5"/>
  <c r="O2033" i="5"/>
  <c r="O2034" i="5"/>
  <c r="O2035" i="5"/>
  <c r="O2036" i="5"/>
  <c r="O2037" i="5"/>
  <c r="O2038" i="5"/>
  <c r="O2039" i="5"/>
  <c r="O2040" i="5"/>
  <c r="O2041" i="5"/>
  <c r="O2042" i="5"/>
  <c r="O2043" i="5"/>
  <c r="O2044" i="5"/>
  <c r="O2045" i="5"/>
  <c r="O2046" i="5"/>
  <c r="O2047" i="5"/>
  <c r="O2048" i="5"/>
  <c r="O2049" i="5"/>
  <c r="O2050" i="5"/>
  <c r="O2051" i="5"/>
  <c r="O2052" i="5"/>
  <c r="O2053" i="5"/>
  <c r="O2054" i="5"/>
  <c r="O2055" i="5"/>
  <c r="O2056" i="5"/>
  <c r="O2057" i="5"/>
  <c r="O2058" i="5"/>
  <c r="O2059" i="5"/>
  <c r="O2060" i="5"/>
  <c r="O2061" i="5"/>
  <c r="O2062" i="5"/>
  <c r="O2063" i="5"/>
  <c r="O2064" i="5"/>
  <c r="O2065" i="5"/>
  <c r="O2066" i="5"/>
  <c r="O2067" i="5"/>
  <c r="O2068" i="5"/>
  <c r="O2069" i="5"/>
  <c r="O2070" i="5"/>
  <c r="O2071" i="5"/>
  <c r="O2072" i="5"/>
  <c r="O2073" i="5"/>
  <c r="O2074" i="5"/>
  <c r="O2075" i="5"/>
  <c r="O2076" i="5"/>
  <c r="O2077" i="5"/>
  <c r="O2078" i="5"/>
  <c r="O2079" i="5"/>
  <c r="O2080" i="5"/>
  <c r="O2081" i="5"/>
  <c r="O2082" i="5"/>
  <c r="O2083" i="5"/>
  <c r="O2084" i="5"/>
  <c r="O2085" i="5"/>
  <c r="O2086" i="5"/>
  <c r="O2087" i="5"/>
  <c r="O2088" i="5"/>
  <c r="O2089" i="5"/>
  <c r="O2090" i="5"/>
  <c r="O2091" i="5"/>
  <c r="O2092" i="5"/>
  <c r="O2093" i="5"/>
  <c r="O2094" i="5"/>
  <c r="O2095" i="5"/>
  <c r="O2096" i="5"/>
  <c r="O2097" i="5"/>
  <c r="O2098" i="5"/>
  <c r="O2099" i="5"/>
  <c r="O2100" i="5"/>
  <c r="O2101" i="5"/>
  <c r="O2102" i="5"/>
  <c r="O2103" i="5"/>
  <c r="O2104" i="5"/>
  <c r="O2105" i="5"/>
  <c r="O2106" i="5"/>
  <c r="O2107" i="5"/>
  <c r="O2108" i="5"/>
  <c r="O2109" i="5"/>
  <c r="O2110" i="5"/>
  <c r="O2111" i="5"/>
  <c r="O2112" i="5"/>
  <c r="O2113" i="5"/>
  <c r="O2114" i="5"/>
  <c r="O2115" i="5"/>
  <c r="O2116" i="5"/>
  <c r="O2117" i="5"/>
  <c r="O2118" i="5"/>
  <c r="O2119" i="5"/>
  <c r="O2120" i="5"/>
  <c r="O2121" i="5"/>
  <c r="O2122" i="5"/>
  <c r="O2123" i="5"/>
  <c r="O2124" i="5"/>
  <c r="O2125" i="5"/>
  <c r="O2126" i="5"/>
  <c r="O2127" i="5"/>
  <c r="O2128" i="5"/>
  <c r="O2129" i="5"/>
  <c r="O2130" i="5"/>
  <c r="O2131" i="5"/>
  <c r="O2132" i="5"/>
  <c r="O2133" i="5"/>
  <c r="O2134" i="5"/>
  <c r="O2135" i="5"/>
  <c r="O2136" i="5"/>
  <c r="O2137" i="5"/>
  <c r="O2138" i="5"/>
  <c r="O2139" i="5"/>
  <c r="O2140" i="5"/>
  <c r="O2141" i="5"/>
  <c r="O2142" i="5"/>
  <c r="O2143" i="5"/>
  <c r="O2144" i="5"/>
  <c r="O2145" i="5"/>
  <c r="O2146" i="5"/>
  <c r="O2147" i="5"/>
  <c r="O2148" i="5"/>
  <c r="O2149" i="5"/>
  <c r="O2150" i="5"/>
  <c r="O2151" i="5"/>
  <c r="O2152" i="5"/>
  <c r="O2153" i="5"/>
  <c r="O2154" i="5"/>
  <c r="O2155" i="5"/>
  <c r="O2156" i="5"/>
  <c r="O2157" i="5"/>
  <c r="O2158" i="5"/>
  <c r="O2159" i="5"/>
  <c r="O2160" i="5"/>
  <c r="O2161" i="5"/>
  <c r="O2162" i="5"/>
  <c r="O2163" i="5"/>
  <c r="O2164" i="5"/>
  <c r="O2165" i="5"/>
  <c r="O2166" i="5"/>
  <c r="O2167" i="5"/>
  <c r="O2168" i="5"/>
  <c r="O2169" i="5"/>
  <c r="O2170" i="5"/>
  <c r="O2171" i="5"/>
  <c r="O2172" i="5"/>
  <c r="O2173" i="5"/>
  <c r="O2174" i="5"/>
  <c r="O2175" i="5"/>
  <c r="O2176" i="5"/>
  <c r="O2177" i="5"/>
  <c r="O2178" i="5"/>
  <c r="O2179" i="5"/>
  <c r="O2180" i="5"/>
  <c r="O2181" i="5"/>
  <c r="O2182" i="5"/>
  <c r="O2183" i="5"/>
  <c r="O2184" i="5"/>
  <c r="O2185" i="5"/>
  <c r="O2186" i="5"/>
  <c r="O2187" i="5"/>
  <c r="O2188" i="5"/>
  <c r="O2189" i="5"/>
  <c r="O2190" i="5"/>
  <c r="O2191" i="5"/>
  <c r="O2192" i="5"/>
  <c r="O2193" i="5"/>
  <c r="O2194" i="5"/>
  <c r="O2195" i="5"/>
  <c r="O2196" i="5"/>
  <c r="O2197" i="5"/>
  <c r="O2198" i="5"/>
  <c r="O2199" i="5"/>
  <c r="O2200" i="5"/>
  <c r="O2201" i="5"/>
  <c r="O2202" i="5"/>
  <c r="O2203" i="5"/>
  <c r="O2204" i="5"/>
  <c r="O2205" i="5"/>
  <c r="O2206" i="5"/>
  <c r="O2207" i="5"/>
  <c r="O2208" i="5"/>
  <c r="O2209" i="5"/>
  <c r="O2210" i="5"/>
  <c r="O2211" i="5"/>
  <c r="O2212" i="5"/>
  <c r="O2213" i="5"/>
  <c r="O2214" i="5"/>
  <c r="O2215" i="5"/>
  <c r="O2216" i="5"/>
  <c r="O2217" i="5"/>
  <c r="O2218" i="5"/>
  <c r="O2219" i="5"/>
  <c r="O2220" i="5"/>
  <c r="O2221" i="5"/>
  <c r="O2222" i="5"/>
  <c r="O2223" i="5"/>
  <c r="O2224" i="5"/>
  <c r="O2225" i="5"/>
  <c r="O2226" i="5"/>
  <c r="O2227" i="5"/>
  <c r="O2228" i="5"/>
  <c r="O2229" i="5"/>
  <c r="O2230" i="5"/>
  <c r="O2231" i="5"/>
  <c r="O2232" i="5"/>
  <c r="O2233" i="5"/>
  <c r="O2234" i="5"/>
  <c r="O2235" i="5"/>
  <c r="O2236" i="5"/>
  <c r="O2237" i="5"/>
  <c r="O2238" i="5"/>
  <c r="O2239" i="5"/>
  <c r="O2240" i="5"/>
  <c r="O2241" i="5"/>
  <c r="O2242" i="5"/>
  <c r="O2243" i="5"/>
  <c r="O2244" i="5"/>
  <c r="O2245" i="5"/>
  <c r="O2246" i="5"/>
  <c r="O2247" i="5"/>
  <c r="O2248" i="5"/>
  <c r="O2249" i="5"/>
  <c r="O2250" i="5"/>
  <c r="O2251" i="5"/>
  <c r="O2252" i="5"/>
  <c r="O2253" i="5"/>
  <c r="O2254" i="5"/>
  <c r="O2255" i="5"/>
  <c r="O2256" i="5"/>
  <c r="O2257" i="5"/>
  <c r="O2258" i="5"/>
  <c r="O2259" i="5"/>
  <c r="O2260" i="5"/>
  <c r="O2261" i="5"/>
  <c r="O2262" i="5"/>
  <c r="O2263" i="5"/>
  <c r="O2264" i="5"/>
  <c r="O2265" i="5"/>
  <c r="O2266" i="5"/>
  <c r="O2267" i="5"/>
  <c r="O2268" i="5"/>
  <c r="O2269" i="5"/>
  <c r="O2270" i="5"/>
  <c r="O2271" i="5"/>
  <c r="O2272" i="5"/>
  <c r="O2273" i="5"/>
  <c r="O2274" i="5"/>
  <c r="O2275" i="5"/>
  <c r="O2276" i="5"/>
  <c r="O2277" i="5"/>
  <c r="O2278" i="5"/>
  <c r="O2279" i="5"/>
  <c r="O2280" i="5"/>
  <c r="O2281" i="5"/>
  <c r="O2282" i="5"/>
  <c r="O2283" i="5"/>
  <c r="O2284" i="5"/>
  <c r="O2285" i="5"/>
  <c r="O2286" i="5"/>
  <c r="O2287" i="5"/>
  <c r="O2288" i="5"/>
  <c r="O2289" i="5"/>
  <c r="O2290" i="5"/>
  <c r="O2291" i="5"/>
  <c r="O2292" i="5"/>
  <c r="O2293" i="5"/>
  <c r="O2294" i="5"/>
  <c r="O2295" i="5"/>
  <c r="O2296" i="5"/>
  <c r="O2297" i="5"/>
  <c r="O2298" i="5"/>
  <c r="O2299" i="5"/>
  <c r="O2300" i="5"/>
  <c r="O2301" i="5"/>
  <c r="O2302" i="5"/>
  <c r="O2303" i="5"/>
  <c r="O2304" i="5"/>
  <c r="O2305" i="5"/>
  <c r="O2306" i="5"/>
  <c r="O2307" i="5"/>
  <c r="O2308" i="5"/>
  <c r="O2309" i="5"/>
  <c r="O2310" i="5"/>
  <c r="O2311" i="5"/>
  <c r="O2312" i="5"/>
  <c r="O2313" i="5"/>
  <c r="O2314" i="5"/>
  <c r="O2315" i="5"/>
  <c r="O2316" i="5"/>
  <c r="O2317" i="5"/>
  <c r="O2318" i="5"/>
  <c r="O2319" i="5"/>
  <c r="O2320" i="5"/>
  <c r="O2321" i="5"/>
  <c r="O2322" i="5"/>
  <c r="O2323" i="5"/>
  <c r="O2324" i="5"/>
  <c r="O2325" i="5"/>
  <c r="O2326" i="5"/>
  <c r="O2327" i="5"/>
  <c r="O2328" i="5"/>
  <c r="O2329" i="5"/>
  <c r="O2330" i="5"/>
  <c r="O2331" i="5"/>
  <c r="O2332" i="5"/>
  <c r="O2333" i="5"/>
  <c r="O2334" i="5"/>
  <c r="O2335" i="5"/>
  <c r="O2336" i="5"/>
  <c r="O2337" i="5"/>
  <c r="O2338" i="5"/>
  <c r="O2339" i="5"/>
  <c r="O2340" i="5"/>
  <c r="O2341" i="5"/>
  <c r="O2342" i="5"/>
  <c r="O2343" i="5"/>
  <c r="O2344" i="5"/>
  <c r="O2345" i="5"/>
  <c r="O2346" i="5"/>
  <c r="O2347" i="5"/>
  <c r="O2348" i="5"/>
  <c r="O2349" i="5"/>
  <c r="O2350" i="5"/>
  <c r="O2351" i="5"/>
  <c r="O2352" i="5"/>
  <c r="O2353" i="5"/>
  <c r="O2354" i="5"/>
  <c r="O2355" i="5"/>
  <c r="O2356" i="5"/>
  <c r="O2357" i="5"/>
  <c r="O2358" i="5"/>
  <c r="O2359" i="5"/>
  <c r="O2360" i="5"/>
  <c r="O2361" i="5"/>
  <c r="O2362" i="5"/>
  <c r="O2363" i="5"/>
  <c r="O2364" i="5"/>
  <c r="O2365" i="5"/>
  <c r="O2366" i="5"/>
  <c r="O2367" i="5"/>
  <c r="O2368" i="5"/>
  <c r="O2369" i="5"/>
  <c r="O2370" i="5"/>
  <c r="O2371" i="5"/>
  <c r="O2372" i="5"/>
  <c r="O2373" i="5"/>
  <c r="O2374" i="5"/>
  <c r="O2375" i="5"/>
  <c r="O2376" i="5"/>
  <c r="O2377" i="5"/>
  <c r="O2378" i="5"/>
  <c r="O2379" i="5"/>
  <c r="O2380" i="5"/>
  <c r="O2381" i="5"/>
  <c r="O2382" i="5"/>
  <c r="O2383" i="5"/>
  <c r="O2384" i="5"/>
  <c r="O2385" i="5"/>
  <c r="O2386" i="5"/>
  <c r="O2387" i="5"/>
  <c r="O2388" i="5"/>
  <c r="O2389" i="5"/>
  <c r="O2390" i="5"/>
  <c r="O2391" i="5"/>
  <c r="O2392" i="5"/>
  <c r="O2393" i="5"/>
  <c r="O2394" i="5"/>
  <c r="O2395" i="5"/>
  <c r="O2396" i="5"/>
  <c r="O2397" i="5"/>
  <c r="O2398" i="5"/>
  <c r="O2399" i="5"/>
  <c r="O2400" i="5"/>
  <c r="O2401" i="5"/>
  <c r="O2402" i="5"/>
  <c r="O2403" i="5"/>
  <c r="O2404" i="5"/>
  <c r="O2405" i="5"/>
  <c r="O2406" i="5"/>
  <c r="O2407" i="5"/>
  <c r="O2408" i="5"/>
  <c r="O2409" i="5"/>
  <c r="O2410" i="5"/>
  <c r="O2411" i="5"/>
  <c r="O2412" i="5"/>
  <c r="O2413" i="5"/>
  <c r="O2414" i="5"/>
  <c r="O2415" i="5"/>
  <c r="O2416" i="5"/>
  <c r="O2417" i="5"/>
  <c r="O2418" i="5"/>
  <c r="O2419" i="5"/>
  <c r="O2420" i="5"/>
  <c r="O2421" i="5"/>
  <c r="O2422" i="5"/>
  <c r="O2423" i="5"/>
  <c r="O2424" i="5"/>
  <c r="O2425" i="5"/>
  <c r="O2426" i="5"/>
  <c r="O2427" i="5"/>
  <c r="O2428" i="5"/>
  <c r="O2429" i="5"/>
  <c r="O2430" i="5"/>
  <c r="O2431" i="5"/>
  <c r="O2432" i="5"/>
  <c r="O2433" i="5"/>
  <c r="O2434" i="5"/>
  <c r="O2435" i="5"/>
  <c r="O2436" i="5"/>
  <c r="O2437" i="5"/>
  <c r="O2438" i="5"/>
  <c r="O2439" i="5"/>
  <c r="O2440" i="5"/>
  <c r="O2441" i="5"/>
  <c r="O2442" i="5"/>
  <c r="O2443" i="5"/>
  <c r="O2444" i="5"/>
  <c r="O2445" i="5"/>
  <c r="O2446" i="5"/>
  <c r="O2447" i="5"/>
  <c r="O2448" i="5"/>
  <c r="O2449" i="5"/>
  <c r="O2450" i="5"/>
  <c r="O2451" i="5"/>
  <c r="O2452" i="5"/>
  <c r="O2453" i="5"/>
  <c r="O2454" i="5"/>
  <c r="O2455" i="5"/>
  <c r="O2456" i="5"/>
  <c r="O2457" i="5"/>
  <c r="O2458" i="5"/>
  <c r="O2459" i="5"/>
  <c r="O2460" i="5"/>
  <c r="O2461" i="5"/>
  <c r="O2462" i="5"/>
  <c r="O2463" i="5"/>
  <c r="O2464" i="5"/>
  <c r="O2465" i="5"/>
  <c r="O2466" i="5"/>
  <c r="O2467" i="5"/>
  <c r="O2468" i="5"/>
  <c r="O2469" i="5"/>
  <c r="O2470" i="5"/>
  <c r="O2471" i="5"/>
  <c r="O2472" i="5"/>
  <c r="O2473" i="5"/>
  <c r="O2474" i="5"/>
  <c r="O2475" i="5"/>
  <c r="O2476" i="5"/>
  <c r="O2477" i="5"/>
  <c r="O2478" i="5"/>
  <c r="O2479" i="5"/>
  <c r="O2480" i="5"/>
  <c r="O2481" i="5"/>
  <c r="O2482" i="5"/>
  <c r="O2483" i="5"/>
  <c r="O2484" i="5"/>
  <c r="O2485" i="5"/>
  <c r="O2486" i="5"/>
  <c r="O2487" i="5"/>
  <c r="O2488" i="5"/>
  <c r="O2489" i="5"/>
  <c r="O2490" i="5"/>
  <c r="O2491" i="5"/>
  <c r="O2492" i="5"/>
  <c r="O2493" i="5"/>
  <c r="O2494" i="5"/>
  <c r="O2495" i="5"/>
  <c r="O2496" i="5"/>
  <c r="O2497" i="5"/>
  <c r="O2498" i="5"/>
  <c r="O2499" i="5"/>
  <c r="O2500" i="5"/>
  <c r="O2501" i="5"/>
  <c r="O2502" i="5"/>
  <c r="O2503" i="5"/>
  <c r="O2504" i="5"/>
  <c r="O2505" i="5"/>
  <c r="O2506" i="5"/>
  <c r="O2507" i="5"/>
  <c r="O2508" i="5"/>
  <c r="O2509" i="5"/>
  <c r="O2510" i="5"/>
  <c r="O2511" i="5"/>
  <c r="O2512" i="5"/>
  <c r="O2513" i="5"/>
  <c r="O2514" i="5"/>
  <c r="O2515" i="5"/>
  <c r="O2516" i="5"/>
  <c r="O2517" i="5"/>
  <c r="O2518" i="5"/>
  <c r="O2519" i="5"/>
  <c r="O2520" i="5"/>
  <c r="O2521" i="5"/>
  <c r="O2522" i="5"/>
  <c r="O2523" i="5"/>
  <c r="O2524" i="5"/>
  <c r="O2525" i="5"/>
  <c r="O2526" i="5"/>
  <c r="O2527" i="5"/>
  <c r="O2528" i="5"/>
  <c r="O2529" i="5"/>
  <c r="O2530" i="5"/>
  <c r="O2531" i="5"/>
  <c r="O2532" i="5"/>
  <c r="O2533" i="5"/>
  <c r="O2534" i="5"/>
  <c r="O2535" i="5"/>
  <c r="O2536" i="5"/>
  <c r="O2537" i="5"/>
  <c r="O2538" i="5"/>
  <c r="O2539" i="5"/>
  <c r="O2540" i="5"/>
  <c r="O2541" i="5"/>
  <c r="O2542" i="5"/>
  <c r="O2543" i="5"/>
  <c r="O2544" i="5"/>
  <c r="O2545" i="5"/>
  <c r="O2546" i="5"/>
  <c r="O2547" i="5"/>
  <c r="O2548" i="5"/>
  <c r="O2549" i="5"/>
  <c r="O2550" i="5"/>
  <c r="O2551" i="5"/>
  <c r="O2552" i="5"/>
  <c r="O2553" i="5"/>
  <c r="O2554" i="5"/>
  <c r="O2555" i="5"/>
  <c r="O2556" i="5"/>
  <c r="O2557" i="5"/>
  <c r="O2558" i="5"/>
  <c r="O2559" i="5"/>
  <c r="O2560" i="5"/>
  <c r="O2561" i="5"/>
  <c r="O2562" i="5"/>
  <c r="O2563" i="5"/>
  <c r="O2564" i="5"/>
  <c r="O2565" i="5"/>
  <c r="O2566" i="5"/>
  <c r="O2567" i="5"/>
  <c r="O2568" i="5"/>
  <c r="O2569" i="5"/>
  <c r="O2570" i="5"/>
  <c r="O2571" i="5"/>
  <c r="O2572" i="5"/>
  <c r="O2573" i="5"/>
  <c r="O2574" i="5"/>
  <c r="O2575" i="5"/>
  <c r="O2576" i="5"/>
  <c r="O2577" i="5"/>
  <c r="O2578" i="5"/>
  <c r="O2579" i="5"/>
  <c r="O2580" i="5"/>
  <c r="O2581" i="5"/>
  <c r="O2582" i="5"/>
  <c r="O2583" i="5"/>
  <c r="O2584" i="5"/>
  <c r="O2585" i="5"/>
  <c r="O2586" i="5"/>
  <c r="O2587" i="5"/>
  <c r="O2588" i="5"/>
  <c r="O2589" i="5"/>
  <c r="O2590" i="5"/>
  <c r="O2591" i="5"/>
  <c r="O2592" i="5"/>
  <c r="O2593" i="5"/>
  <c r="O2594" i="5"/>
  <c r="O2595" i="5"/>
  <c r="O2596" i="5"/>
  <c r="O2597" i="5"/>
  <c r="O2598" i="5"/>
  <c r="O2599" i="5"/>
  <c r="O2600" i="5"/>
  <c r="O2601" i="5"/>
  <c r="O2602" i="5"/>
  <c r="O2603" i="5"/>
  <c r="O2604" i="5"/>
  <c r="O2605" i="5"/>
  <c r="O2606" i="5"/>
  <c r="O2607" i="5"/>
  <c r="O2608" i="5"/>
  <c r="O2609" i="5"/>
  <c r="O2610" i="5"/>
  <c r="O2611" i="5"/>
  <c r="O2612" i="5"/>
  <c r="O2613" i="5"/>
  <c r="O2614" i="5"/>
  <c r="O2615" i="5"/>
  <c r="O2616" i="5"/>
  <c r="O2617" i="5"/>
  <c r="O2618" i="5"/>
  <c r="O2619" i="5"/>
  <c r="O2620" i="5"/>
  <c r="O2621" i="5"/>
  <c r="O2622" i="5"/>
  <c r="O2623" i="5"/>
  <c r="O2624" i="5"/>
  <c r="O2625" i="5"/>
  <c r="O2626" i="5"/>
  <c r="O2627" i="5"/>
  <c r="O2628" i="5"/>
  <c r="O2629" i="5"/>
  <c r="O2630" i="5"/>
  <c r="O2631" i="5"/>
  <c r="O2632" i="5"/>
  <c r="O2633" i="5"/>
  <c r="O2634" i="5"/>
  <c r="O2635" i="5"/>
  <c r="O2636" i="5"/>
  <c r="O2637" i="5"/>
  <c r="O2638" i="5"/>
  <c r="O2639" i="5"/>
  <c r="O2640" i="5"/>
  <c r="O2641" i="5"/>
  <c r="O2642" i="5"/>
  <c r="O2643" i="5"/>
  <c r="O2644" i="5"/>
  <c r="O2645" i="5"/>
  <c r="O2646" i="5"/>
  <c r="O2647" i="5"/>
  <c r="O2648" i="5"/>
  <c r="O2649" i="5"/>
  <c r="O2650" i="5"/>
  <c r="O2651" i="5"/>
  <c r="O2652" i="5"/>
  <c r="O2653" i="5"/>
  <c r="O2654" i="5"/>
  <c r="O2655" i="5"/>
  <c r="O2656" i="5"/>
  <c r="O2657" i="5"/>
  <c r="O2658" i="5"/>
  <c r="O2659" i="5"/>
  <c r="O2660" i="5"/>
  <c r="O2661" i="5"/>
  <c r="O2662" i="5"/>
  <c r="O2663" i="5"/>
  <c r="O2664" i="5"/>
  <c r="O2665" i="5"/>
  <c r="O2666" i="5"/>
  <c r="O2667" i="5"/>
  <c r="O2668" i="5"/>
  <c r="O2669" i="5"/>
  <c r="O2670" i="5"/>
  <c r="O2671" i="5"/>
  <c r="O2672" i="5"/>
  <c r="O2673" i="5"/>
  <c r="O2674" i="5"/>
  <c r="O2675" i="5"/>
  <c r="O2676" i="5"/>
  <c r="O2677" i="5"/>
  <c r="O2678" i="5"/>
  <c r="O2679" i="5"/>
  <c r="O2680" i="5"/>
  <c r="O2681" i="5"/>
  <c r="O2682" i="5"/>
  <c r="O2683" i="5"/>
  <c r="O2684" i="5"/>
  <c r="O2685" i="5"/>
  <c r="O2686" i="5"/>
  <c r="O2687" i="5"/>
  <c r="O2688" i="5"/>
  <c r="O2689" i="5"/>
  <c r="O2690" i="5"/>
  <c r="O2691" i="5"/>
  <c r="O2692" i="5"/>
  <c r="O2693" i="5"/>
  <c r="O2694" i="5"/>
  <c r="O2695" i="5"/>
  <c r="O2696" i="5"/>
  <c r="O2697" i="5"/>
  <c r="O2698" i="5"/>
  <c r="O2699" i="5"/>
  <c r="O2700" i="5"/>
  <c r="O2701" i="5"/>
  <c r="O2702" i="5"/>
  <c r="O2703" i="5"/>
  <c r="O2704" i="5"/>
  <c r="O2705" i="5"/>
  <c r="O2706" i="5"/>
  <c r="O2707" i="5"/>
  <c r="O2708" i="5"/>
  <c r="O2709" i="5"/>
  <c r="O2710" i="5"/>
  <c r="O2711" i="5"/>
  <c r="O2712" i="5"/>
  <c r="O2713" i="5"/>
  <c r="O2714" i="5"/>
  <c r="O2715" i="5"/>
  <c r="O2716" i="5"/>
  <c r="O2717" i="5"/>
  <c r="O2718" i="5"/>
  <c r="O2719" i="5"/>
  <c r="O2720" i="5"/>
  <c r="O2721" i="5"/>
  <c r="O2722" i="5"/>
  <c r="O2723" i="5"/>
  <c r="O2724" i="5"/>
  <c r="O2725" i="5"/>
  <c r="O2726" i="5"/>
  <c r="O2727" i="5"/>
  <c r="O2728" i="5"/>
  <c r="O2729" i="5"/>
  <c r="O2730" i="5"/>
  <c r="O2731" i="5"/>
  <c r="O2732" i="5"/>
  <c r="O2733" i="5"/>
  <c r="O2734" i="5"/>
  <c r="O2735" i="5"/>
  <c r="O2736" i="5"/>
  <c r="O2737" i="5"/>
  <c r="O2738" i="5"/>
  <c r="O2739" i="5"/>
  <c r="O2740" i="5"/>
  <c r="O2741" i="5"/>
  <c r="O2742" i="5"/>
  <c r="O2743" i="5"/>
  <c r="O2744" i="5"/>
  <c r="O2745" i="5"/>
  <c r="O2746" i="5"/>
  <c r="O2747" i="5"/>
  <c r="O2748" i="5"/>
  <c r="O2749" i="5"/>
  <c r="O2750" i="5"/>
  <c r="O2751" i="5"/>
  <c r="O2752" i="5"/>
  <c r="O2753" i="5"/>
  <c r="O2754" i="5"/>
  <c r="O2755" i="5"/>
  <c r="O2756" i="5"/>
  <c r="O2757" i="5"/>
  <c r="O2758" i="5"/>
  <c r="O2759" i="5"/>
  <c r="O2760" i="5"/>
  <c r="O2761" i="5"/>
  <c r="O2762" i="5"/>
  <c r="O2763" i="5"/>
  <c r="O2764" i="5"/>
  <c r="O2765" i="5"/>
  <c r="O2766" i="5"/>
  <c r="O2767" i="5"/>
  <c r="O2768" i="5"/>
  <c r="O2769" i="5"/>
  <c r="O2770" i="5"/>
  <c r="O2771" i="5"/>
  <c r="O2772" i="5"/>
  <c r="O2773" i="5"/>
  <c r="O2774" i="5"/>
  <c r="O2775" i="5"/>
  <c r="O2776" i="5"/>
  <c r="O2777" i="5"/>
  <c r="O2778" i="5"/>
  <c r="O2779" i="5"/>
  <c r="O2780" i="5"/>
  <c r="O2781" i="5"/>
  <c r="O2782" i="5"/>
  <c r="O2783" i="5"/>
  <c r="O2784" i="5"/>
  <c r="O2785" i="5"/>
  <c r="O2786" i="5"/>
  <c r="O2787" i="5"/>
  <c r="O2788" i="5"/>
  <c r="O2789" i="5"/>
  <c r="O2790" i="5"/>
  <c r="O2791" i="5"/>
  <c r="O2792" i="5"/>
  <c r="O2793" i="5"/>
  <c r="O2794" i="5"/>
  <c r="O2795" i="5"/>
  <c r="O2796" i="5"/>
  <c r="O2797" i="5"/>
  <c r="O2798" i="5"/>
  <c r="O2799" i="5"/>
  <c r="O2800" i="5"/>
  <c r="O2801" i="5"/>
  <c r="O2802" i="5"/>
  <c r="O2803" i="5"/>
  <c r="O2804" i="5"/>
  <c r="O2805" i="5"/>
  <c r="O2806" i="5"/>
  <c r="O2807" i="5"/>
  <c r="O2808" i="5"/>
  <c r="O2809" i="5"/>
  <c r="O2810" i="5"/>
  <c r="O2811" i="5"/>
  <c r="O2812" i="5"/>
  <c r="O2813" i="5"/>
  <c r="O2814" i="5"/>
  <c r="O2815" i="5"/>
  <c r="O2816" i="5"/>
  <c r="O2817" i="5"/>
  <c r="O2818" i="5"/>
  <c r="O2819" i="5"/>
  <c r="O2820" i="5"/>
  <c r="O2821" i="5"/>
  <c r="O2822" i="5"/>
  <c r="O2823" i="5"/>
  <c r="O2824" i="5"/>
  <c r="O2825" i="5"/>
  <c r="O2826" i="5"/>
  <c r="O2827" i="5"/>
  <c r="O2828" i="5"/>
  <c r="O2829" i="5"/>
  <c r="O2830" i="5"/>
  <c r="O2831" i="5"/>
  <c r="O2832" i="5"/>
  <c r="O2833" i="5"/>
  <c r="O2834" i="5"/>
  <c r="O2835" i="5"/>
  <c r="O2836" i="5"/>
  <c r="O2837" i="5"/>
  <c r="O2838" i="5"/>
  <c r="O2839" i="5"/>
  <c r="O2840" i="5"/>
  <c r="O2841" i="5"/>
  <c r="O2842" i="5"/>
  <c r="O2843" i="5"/>
  <c r="O2844" i="5"/>
  <c r="O2845" i="5"/>
  <c r="O2846" i="5"/>
  <c r="O2847" i="5"/>
  <c r="O2848" i="5"/>
  <c r="O2849" i="5"/>
  <c r="O2850" i="5"/>
  <c r="O2851" i="5"/>
  <c r="O2852" i="5"/>
  <c r="O2853" i="5"/>
  <c r="O2854" i="5"/>
  <c r="O2855" i="5"/>
  <c r="O2856" i="5"/>
  <c r="O2857" i="5"/>
  <c r="O2858" i="5"/>
  <c r="O2859" i="5"/>
  <c r="O2860" i="5"/>
  <c r="O2861" i="5"/>
  <c r="O2862" i="5"/>
  <c r="O2863" i="5"/>
  <c r="O2864" i="5"/>
  <c r="O2865" i="5"/>
  <c r="O2866" i="5"/>
  <c r="O2867" i="5"/>
  <c r="O2868" i="5"/>
  <c r="O2869" i="5"/>
  <c r="O2870" i="5"/>
  <c r="O2871" i="5"/>
  <c r="O2872" i="5"/>
  <c r="O2873" i="5"/>
  <c r="O2874" i="5"/>
  <c r="O2875" i="5"/>
  <c r="O2876" i="5"/>
  <c r="O2877" i="5"/>
  <c r="O2878" i="5"/>
  <c r="O2879" i="5"/>
  <c r="O2880" i="5"/>
  <c r="O2881" i="5"/>
  <c r="O2882" i="5"/>
  <c r="O2883" i="5"/>
  <c r="O2884" i="5"/>
  <c r="O2885" i="5"/>
  <c r="O2886" i="5"/>
  <c r="O2887" i="5"/>
  <c r="O2888" i="5"/>
  <c r="O2889" i="5"/>
  <c r="O2890" i="5"/>
  <c r="O2891" i="5"/>
  <c r="O2892" i="5"/>
  <c r="O2893" i="5"/>
  <c r="O2894" i="5"/>
  <c r="O2895" i="5"/>
  <c r="O2896" i="5"/>
  <c r="O2897" i="5"/>
  <c r="O2898" i="5"/>
  <c r="O2899" i="5"/>
  <c r="O2900" i="5"/>
  <c r="O2901" i="5"/>
  <c r="O2902" i="5"/>
  <c r="O2903" i="5"/>
  <c r="O2904" i="5"/>
  <c r="O2905" i="5"/>
  <c r="O2906" i="5"/>
  <c r="O2907" i="5"/>
  <c r="O2908" i="5"/>
  <c r="O2909" i="5"/>
  <c r="O2910" i="5"/>
  <c r="O2911" i="5"/>
  <c r="O2912" i="5"/>
  <c r="O2913" i="5"/>
  <c r="O2914" i="5"/>
  <c r="O2915" i="5"/>
  <c r="O2916" i="5"/>
  <c r="O2917" i="5"/>
  <c r="O2918" i="5"/>
  <c r="O2919" i="5"/>
  <c r="O2920" i="5"/>
  <c r="O2921" i="5"/>
  <c r="O2922" i="5"/>
  <c r="O2923" i="5"/>
  <c r="O2924" i="5"/>
  <c r="O2925" i="5"/>
  <c r="O2926" i="5"/>
  <c r="O2927" i="5"/>
  <c r="O2928" i="5"/>
  <c r="O2929" i="5"/>
  <c r="O2930" i="5"/>
  <c r="O2931" i="5"/>
  <c r="O2932" i="5"/>
  <c r="O2933" i="5"/>
  <c r="O2934" i="5"/>
  <c r="O2935" i="5"/>
  <c r="O2936" i="5"/>
  <c r="O2937" i="5"/>
  <c r="O2938" i="5"/>
  <c r="O2939" i="5"/>
  <c r="O2940" i="5"/>
  <c r="O2941" i="5"/>
  <c r="O2942" i="5"/>
  <c r="O2943" i="5"/>
  <c r="O2944" i="5"/>
  <c r="O2945" i="5"/>
  <c r="O2946" i="5"/>
  <c r="O2947" i="5"/>
  <c r="O2948" i="5"/>
  <c r="O2949" i="5"/>
  <c r="O2950" i="5"/>
  <c r="O2951" i="5"/>
  <c r="O2952" i="5"/>
  <c r="O2953" i="5"/>
  <c r="O2954" i="5"/>
  <c r="O2955" i="5"/>
  <c r="O2956" i="5"/>
  <c r="O2957" i="5"/>
  <c r="O2958" i="5"/>
  <c r="O2959" i="5"/>
  <c r="O2960" i="5"/>
  <c r="O2961" i="5"/>
  <c r="O2962" i="5"/>
  <c r="O2963" i="5"/>
  <c r="O2964" i="5"/>
  <c r="O2965" i="5"/>
  <c r="O2966" i="5"/>
  <c r="O2967" i="5"/>
  <c r="O2968" i="5"/>
  <c r="O2969" i="5"/>
  <c r="O2970" i="5"/>
  <c r="O2971" i="5"/>
  <c r="O2972" i="5"/>
  <c r="O2973" i="5"/>
  <c r="O2974" i="5"/>
  <c r="O2975" i="5"/>
  <c r="O2976" i="5"/>
  <c r="O2977" i="5"/>
  <c r="O2978" i="5"/>
  <c r="O2979" i="5"/>
  <c r="O2980" i="5"/>
  <c r="O2981" i="5"/>
  <c r="O2982" i="5"/>
  <c r="O2983" i="5"/>
  <c r="O2984" i="5"/>
  <c r="O2985" i="5"/>
  <c r="O2986" i="5"/>
  <c r="O2987" i="5"/>
  <c r="O2988" i="5"/>
  <c r="O2989" i="5"/>
  <c r="O2990" i="5"/>
  <c r="O2991" i="5"/>
  <c r="O2992" i="5"/>
  <c r="O2993" i="5"/>
  <c r="O2994" i="5"/>
  <c r="O2995" i="5"/>
  <c r="O2996" i="5"/>
  <c r="O2997" i="5"/>
  <c r="O2998" i="5"/>
  <c r="O2999" i="5"/>
  <c r="O3000" i="5"/>
  <c r="O3001" i="5"/>
  <c r="O3002" i="5"/>
  <c r="O3003" i="5"/>
  <c r="O3004" i="5"/>
  <c r="O3005" i="5"/>
  <c r="O3006" i="5"/>
  <c r="O3007" i="5"/>
  <c r="O3008" i="5"/>
  <c r="O3009" i="5"/>
  <c r="O3010" i="5"/>
  <c r="O3011" i="5"/>
  <c r="O3012" i="5"/>
  <c r="O3013" i="5"/>
  <c r="O3014" i="5"/>
  <c r="O3015" i="5"/>
  <c r="O3016" i="5"/>
  <c r="O3017" i="5"/>
  <c r="O3018" i="5"/>
  <c r="O3019" i="5"/>
  <c r="O3020" i="5"/>
  <c r="O3021" i="5"/>
  <c r="O3022" i="5"/>
  <c r="O3023" i="5"/>
  <c r="O3024" i="5"/>
  <c r="O3025" i="5"/>
  <c r="O3026" i="5"/>
  <c r="O3027" i="5"/>
  <c r="O3028" i="5"/>
  <c r="O3029" i="5"/>
  <c r="O3030" i="5"/>
  <c r="O3031" i="5"/>
  <c r="O3032" i="5"/>
  <c r="O3033" i="5"/>
  <c r="O3034" i="5"/>
  <c r="O3035" i="5"/>
  <c r="O3036" i="5"/>
  <c r="O3037" i="5"/>
  <c r="O3038" i="5"/>
  <c r="O3039" i="5"/>
  <c r="O3040" i="5"/>
  <c r="O3041" i="5"/>
  <c r="O3042" i="5"/>
  <c r="O3043" i="5"/>
  <c r="O3044" i="5"/>
  <c r="O3045" i="5"/>
  <c r="O3046" i="5"/>
  <c r="O3047" i="5"/>
  <c r="O3048" i="5"/>
  <c r="O3049" i="5"/>
  <c r="O3050" i="5"/>
  <c r="O3051" i="5"/>
  <c r="O3052" i="5"/>
  <c r="O3053" i="5"/>
  <c r="O3054" i="5"/>
  <c r="O3055" i="5"/>
  <c r="O3056" i="5"/>
  <c r="O3057" i="5"/>
  <c r="O3058" i="5"/>
  <c r="O3059" i="5"/>
  <c r="O3060" i="5"/>
  <c r="O3061" i="5"/>
  <c r="O3062" i="5"/>
  <c r="O3063" i="5"/>
  <c r="O3064" i="5"/>
  <c r="O3065" i="5"/>
  <c r="O3066" i="5"/>
  <c r="O3067" i="5"/>
  <c r="O3068" i="5"/>
  <c r="O3069" i="5"/>
  <c r="O3070" i="5"/>
  <c r="O3071" i="5"/>
  <c r="O3072" i="5"/>
  <c r="O3073" i="5"/>
  <c r="O3074" i="5"/>
  <c r="O3075" i="5"/>
  <c r="O3076" i="5"/>
  <c r="O3077" i="5"/>
  <c r="O3078" i="5"/>
  <c r="O3079" i="5"/>
  <c r="O3080" i="5"/>
  <c r="O3081" i="5"/>
  <c r="O3082" i="5"/>
  <c r="O3083" i="5"/>
  <c r="O3084" i="5"/>
  <c r="O3085" i="5"/>
  <c r="O3086" i="5"/>
  <c r="O3087" i="5"/>
  <c r="O3088" i="5"/>
  <c r="O3089" i="5"/>
  <c r="O3090" i="5"/>
  <c r="O3091" i="5"/>
  <c r="O3092" i="5"/>
  <c r="O3093" i="5"/>
  <c r="O3094" i="5"/>
  <c r="O3095" i="5"/>
  <c r="O3096" i="5"/>
  <c r="O3097" i="5"/>
  <c r="O3098" i="5"/>
  <c r="O3099" i="5"/>
  <c r="O3100" i="5"/>
  <c r="O3101" i="5"/>
  <c r="O3102" i="5"/>
  <c r="O3103" i="5"/>
  <c r="O3104" i="5"/>
  <c r="O3105" i="5"/>
  <c r="O3106" i="5"/>
  <c r="O3107" i="5"/>
  <c r="O3108" i="5"/>
  <c r="O3109" i="5"/>
  <c r="O3110" i="5"/>
  <c r="O3111" i="5"/>
  <c r="O3112" i="5"/>
  <c r="O3113" i="5"/>
  <c r="O3114" i="5"/>
  <c r="O3115" i="5"/>
  <c r="O3116" i="5"/>
  <c r="O3117" i="5"/>
  <c r="O3118" i="5"/>
  <c r="O3119" i="5"/>
  <c r="O3120" i="5"/>
  <c r="O3121" i="5"/>
  <c r="O3122" i="5"/>
  <c r="O3123" i="5"/>
  <c r="O3124" i="5"/>
  <c r="O3125" i="5"/>
  <c r="O3126" i="5"/>
  <c r="O3127" i="5"/>
  <c r="O3128" i="5"/>
  <c r="O3129" i="5"/>
  <c r="O3130" i="5"/>
  <c r="O3131" i="5"/>
  <c r="O3132" i="5"/>
  <c r="O3133" i="5"/>
  <c r="O3134" i="5"/>
  <c r="O3135" i="5"/>
  <c r="O3136" i="5"/>
  <c r="O3137" i="5"/>
  <c r="O3138" i="5"/>
  <c r="O3139" i="5"/>
  <c r="O3140" i="5"/>
  <c r="O3141" i="5"/>
  <c r="O3142" i="5"/>
  <c r="O3143" i="5"/>
  <c r="O3144" i="5"/>
  <c r="O3145" i="5"/>
  <c r="O3146" i="5"/>
  <c r="O3147" i="5"/>
  <c r="O3148" i="5"/>
  <c r="O3149" i="5"/>
  <c r="O3150" i="5"/>
  <c r="O3151" i="5"/>
  <c r="O3152" i="5"/>
  <c r="O3153" i="5"/>
  <c r="O3154" i="5"/>
  <c r="O3155" i="5"/>
  <c r="O3156" i="5"/>
  <c r="O3157" i="5"/>
  <c r="O3158" i="5"/>
  <c r="O3159" i="5"/>
  <c r="O3160" i="5"/>
  <c r="O3161" i="5"/>
  <c r="O3162" i="5"/>
  <c r="O3163" i="5"/>
  <c r="O3164" i="5"/>
  <c r="O3165" i="5"/>
  <c r="O3166" i="5"/>
  <c r="O3167" i="5"/>
  <c r="O3168" i="5"/>
  <c r="O3169" i="5"/>
  <c r="O3170" i="5"/>
  <c r="O3171" i="5"/>
  <c r="O3172" i="5"/>
  <c r="O3173" i="5"/>
  <c r="O3174" i="5"/>
  <c r="O3175" i="5"/>
  <c r="O3176" i="5"/>
  <c r="O3177" i="5"/>
  <c r="O3178" i="5"/>
  <c r="O3179" i="5"/>
  <c r="O3180" i="5"/>
  <c r="O3181" i="5"/>
  <c r="O3182" i="5"/>
  <c r="O3183" i="5"/>
  <c r="O3184" i="5"/>
  <c r="O3185" i="5"/>
  <c r="O3186" i="5"/>
  <c r="O3187" i="5"/>
  <c r="O3188" i="5"/>
  <c r="O3189" i="5"/>
  <c r="O3190" i="5"/>
  <c r="O3191" i="5"/>
  <c r="O3192" i="5"/>
  <c r="O3193" i="5"/>
  <c r="O3194" i="5"/>
  <c r="O3195" i="5"/>
  <c r="O3196" i="5"/>
  <c r="O3197" i="5"/>
  <c r="O3198" i="5"/>
  <c r="O3199" i="5"/>
  <c r="O3200" i="5"/>
  <c r="O3201" i="5"/>
  <c r="O3202" i="5"/>
  <c r="O3203" i="5"/>
  <c r="O3204" i="5"/>
  <c r="O3205" i="5"/>
  <c r="O3206" i="5"/>
  <c r="O3207" i="5"/>
  <c r="O3208" i="5"/>
  <c r="O3209" i="5"/>
  <c r="O3210" i="5"/>
  <c r="O3211" i="5"/>
  <c r="O3212" i="5"/>
  <c r="O3213" i="5"/>
  <c r="O3214" i="5"/>
  <c r="O3215" i="5"/>
  <c r="O3216" i="5"/>
  <c r="O3217" i="5"/>
  <c r="O3218" i="5"/>
  <c r="O3219" i="5"/>
  <c r="O3220" i="5"/>
  <c r="O3221" i="5"/>
  <c r="O3222" i="5"/>
  <c r="O3223" i="5"/>
  <c r="O3224" i="5"/>
  <c r="O3225" i="5"/>
  <c r="O3226" i="5"/>
  <c r="O3227" i="5"/>
  <c r="O3228" i="5"/>
  <c r="O3229" i="5"/>
  <c r="O3230" i="5"/>
  <c r="O3231" i="5"/>
  <c r="O3232" i="5"/>
  <c r="O3233" i="5"/>
  <c r="O3234" i="5"/>
  <c r="O3235" i="5"/>
  <c r="O3236" i="5"/>
  <c r="O3237" i="5"/>
  <c r="O3238" i="5"/>
  <c r="O3239" i="5"/>
  <c r="O3240" i="5"/>
  <c r="O3241" i="5"/>
  <c r="O3242" i="5"/>
  <c r="O3243" i="5"/>
  <c r="O3244" i="5"/>
  <c r="O3245" i="5"/>
  <c r="O3246" i="5"/>
  <c r="O3247" i="5"/>
  <c r="O3248" i="5"/>
  <c r="O3249" i="5"/>
  <c r="O3250" i="5"/>
  <c r="O3251" i="5"/>
  <c r="O3252" i="5"/>
  <c r="O3253" i="5"/>
  <c r="O3254" i="5"/>
  <c r="O3255" i="5"/>
  <c r="O3256" i="5"/>
  <c r="O3257" i="5"/>
  <c r="O3258" i="5"/>
  <c r="O3259" i="5"/>
  <c r="O3260" i="5"/>
  <c r="O3261" i="5"/>
  <c r="O3262" i="5"/>
  <c r="O3263" i="5"/>
  <c r="O3264" i="5"/>
  <c r="O3265" i="5"/>
  <c r="O3266" i="5"/>
  <c r="O3267" i="5"/>
  <c r="O3268" i="5"/>
  <c r="O3269" i="5"/>
  <c r="O3270" i="5"/>
  <c r="O3271" i="5"/>
  <c r="O3272" i="5"/>
  <c r="O3273" i="5"/>
  <c r="O3274" i="5"/>
  <c r="O3275" i="5"/>
  <c r="O3276" i="5"/>
  <c r="O3277" i="5"/>
  <c r="O3278" i="5"/>
  <c r="O3279" i="5"/>
  <c r="O3280" i="5"/>
  <c r="O3281" i="5"/>
  <c r="O3282" i="5"/>
  <c r="O3283" i="5"/>
  <c r="O3284" i="5"/>
  <c r="O3285" i="5"/>
  <c r="O3286" i="5"/>
  <c r="O3287" i="5"/>
  <c r="O3288" i="5"/>
  <c r="O3289" i="5"/>
  <c r="O3290" i="5"/>
  <c r="O3291" i="5"/>
  <c r="O3292" i="5"/>
  <c r="O3293" i="5"/>
  <c r="O3294" i="5"/>
  <c r="O3295" i="5"/>
  <c r="O3296" i="5"/>
  <c r="O3297" i="5"/>
  <c r="O3298" i="5"/>
  <c r="O3299" i="5"/>
  <c r="O3300" i="5"/>
  <c r="O3301" i="5"/>
  <c r="O3302" i="5"/>
  <c r="O3303" i="5"/>
  <c r="O3304" i="5"/>
  <c r="O3305" i="5"/>
  <c r="O3306" i="5"/>
  <c r="O3307" i="5"/>
  <c r="O3308" i="5"/>
  <c r="O3309" i="5"/>
  <c r="O3310" i="5"/>
  <c r="O3311" i="5"/>
  <c r="O3312" i="5"/>
  <c r="O3313" i="5"/>
  <c r="O3314" i="5"/>
  <c r="O3315" i="5"/>
  <c r="O3316" i="5"/>
  <c r="O3317" i="5"/>
  <c r="O3318" i="5"/>
  <c r="O3319" i="5"/>
  <c r="O3320" i="5"/>
  <c r="O3321" i="5"/>
  <c r="O3322" i="5"/>
  <c r="O3323" i="5"/>
  <c r="O3324" i="5"/>
  <c r="O3325" i="5"/>
  <c r="O3326" i="5"/>
  <c r="O3327" i="5"/>
  <c r="O3328" i="5"/>
  <c r="O3329" i="5"/>
  <c r="O3330" i="5"/>
  <c r="O3331" i="5"/>
  <c r="O3332" i="5"/>
  <c r="O3333" i="5"/>
  <c r="O3334" i="5"/>
  <c r="O3335" i="5"/>
  <c r="O3336" i="5"/>
  <c r="O3337" i="5"/>
  <c r="O3338" i="5"/>
  <c r="O3339" i="5"/>
  <c r="O3340" i="5"/>
  <c r="O3341" i="5"/>
  <c r="O3342" i="5"/>
  <c r="O3343" i="5"/>
  <c r="O3344" i="5"/>
  <c r="O3345" i="5"/>
  <c r="O3346" i="5"/>
  <c r="O3347" i="5"/>
  <c r="O3348" i="5"/>
  <c r="O3349" i="5"/>
  <c r="O3350" i="5"/>
  <c r="O3351" i="5"/>
  <c r="O3352" i="5"/>
  <c r="O3353" i="5"/>
  <c r="O3354" i="5"/>
  <c r="O3355" i="5"/>
  <c r="O3356" i="5"/>
  <c r="O3357" i="5"/>
  <c r="O3358" i="5"/>
  <c r="O3359" i="5"/>
  <c r="O3360" i="5"/>
  <c r="O3361" i="5"/>
  <c r="O3362" i="5"/>
  <c r="O3363" i="5"/>
  <c r="O3364" i="5"/>
  <c r="O3365" i="5"/>
  <c r="O3366" i="5"/>
  <c r="O3367" i="5"/>
  <c r="O3368" i="5"/>
  <c r="O3369" i="5"/>
  <c r="O3370" i="5"/>
  <c r="O3371" i="5"/>
  <c r="O3372" i="5"/>
  <c r="O3373" i="5"/>
  <c r="O3374" i="5"/>
  <c r="O3375" i="5"/>
  <c r="O3376" i="5"/>
  <c r="O3377" i="5"/>
  <c r="O3378" i="5"/>
  <c r="O3379" i="5"/>
  <c r="O3380" i="5"/>
  <c r="O3381" i="5"/>
  <c r="O3382" i="5"/>
  <c r="O3383" i="5"/>
  <c r="O3384" i="5"/>
  <c r="O3385" i="5"/>
  <c r="O3386" i="5"/>
  <c r="O3387" i="5"/>
  <c r="O3388" i="5"/>
  <c r="O3389" i="5"/>
  <c r="O3390" i="5"/>
  <c r="O3391" i="5"/>
  <c r="O3392" i="5"/>
  <c r="O3393" i="5"/>
  <c r="O3394" i="5"/>
  <c r="O3395" i="5"/>
  <c r="O3396" i="5"/>
  <c r="O3397" i="5"/>
  <c r="O3398" i="5"/>
  <c r="O3399" i="5"/>
  <c r="O3400" i="5"/>
  <c r="O3401" i="5"/>
  <c r="O3402" i="5"/>
  <c r="O3403" i="5"/>
  <c r="O3404" i="5"/>
  <c r="O3405" i="5"/>
  <c r="O3406" i="5"/>
  <c r="O3407" i="5"/>
  <c r="O3408" i="5"/>
  <c r="O3409" i="5"/>
  <c r="O3410" i="5"/>
  <c r="O3411" i="5"/>
  <c r="O3412" i="5"/>
  <c r="O3413" i="5"/>
  <c r="O3414" i="5"/>
  <c r="O3415" i="5"/>
  <c r="O3416" i="5"/>
  <c r="O3417" i="5"/>
  <c r="O3418" i="5"/>
  <c r="O3419" i="5"/>
  <c r="O3420" i="5"/>
  <c r="O3421" i="5"/>
  <c r="O3422" i="5"/>
  <c r="O3423" i="5"/>
  <c r="O3424" i="5"/>
  <c r="O3425" i="5"/>
  <c r="O3426" i="5"/>
  <c r="O3427" i="5"/>
  <c r="O3428" i="5"/>
  <c r="O3429" i="5"/>
  <c r="O3430" i="5"/>
  <c r="O3431" i="5"/>
  <c r="O3432" i="5"/>
  <c r="O3433" i="5"/>
  <c r="O3434" i="5"/>
  <c r="O3435" i="5"/>
  <c r="O3436" i="5"/>
  <c r="O3437" i="5"/>
  <c r="O3438" i="5"/>
  <c r="O3439" i="5"/>
  <c r="O3440" i="5"/>
  <c r="O3441" i="5"/>
  <c r="O3442" i="5"/>
  <c r="O3443" i="5"/>
  <c r="O3444" i="5"/>
  <c r="O3445" i="5"/>
  <c r="O3446" i="5"/>
  <c r="O3447" i="5"/>
  <c r="O3448" i="5"/>
  <c r="O3449" i="5"/>
  <c r="O3450" i="5"/>
  <c r="O3451" i="5"/>
  <c r="O3452" i="5"/>
  <c r="O3453" i="5"/>
  <c r="O3454" i="5"/>
  <c r="O3455" i="5"/>
  <c r="O3456" i="5"/>
  <c r="O3457" i="5"/>
  <c r="O3458" i="5"/>
  <c r="O3459" i="5"/>
  <c r="O3460" i="5"/>
  <c r="O3461" i="5"/>
  <c r="O3462" i="5"/>
  <c r="O3463" i="5"/>
  <c r="O3464" i="5"/>
  <c r="O3465" i="5"/>
  <c r="O3466" i="5"/>
  <c r="O3467" i="5"/>
  <c r="O3468" i="5"/>
  <c r="O3469" i="5"/>
  <c r="O3470" i="5"/>
  <c r="O3471" i="5"/>
  <c r="O3472" i="5"/>
  <c r="O3473" i="5"/>
  <c r="O3474" i="5"/>
  <c r="O3475" i="5"/>
  <c r="O3476" i="5"/>
  <c r="O3477" i="5"/>
  <c r="O3478" i="5"/>
  <c r="O3479" i="5"/>
  <c r="O3480" i="5"/>
  <c r="O3481" i="5"/>
  <c r="O3482" i="5"/>
  <c r="O3483" i="5"/>
  <c r="O3484" i="5"/>
  <c r="O3485" i="5"/>
  <c r="O3486" i="5"/>
  <c r="O3487" i="5"/>
  <c r="O3488" i="5"/>
  <c r="O3489" i="5"/>
  <c r="O3490" i="5"/>
  <c r="O3491" i="5"/>
  <c r="O3492" i="5"/>
  <c r="O3493" i="5"/>
  <c r="O3494" i="5"/>
  <c r="O3495" i="5"/>
  <c r="O3496" i="5"/>
  <c r="O3497" i="5"/>
  <c r="O3498" i="5"/>
  <c r="O3499" i="5"/>
  <c r="O3500" i="5"/>
  <c r="O3501" i="5"/>
  <c r="O3502" i="5"/>
  <c r="O3503" i="5"/>
  <c r="O3504" i="5"/>
  <c r="O3505" i="5"/>
  <c r="O3506" i="5"/>
  <c r="O3507" i="5"/>
  <c r="O3508" i="5"/>
  <c r="O3509" i="5"/>
  <c r="O3510" i="5"/>
  <c r="O3511" i="5"/>
  <c r="O3512" i="5"/>
  <c r="O3513" i="5"/>
  <c r="O3514" i="5"/>
  <c r="O3515" i="5"/>
  <c r="O3516" i="5"/>
  <c r="O3517" i="5"/>
  <c r="O3518" i="5"/>
  <c r="O3519" i="5"/>
  <c r="O3520" i="5"/>
  <c r="O3521" i="5"/>
  <c r="O3522" i="5"/>
  <c r="O3523" i="5"/>
  <c r="O3524" i="5"/>
  <c r="O3525" i="5"/>
  <c r="O3526" i="5"/>
  <c r="O3527" i="5"/>
  <c r="O3528" i="5"/>
  <c r="O3529" i="5"/>
  <c r="O3530" i="5"/>
  <c r="O3531" i="5"/>
  <c r="O3532" i="5"/>
  <c r="O3533" i="5"/>
  <c r="O3534" i="5"/>
  <c r="O3535" i="5"/>
  <c r="O3536" i="5"/>
  <c r="O3537" i="5"/>
  <c r="O3538" i="5"/>
  <c r="O3539" i="5"/>
  <c r="O3540" i="5"/>
  <c r="O3541" i="5"/>
  <c r="O3542" i="5"/>
  <c r="O3543" i="5"/>
  <c r="O3544" i="5"/>
  <c r="O3545" i="5"/>
  <c r="O3546" i="5"/>
  <c r="O3547" i="5"/>
  <c r="O3548" i="5"/>
  <c r="O3549" i="5"/>
  <c r="O3550" i="5"/>
  <c r="O3551" i="5"/>
  <c r="O3552" i="5"/>
  <c r="O3553" i="5"/>
  <c r="O3554" i="5"/>
  <c r="O3555" i="5"/>
  <c r="O3556" i="5"/>
  <c r="O3557" i="5"/>
  <c r="O3558" i="5"/>
  <c r="O3559" i="5"/>
  <c r="O3560" i="5"/>
  <c r="O3561" i="5"/>
  <c r="O3562" i="5"/>
  <c r="O3563" i="5"/>
  <c r="O3564" i="5"/>
  <c r="O3565" i="5"/>
  <c r="O3566" i="5"/>
  <c r="O3567" i="5"/>
  <c r="O3568" i="5"/>
  <c r="O3569" i="5"/>
  <c r="O3570" i="5"/>
  <c r="O3571" i="5"/>
  <c r="O3572" i="5"/>
  <c r="O3573" i="5"/>
  <c r="O3574" i="5"/>
  <c r="O3575" i="5"/>
  <c r="O3576" i="5"/>
  <c r="O3577" i="5"/>
  <c r="O3578" i="5"/>
  <c r="O3579" i="5"/>
  <c r="O3580" i="5"/>
  <c r="O3581" i="5"/>
  <c r="O3582" i="5"/>
  <c r="O3583" i="5"/>
  <c r="O3584" i="5"/>
  <c r="O3585" i="5"/>
  <c r="O3586" i="5"/>
  <c r="O3587" i="5"/>
  <c r="O3588" i="5"/>
  <c r="O3589" i="5"/>
  <c r="O3590" i="5"/>
  <c r="O3591" i="5"/>
  <c r="O3592" i="5"/>
  <c r="O3593" i="5"/>
  <c r="O3594" i="5"/>
  <c r="O3595" i="5"/>
  <c r="O3596" i="5"/>
  <c r="O3597" i="5"/>
  <c r="O3598" i="5"/>
  <c r="O3599" i="5"/>
  <c r="O3600" i="5"/>
  <c r="O3601" i="5"/>
  <c r="O3602" i="5"/>
  <c r="O3603" i="5"/>
  <c r="O3604" i="5"/>
  <c r="O3605" i="5"/>
  <c r="O3606" i="5"/>
  <c r="O3607" i="5"/>
  <c r="O3608" i="5"/>
  <c r="O3609" i="5"/>
  <c r="O3610" i="5"/>
  <c r="O3611" i="5"/>
  <c r="O3612" i="5"/>
  <c r="O3613" i="5"/>
  <c r="O3614" i="5"/>
  <c r="O3615" i="5"/>
  <c r="O3616" i="5"/>
  <c r="O3617" i="5"/>
  <c r="O3618" i="5"/>
  <c r="O3619" i="5"/>
  <c r="O3620" i="5"/>
  <c r="O3621" i="5"/>
  <c r="O3622" i="5"/>
  <c r="O3623" i="5"/>
  <c r="O3624" i="5"/>
  <c r="O3625" i="5"/>
  <c r="O3626" i="5"/>
  <c r="O3627" i="5"/>
  <c r="O3628" i="5"/>
  <c r="O3629" i="5"/>
  <c r="O3630" i="5"/>
  <c r="O3631" i="5"/>
  <c r="O3632" i="5"/>
  <c r="O3633" i="5"/>
  <c r="O3634" i="5"/>
  <c r="O3635" i="5"/>
  <c r="O3636" i="5"/>
  <c r="O3637" i="5"/>
  <c r="O3638" i="5"/>
  <c r="O3639" i="5"/>
  <c r="O3640" i="5"/>
  <c r="O3641" i="5"/>
  <c r="O3642" i="5"/>
  <c r="O3643" i="5"/>
  <c r="O3644" i="5"/>
  <c r="O3645" i="5"/>
  <c r="O3646" i="5"/>
  <c r="O3647" i="5"/>
  <c r="O3648" i="5"/>
  <c r="O3649" i="5"/>
  <c r="O3650" i="5"/>
  <c r="O3651" i="5"/>
  <c r="O3652" i="5"/>
  <c r="O3653" i="5"/>
  <c r="O3654" i="5"/>
  <c r="O3655" i="5"/>
  <c r="O3656" i="5"/>
  <c r="O3657" i="5"/>
  <c r="O3658" i="5"/>
  <c r="O3659" i="5"/>
  <c r="O3660" i="5"/>
  <c r="O3661" i="5"/>
  <c r="O3662" i="5"/>
  <c r="O3663" i="5"/>
  <c r="O3664" i="5"/>
  <c r="O3665" i="5"/>
  <c r="O3666" i="5"/>
  <c r="O3667" i="5"/>
  <c r="O3668" i="5"/>
  <c r="O3669" i="5"/>
  <c r="O3670" i="5"/>
  <c r="O3671" i="5"/>
  <c r="O3672" i="5"/>
  <c r="O3673" i="5"/>
  <c r="O3674" i="5"/>
  <c r="O3675" i="5"/>
  <c r="O3676" i="5"/>
  <c r="O3677" i="5"/>
  <c r="O3678" i="5"/>
  <c r="O3679" i="5"/>
  <c r="O3680" i="5"/>
  <c r="O3681" i="5"/>
  <c r="O3682" i="5"/>
  <c r="O3683" i="5"/>
  <c r="O3684" i="5"/>
  <c r="O3685" i="5"/>
  <c r="O3686" i="5"/>
  <c r="O3687" i="5"/>
  <c r="O3688" i="5"/>
  <c r="O3689" i="5"/>
  <c r="O3690" i="5"/>
  <c r="O3691" i="5"/>
  <c r="O3692" i="5"/>
  <c r="O3693" i="5"/>
  <c r="O3694" i="5"/>
  <c r="O3695" i="5"/>
  <c r="O3696" i="5"/>
  <c r="O3697" i="5"/>
  <c r="O3698" i="5"/>
  <c r="O3699" i="5"/>
  <c r="O3700" i="5"/>
  <c r="O3701" i="5"/>
  <c r="O3702" i="5"/>
  <c r="O3703" i="5"/>
  <c r="O3704" i="5"/>
  <c r="O3705" i="5"/>
  <c r="O3706" i="5"/>
  <c r="O3707" i="5"/>
  <c r="O3708" i="5"/>
  <c r="O3709" i="5"/>
  <c r="O3710" i="5"/>
  <c r="O3711" i="5"/>
  <c r="O3712" i="5"/>
  <c r="O3713" i="5"/>
  <c r="O3714" i="5"/>
  <c r="O3715" i="5"/>
  <c r="O3716" i="5"/>
  <c r="O3717" i="5"/>
  <c r="O3718" i="5"/>
  <c r="O3719" i="5"/>
  <c r="O3720" i="5"/>
  <c r="O3721" i="5"/>
  <c r="O3722" i="5"/>
  <c r="O3723" i="5"/>
  <c r="O3724" i="5"/>
  <c r="O3725" i="5"/>
  <c r="O3726" i="5"/>
  <c r="O3727" i="5"/>
  <c r="O3728" i="5"/>
  <c r="O3729" i="5"/>
  <c r="O3730" i="5"/>
  <c r="O3731" i="5"/>
  <c r="O3732" i="5"/>
  <c r="O3733" i="5"/>
  <c r="O3734" i="5"/>
  <c r="O3735" i="5"/>
  <c r="O3736" i="5"/>
  <c r="O3737" i="5"/>
  <c r="O3738" i="5"/>
  <c r="O3739" i="5"/>
  <c r="O3740" i="5"/>
  <c r="O3741" i="5"/>
  <c r="O3742" i="5"/>
  <c r="O3743" i="5"/>
  <c r="O3744" i="5"/>
  <c r="O3745" i="5"/>
  <c r="O3746" i="5"/>
  <c r="O3747" i="5"/>
  <c r="O3748" i="5"/>
  <c r="O3749" i="5"/>
  <c r="O3750" i="5"/>
  <c r="O3751" i="5"/>
  <c r="O3752" i="5"/>
  <c r="O3753" i="5"/>
  <c r="O3754" i="5"/>
  <c r="O3755" i="5"/>
  <c r="O3756" i="5"/>
  <c r="O3757" i="5"/>
  <c r="O3758" i="5"/>
  <c r="O3759" i="5"/>
  <c r="O3760" i="5"/>
  <c r="O3761" i="5"/>
  <c r="O3762" i="5"/>
  <c r="O3763" i="5"/>
  <c r="O3764" i="5"/>
  <c r="O3765" i="5"/>
  <c r="O3766" i="5"/>
  <c r="O3767" i="5"/>
  <c r="O3768" i="5"/>
  <c r="O3769" i="5"/>
  <c r="O3770" i="5"/>
  <c r="O3771" i="5"/>
  <c r="O3772" i="5"/>
  <c r="O3773" i="5"/>
  <c r="O3774" i="5"/>
  <c r="O3775" i="5"/>
  <c r="O3776" i="5"/>
  <c r="O3777" i="5"/>
  <c r="O3778" i="5"/>
  <c r="O3779" i="5"/>
  <c r="O3780" i="5"/>
  <c r="O3781" i="5"/>
  <c r="O3782" i="5"/>
  <c r="O3783" i="5"/>
  <c r="O3784" i="5"/>
  <c r="O3785" i="5"/>
  <c r="O3786" i="5"/>
  <c r="O3787" i="5"/>
  <c r="O3788" i="5"/>
  <c r="O3789" i="5"/>
  <c r="O3790" i="5"/>
  <c r="O3791" i="5"/>
  <c r="O3792" i="5"/>
  <c r="O3793" i="5"/>
  <c r="O3794" i="5"/>
  <c r="O3795" i="5"/>
  <c r="O3796" i="5"/>
  <c r="O3797" i="5"/>
  <c r="O3798" i="5"/>
  <c r="O3799" i="5"/>
  <c r="O3800" i="5"/>
  <c r="O3801" i="5"/>
  <c r="O3802" i="5"/>
  <c r="O3803" i="5"/>
  <c r="O3804" i="5"/>
  <c r="O3805" i="5"/>
  <c r="O3806" i="5"/>
  <c r="O3807" i="5"/>
  <c r="O3808" i="5"/>
  <c r="O3809" i="5"/>
  <c r="O3810" i="5"/>
  <c r="O3811" i="5"/>
  <c r="O3812" i="5"/>
  <c r="O3813" i="5"/>
  <c r="O3814" i="5"/>
  <c r="O3815" i="5"/>
  <c r="O3816" i="5"/>
  <c r="O3817" i="5"/>
  <c r="O3818" i="5"/>
  <c r="O3819" i="5"/>
  <c r="O3820" i="5"/>
  <c r="O3821" i="5"/>
  <c r="O3822" i="5"/>
  <c r="O3823" i="5"/>
  <c r="O3824" i="5"/>
  <c r="O3825" i="5"/>
  <c r="O3826" i="5"/>
  <c r="O3827" i="5"/>
  <c r="O3828" i="5"/>
  <c r="O3829" i="5"/>
  <c r="O3830" i="5"/>
  <c r="O3831" i="5"/>
  <c r="O3832" i="5"/>
  <c r="O3833" i="5"/>
  <c r="O3834" i="5"/>
  <c r="O3835" i="5"/>
  <c r="O3836" i="5"/>
  <c r="O3837" i="5"/>
  <c r="O3838" i="5"/>
  <c r="O3839" i="5"/>
  <c r="O3840" i="5"/>
  <c r="O3841" i="5"/>
  <c r="O3842" i="5"/>
  <c r="O3843" i="5"/>
  <c r="O3844" i="5"/>
  <c r="O3845" i="5"/>
  <c r="O3846" i="5"/>
  <c r="O3847" i="5"/>
  <c r="O3848" i="5"/>
  <c r="O3849" i="5"/>
  <c r="O3850" i="5"/>
  <c r="O3851" i="5"/>
  <c r="O3852" i="5"/>
  <c r="O3853" i="5"/>
  <c r="O3854" i="5"/>
  <c r="O3855" i="5"/>
  <c r="O3856" i="5"/>
  <c r="O3857" i="5"/>
  <c r="O3858" i="5"/>
  <c r="O3859" i="5"/>
  <c r="O3860" i="5"/>
  <c r="O3861" i="5"/>
  <c r="O3862" i="5"/>
  <c r="O3863" i="5"/>
  <c r="O3864" i="5"/>
  <c r="O3865" i="5"/>
  <c r="O3866" i="5"/>
  <c r="O3867" i="5"/>
  <c r="O3868" i="5"/>
  <c r="O3869" i="5"/>
  <c r="O3870" i="5"/>
  <c r="O3871" i="5"/>
  <c r="O3872" i="5"/>
  <c r="O3873" i="5"/>
  <c r="O3874" i="5"/>
  <c r="O3875" i="5"/>
  <c r="O3876" i="5"/>
  <c r="O3877" i="5"/>
  <c r="O3878" i="5"/>
  <c r="O3879" i="5"/>
  <c r="O3880" i="5"/>
  <c r="O3881" i="5"/>
  <c r="O3882" i="5"/>
  <c r="O3883" i="5"/>
  <c r="O3884" i="5"/>
  <c r="O3885" i="5"/>
  <c r="O3886" i="5"/>
  <c r="O3887" i="5"/>
  <c r="O3888" i="5"/>
  <c r="O3889" i="5"/>
  <c r="O3890" i="5"/>
  <c r="O3891" i="5"/>
  <c r="O3892" i="5"/>
  <c r="O3893" i="5"/>
  <c r="O3894" i="5"/>
  <c r="O3895" i="5"/>
  <c r="O3896" i="5"/>
  <c r="O3897" i="5"/>
  <c r="O3898" i="5"/>
  <c r="O3899" i="5"/>
  <c r="O3900" i="5"/>
  <c r="O3901" i="5"/>
  <c r="O3902" i="5"/>
  <c r="O3903" i="5"/>
  <c r="O3904" i="5"/>
  <c r="O3905" i="5"/>
  <c r="O3906" i="5"/>
  <c r="O3907" i="5"/>
  <c r="O3908" i="5"/>
  <c r="O3909" i="5"/>
  <c r="O3910" i="5"/>
  <c r="O3911" i="5"/>
  <c r="O3912" i="5"/>
  <c r="O3913" i="5"/>
  <c r="O3914" i="5"/>
  <c r="O3915" i="5"/>
  <c r="O3916" i="5"/>
  <c r="O3917" i="5"/>
  <c r="O3918" i="5"/>
  <c r="O3919" i="5"/>
  <c r="O3920" i="5"/>
  <c r="O3921" i="5"/>
  <c r="O3922" i="5"/>
  <c r="O3923" i="5"/>
  <c r="O3924" i="5"/>
  <c r="O3925" i="5"/>
  <c r="O3926" i="5"/>
  <c r="O3927" i="5"/>
  <c r="O3928" i="5"/>
  <c r="O3929" i="5"/>
  <c r="O3930" i="5"/>
  <c r="O3931" i="5"/>
  <c r="O3932" i="5"/>
  <c r="O3933" i="5"/>
  <c r="O3934" i="5"/>
  <c r="O3935" i="5"/>
  <c r="O3936" i="5"/>
  <c r="O3937" i="5"/>
  <c r="O3938" i="5"/>
  <c r="O3939" i="5"/>
  <c r="O3940" i="5"/>
  <c r="O3941" i="5"/>
  <c r="O3942" i="5"/>
  <c r="O3943" i="5"/>
  <c r="O3944" i="5"/>
  <c r="O3945" i="5"/>
  <c r="O3946" i="5"/>
  <c r="O3947" i="5"/>
  <c r="O3948" i="5"/>
  <c r="O3949" i="5"/>
  <c r="O3950" i="5"/>
  <c r="O3951" i="5"/>
  <c r="O3952" i="5"/>
  <c r="O3953" i="5"/>
  <c r="O3954" i="5"/>
  <c r="O3955" i="5"/>
  <c r="O3956" i="5"/>
  <c r="O3957" i="5"/>
  <c r="O3958" i="5"/>
  <c r="O3959" i="5"/>
  <c r="O3960" i="5"/>
  <c r="O3961" i="5"/>
  <c r="O3962" i="5"/>
  <c r="O3963" i="5"/>
  <c r="O3964" i="5"/>
  <c r="O3965" i="5"/>
  <c r="O3966" i="5"/>
  <c r="O3967" i="5"/>
  <c r="O3968" i="5"/>
  <c r="O3969" i="5"/>
  <c r="O3970" i="5"/>
  <c r="O3971" i="5"/>
  <c r="O3972" i="5"/>
  <c r="O3973" i="5"/>
  <c r="O3974" i="5"/>
  <c r="O3975" i="5"/>
  <c r="O3976" i="5"/>
  <c r="O3977" i="5"/>
  <c r="O3978" i="5"/>
  <c r="O3979" i="5"/>
  <c r="O3980" i="5"/>
  <c r="O3981" i="5"/>
  <c r="O3982" i="5"/>
  <c r="O3983" i="5"/>
  <c r="O3984" i="5"/>
  <c r="O3985" i="5"/>
  <c r="O3986" i="5"/>
  <c r="O3987" i="5"/>
  <c r="O3988" i="5"/>
  <c r="O3989" i="5"/>
  <c r="O3990" i="5"/>
  <c r="O3991" i="5"/>
  <c r="O3992" i="5"/>
  <c r="O3993" i="5"/>
  <c r="O3994" i="5"/>
  <c r="O3995" i="5"/>
  <c r="O3996" i="5"/>
  <c r="O3997" i="5"/>
  <c r="O3998" i="5"/>
  <c r="O3999" i="5"/>
  <c r="O4000" i="5"/>
  <c r="O4001" i="5"/>
  <c r="O4002" i="5"/>
  <c r="O4003" i="5"/>
  <c r="O4004" i="5"/>
  <c r="O4005" i="5"/>
  <c r="O4006" i="5"/>
  <c r="O4007" i="5"/>
  <c r="O4008" i="5"/>
  <c r="O4009" i="5"/>
  <c r="O4010" i="5"/>
  <c r="O4011" i="5"/>
  <c r="O4012" i="5"/>
  <c r="O4013" i="5"/>
  <c r="O4014" i="5"/>
  <c r="O4015" i="5"/>
  <c r="O4016" i="5"/>
  <c r="O4017" i="5"/>
  <c r="O4018" i="5"/>
  <c r="O4019" i="5"/>
  <c r="O4020" i="5"/>
  <c r="O4021" i="5"/>
  <c r="O4022" i="5"/>
  <c r="O4023" i="5"/>
  <c r="O4024" i="5"/>
  <c r="O4025" i="5"/>
  <c r="O4026" i="5"/>
  <c r="O4027" i="5"/>
  <c r="O4028" i="5"/>
  <c r="O4029" i="5"/>
  <c r="O4030" i="5"/>
  <c r="O4031" i="5"/>
  <c r="O4032" i="5"/>
  <c r="O4033" i="5"/>
  <c r="O4034" i="5"/>
  <c r="O4035" i="5"/>
  <c r="O4036" i="5"/>
  <c r="O4037" i="5"/>
  <c r="O4038" i="5"/>
  <c r="O4039" i="5"/>
  <c r="O4040" i="5"/>
  <c r="O4041" i="5"/>
  <c r="O4042" i="5"/>
  <c r="O4043" i="5"/>
  <c r="O4044" i="5"/>
  <c r="O4045" i="5"/>
  <c r="O4046" i="5"/>
  <c r="O4047" i="5"/>
  <c r="O4048" i="5"/>
  <c r="O4049" i="5"/>
  <c r="O4050" i="5"/>
  <c r="O4051" i="5"/>
  <c r="O4052" i="5"/>
  <c r="O4053" i="5"/>
  <c r="O4054" i="5"/>
  <c r="O4055" i="5"/>
  <c r="O4056" i="5"/>
  <c r="O4057" i="5"/>
  <c r="O4058" i="5"/>
  <c r="O4059" i="5"/>
  <c r="O4060" i="5"/>
  <c r="O4061" i="5"/>
  <c r="O4062" i="5"/>
  <c r="O4063" i="5"/>
  <c r="O4064" i="5"/>
  <c r="O4065" i="5"/>
  <c r="O4066" i="5"/>
  <c r="O4067" i="5"/>
  <c r="O4068" i="5"/>
  <c r="O4069" i="5"/>
  <c r="O4070" i="5"/>
  <c r="O4071" i="5"/>
  <c r="O4072" i="5"/>
  <c r="O4073" i="5"/>
  <c r="O4074" i="5"/>
  <c r="O4075" i="5"/>
  <c r="O4076" i="5"/>
  <c r="O4077" i="5"/>
  <c r="O4078" i="5"/>
  <c r="O4079" i="5"/>
  <c r="O4080" i="5"/>
  <c r="O4081" i="5"/>
  <c r="O4082" i="5"/>
  <c r="O4083" i="5"/>
  <c r="O4084" i="5"/>
  <c r="O4085" i="5"/>
  <c r="O4086" i="5"/>
  <c r="O4087" i="5"/>
  <c r="O4088" i="5"/>
  <c r="O4089" i="5"/>
  <c r="O4090" i="5"/>
  <c r="O4091" i="5"/>
  <c r="O4092" i="5"/>
  <c r="O4093" i="5"/>
  <c r="O4094" i="5"/>
  <c r="O4095" i="5"/>
  <c r="O4096" i="5"/>
  <c r="O4097" i="5"/>
  <c r="O4098" i="5"/>
  <c r="O4099" i="5"/>
  <c r="O4100" i="5"/>
  <c r="O4101" i="5"/>
  <c r="O4102" i="5"/>
  <c r="O4103" i="5"/>
  <c r="O4104" i="5"/>
  <c r="O4105" i="5"/>
  <c r="O4106" i="5"/>
  <c r="O4107" i="5"/>
  <c r="O4108" i="5"/>
  <c r="O4109" i="5"/>
  <c r="O4110" i="5"/>
  <c r="O4111" i="5"/>
  <c r="O4112" i="5"/>
  <c r="O4113" i="5"/>
  <c r="O4114" i="5"/>
  <c r="O4115" i="5"/>
  <c r="O2" i="5"/>
  <c r="S4115" i="5"/>
  <c r="R4115" i="5"/>
  <c r="N4115" i="5"/>
  <c r="S4114" i="5"/>
  <c r="R4114" i="5"/>
  <c r="N4114" i="5"/>
  <c r="S4113" i="5"/>
  <c r="R4113" i="5"/>
  <c r="N4113" i="5"/>
  <c r="S4112" i="5"/>
  <c r="R4112" i="5"/>
  <c r="N4112" i="5"/>
  <c r="S4111" i="5"/>
  <c r="R4111" i="5"/>
  <c r="N4111" i="5"/>
  <c r="S4110" i="5"/>
  <c r="R4110" i="5"/>
  <c r="N4110" i="5"/>
  <c r="S4109" i="5"/>
  <c r="R4109" i="5"/>
  <c r="N4109" i="5"/>
  <c r="S4108" i="5"/>
  <c r="R4108" i="5"/>
  <c r="N4108" i="5"/>
  <c r="S4107" i="5"/>
  <c r="R4107" i="5"/>
  <c r="N4107" i="5"/>
  <c r="S4106" i="5"/>
  <c r="R4106" i="5"/>
  <c r="N4106" i="5"/>
  <c r="S4105" i="5"/>
  <c r="R4105" i="5"/>
  <c r="N4105" i="5"/>
  <c r="S4104" i="5"/>
  <c r="R4104" i="5"/>
  <c r="N4104" i="5"/>
  <c r="S4103" i="5"/>
  <c r="R4103" i="5"/>
  <c r="N4103" i="5"/>
  <c r="S4102" i="5"/>
  <c r="R4102" i="5"/>
  <c r="N4102" i="5"/>
  <c r="S4101" i="5"/>
  <c r="R4101" i="5"/>
  <c r="N4101" i="5"/>
  <c r="S4100" i="5"/>
  <c r="R4100" i="5"/>
  <c r="N4100" i="5"/>
  <c r="S4099" i="5"/>
  <c r="R4099" i="5"/>
  <c r="N4099" i="5"/>
  <c r="S4098" i="5"/>
  <c r="R4098" i="5"/>
  <c r="N4098" i="5"/>
  <c r="S4097" i="5"/>
  <c r="R4097" i="5"/>
  <c r="N4097" i="5"/>
  <c r="S4096" i="5"/>
  <c r="R4096" i="5"/>
  <c r="N4096" i="5"/>
  <c r="S4095" i="5"/>
  <c r="R4095" i="5"/>
  <c r="N4095" i="5"/>
  <c r="S4094" i="5"/>
  <c r="R4094" i="5"/>
  <c r="N4094" i="5"/>
  <c r="S4093" i="5"/>
  <c r="R4093" i="5"/>
  <c r="N4093" i="5"/>
  <c r="S4092" i="5"/>
  <c r="R4092" i="5"/>
  <c r="N4092" i="5"/>
  <c r="S4091" i="5"/>
  <c r="R4091" i="5"/>
  <c r="N4091" i="5"/>
  <c r="S4090" i="5"/>
  <c r="R4090" i="5"/>
  <c r="N4090" i="5"/>
  <c r="S4089" i="5"/>
  <c r="R4089" i="5"/>
  <c r="N4089" i="5"/>
  <c r="S4088" i="5"/>
  <c r="R4088" i="5"/>
  <c r="N4088" i="5"/>
  <c r="S4087" i="5"/>
  <c r="R4087" i="5"/>
  <c r="N4087" i="5"/>
  <c r="S4086" i="5"/>
  <c r="R4086" i="5"/>
  <c r="N4086" i="5"/>
  <c r="S4085" i="5"/>
  <c r="R4085" i="5"/>
  <c r="N4085" i="5"/>
  <c r="S4084" i="5"/>
  <c r="R4084" i="5"/>
  <c r="N4084" i="5"/>
  <c r="S4083" i="5"/>
  <c r="R4083" i="5"/>
  <c r="N4083" i="5"/>
  <c r="S4082" i="5"/>
  <c r="R4082" i="5"/>
  <c r="N4082" i="5"/>
  <c r="S4081" i="5"/>
  <c r="R4081" i="5"/>
  <c r="N4081" i="5"/>
  <c r="S4080" i="5"/>
  <c r="R4080" i="5"/>
  <c r="N4080" i="5"/>
  <c r="S4079" i="5"/>
  <c r="R4079" i="5"/>
  <c r="N4079" i="5"/>
  <c r="S4078" i="5"/>
  <c r="R4078" i="5"/>
  <c r="N4078" i="5"/>
  <c r="S4077" i="5"/>
  <c r="R4077" i="5"/>
  <c r="N4077" i="5"/>
  <c r="S4076" i="5"/>
  <c r="R4076" i="5"/>
  <c r="N4076" i="5"/>
  <c r="S4075" i="5"/>
  <c r="R4075" i="5"/>
  <c r="N4075" i="5"/>
  <c r="S4074" i="5"/>
  <c r="R4074" i="5"/>
  <c r="N4074" i="5"/>
  <c r="S4073" i="5"/>
  <c r="R4073" i="5"/>
  <c r="N4073" i="5"/>
  <c r="S4072" i="5"/>
  <c r="R4072" i="5"/>
  <c r="N4072" i="5"/>
  <c r="S4071" i="5"/>
  <c r="R4071" i="5"/>
  <c r="N4071" i="5"/>
  <c r="S4070" i="5"/>
  <c r="R4070" i="5"/>
  <c r="N4070" i="5"/>
  <c r="S4069" i="5"/>
  <c r="R4069" i="5"/>
  <c r="N4069" i="5"/>
  <c r="S4068" i="5"/>
  <c r="R4068" i="5"/>
  <c r="N4068" i="5"/>
  <c r="S4067" i="5"/>
  <c r="R4067" i="5"/>
  <c r="N4067" i="5"/>
  <c r="S4066" i="5"/>
  <c r="R4066" i="5"/>
  <c r="N4066" i="5"/>
  <c r="S4065" i="5"/>
  <c r="R4065" i="5"/>
  <c r="N4065" i="5"/>
  <c r="S4064" i="5"/>
  <c r="R4064" i="5"/>
  <c r="N4064" i="5"/>
  <c r="S4063" i="5"/>
  <c r="R4063" i="5"/>
  <c r="N4063" i="5"/>
  <c r="S4062" i="5"/>
  <c r="R4062" i="5"/>
  <c r="N4062" i="5"/>
  <c r="S4061" i="5"/>
  <c r="R4061" i="5"/>
  <c r="N4061" i="5"/>
  <c r="S4060" i="5"/>
  <c r="R4060" i="5"/>
  <c r="N4060" i="5"/>
  <c r="S4059" i="5"/>
  <c r="R4059" i="5"/>
  <c r="N4059" i="5"/>
  <c r="S4058" i="5"/>
  <c r="R4058" i="5"/>
  <c r="N4058" i="5"/>
  <c r="S4057" i="5"/>
  <c r="R4057" i="5"/>
  <c r="N4057" i="5"/>
  <c r="S4056" i="5"/>
  <c r="R4056" i="5"/>
  <c r="N4056" i="5"/>
  <c r="S4055" i="5"/>
  <c r="R4055" i="5"/>
  <c r="N4055" i="5"/>
  <c r="S4054" i="5"/>
  <c r="R4054" i="5"/>
  <c r="N4054" i="5"/>
  <c r="S4053" i="5"/>
  <c r="R4053" i="5"/>
  <c r="N4053" i="5"/>
  <c r="S4052" i="5"/>
  <c r="R4052" i="5"/>
  <c r="N4052" i="5"/>
  <c r="S4051" i="5"/>
  <c r="R4051" i="5"/>
  <c r="N4051" i="5"/>
  <c r="S4050" i="5"/>
  <c r="R4050" i="5"/>
  <c r="N4050" i="5"/>
  <c r="S4049" i="5"/>
  <c r="R4049" i="5"/>
  <c r="N4049" i="5"/>
  <c r="S4048" i="5"/>
  <c r="R4048" i="5"/>
  <c r="N4048" i="5"/>
  <c r="S4047" i="5"/>
  <c r="R4047" i="5"/>
  <c r="N4047" i="5"/>
  <c r="S4046" i="5"/>
  <c r="R4046" i="5"/>
  <c r="N4046" i="5"/>
  <c r="S4045" i="5"/>
  <c r="R4045" i="5"/>
  <c r="N4045" i="5"/>
  <c r="S4044" i="5"/>
  <c r="R4044" i="5"/>
  <c r="N4044" i="5"/>
  <c r="S4043" i="5"/>
  <c r="R4043" i="5"/>
  <c r="N4043" i="5"/>
  <c r="S4042" i="5"/>
  <c r="R4042" i="5"/>
  <c r="N4042" i="5"/>
  <c r="S4041" i="5"/>
  <c r="R4041" i="5"/>
  <c r="N4041" i="5"/>
  <c r="S4040" i="5"/>
  <c r="R4040" i="5"/>
  <c r="N4040" i="5"/>
  <c r="S4039" i="5"/>
  <c r="R4039" i="5"/>
  <c r="N4039" i="5"/>
  <c r="S4038" i="5"/>
  <c r="R4038" i="5"/>
  <c r="N4038" i="5"/>
  <c r="S4037" i="5"/>
  <c r="R4037" i="5"/>
  <c r="N4037" i="5"/>
  <c r="S4036" i="5"/>
  <c r="R4036" i="5"/>
  <c r="N4036" i="5"/>
  <c r="S4035" i="5"/>
  <c r="R4035" i="5"/>
  <c r="N4035" i="5"/>
  <c r="S4034" i="5"/>
  <c r="R4034" i="5"/>
  <c r="N4034" i="5"/>
  <c r="S4033" i="5"/>
  <c r="R4033" i="5"/>
  <c r="N4033" i="5"/>
  <c r="S4032" i="5"/>
  <c r="R4032" i="5"/>
  <c r="N4032" i="5"/>
  <c r="S4031" i="5"/>
  <c r="R4031" i="5"/>
  <c r="N4031" i="5"/>
  <c r="S4030" i="5"/>
  <c r="R4030" i="5"/>
  <c r="N4030" i="5"/>
  <c r="S4029" i="5"/>
  <c r="R4029" i="5"/>
  <c r="N4029" i="5"/>
  <c r="S4028" i="5"/>
  <c r="R4028" i="5"/>
  <c r="N4028" i="5"/>
  <c r="S4027" i="5"/>
  <c r="R4027" i="5"/>
  <c r="N4027" i="5"/>
  <c r="S4026" i="5"/>
  <c r="R4026" i="5"/>
  <c r="N4026" i="5"/>
  <c r="S4025" i="5"/>
  <c r="R4025" i="5"/>
  <c r="N4025" i="5"/>
  <c r="S4024" i="5"/>
  <c r="R4024" i="5"/>
  <c r="N4024" i="5"/>
  <c r="S4023" i="5"/>
  <c r="R4023" i="5"/>
  <c r="N4023" i="5"/>
  <c r="S4022" i="5"/>
  <c r="R4022" i="5"/>
  <c r="N4022" i="5"/>
  <c r="S4021" i="5"/>
  <c r="R4021" i="5"/>
  <c r="N4021" i="5"/>
  <c r="S4020" i="5"/>
  <c r="R4020" i="5"/>
  <c r="N4020" i="5"/>
  <c r="S4019" i="5"/>
  <c r="R4019" i="5"/>
  <c r="N4019" i="5"/>
  <c r="S4018" i="5"/>
  <c r="R4018" i="5"/>
  <c r="N4018" i="5"/>
  <c r="S4017" i="5"/>
  <c r="R4017" i="5"/>
  <c r="N4017" i="5"/>
  <c r="S4016" i="5"/>
  <c r="R4016" i="5"/>
  <c r="N4016" i="5"/>
  <c r="S4015" i="5"/>
  <c r="R4015" i="5"/>
  <c r="N4015" i="5"/>
  <c r="S4014" i="5"/>
  <c r="R4014" i="5"/>
  <c r="N4014" i="5"/>
  <c r="S4013" i="5"/>
  <c r="R4013" i="5"/>
  <c r="N4013" i="5"/>
  <c r="S4012" i="5"/>
  <c r="R4012" i="5"/>
  <c r="N4012" i="5"/>
  <c r="S4011" i="5"/>
  <c r="R4011" i="5"/>
  <c r="N4011" i="5"/>
  <c r="S4010" i="5"/>
  <c r="R4010" i="5"/>
  <c r="N4010" i="5"/>
  <c r="S4009" i="5"/>
  <c r="R4009" i="5"/>
  <c r="N4009" i="5"/>
  <c r="S4008" i="5"/>
  <c r="R4008" i="5"/>
  <c r="N4008" i="5"/>
  <c r="S4007" i="5"/>
  <c r="R4007" i="5"/>
  <c r="N4007" i="5"/>
  <c r="S4006" i="5"/>
  <c r="R4006" i="5"/>
  <c r="N4006" i="5"/>
  <c r="S4005" i="5"/>
  <c r="R4005" i="5"/>
  <c r="N4005" i="5"/>
  <c r="S4004" i="5"/>
  <c r="R4004" i="5"/>
  <c r="N4004" i="5"/>
  <c r="S4003" i="5"/>
  <c r="R4003" i="5"/>
  <c r="N4003" i="5"/>
  <c r="S4002" i="5"/>
  <c r="R4002" i="5"/>
  <c r="N4002" i="5"/>
  <c r="S4001" i="5"/>
  <c r="R4001" i="5"/>
  <c r="N4001" i="5"/>
  <c r="S4000" i="5"/>
  <c r="R4000" i="5"/>
  <c r="N4000" i="5"/>
  <c r="S3999" i="5"/>
  <c r="R3999" i="5"/>
  <c r="N3999" i="5"/>
  <c r="S3998" i="5"/>
  <c r="R3998" i="5"/>
  <c r="N3998" i="5"/>
  <c r="S3997" i="5"/>
  <c r="R3997" i="5"/>
  <c r="N3997" i="5"/>
  <c r="S3996" i="5"/>
  <c r="R3996" i="5"/>
  <c r="N3996" i="5"/>
  <c r="S3995" i="5"/>
  <c r="R3995" i="5"/>
  <c r="N3995" i="5"/>
  <c r="S3994" i="5"/>
  <c r="R3994" i="5"/>
  <c r="N3994" i="5"/>
  <c r="S3993" i="5"/>
  <c r="R3993" i="5"/>
  <c r="N3993" i="5"/>
  <c r="S3992" i="5"/>
  <c r="R3992" i="5"/>
  <c r="N3992" i="5"/>
  <c r="S3991" i="5"/>
  <c r="R3991" i="5"/>
  <c r="N3991" i="5"/>
  <c r="S3990" i="5"/>
  <c r="R3990" i="5"/>
  <c r="N3990" i="5"/>
  <c r="S3989" i="5"/>
  <c r="R3989" i="5"/>
  <c r="N3989" i="5"/>
  <c r="S3988" i="5"/>
  <c r="R3988" i="5"/>
  <c r="N3988" i="5"/>
  <c r="S3987" i="5"/>
  <c r="R3987" i="5"/>
  <c r="N3987" i="5"/>
  <c r="S3986" i="5"/>
  <c r="R3986" i="5"/>
  <c r="N3986" i="5"/>
  <c r="S3985" i="5"/>
  <c r="R3985" i="5"/>
  <c r="N3985" i="5"/>
  <c r="S3984" i="5"/>
  <c r="R3984" i="5"/>
  <c r="N3984" i="5"/>
  <c r="S3983" i="5"/>
  <c r="R3983" i="5"/>
  <c r="N3983" i="5"/>
  <c r="S3982" i="5"/>
  <c r="R3982" i="5"/>
  <c r="N3982" i="5"/>
  <c r="S3981" i="5"/>
  <c r="R3981" i="5"/>
  <c r="N3981" i="5"/>
  <c r="S3980" i="5"/>
  <c r="R3980" i="5"/>
  <c r="N3980" i="5"/>
  <c r="S3979" i="5"/>
  <c r="R3979" i="5"/>
  <c r="N3979" i="5"/>
  <c r="S3978" i="5"/>
  <c r="R3978" i="5"/>
  <c r="N3978" i="5"/>
  <c r="S3977" i="5"/>
  <c r="R3977" i="5"/>
  <c r="N3977" i="5"/>
  <c r="S3976" i="5"/>
  <c r="R3976" i="5"/>
  <c r="N3976" i="5"/>
  <c r="S3975" i="5"/>
  <c r="R3975" i="5"/>
  <c r="N3975" i="5"/>
  <c r="S3974" i="5"/>
  <c r="R3974" i="5"/>
  <c r="N3974" i="5"/>
  <c r="S3973" i="5"/>
  <c r="R3973" i="5"/>
  <c r="N3973" i="5"/>
  <c r="S3972" i="5"/>
  <c r="R3972" i="5"/>
  <c r="N3972" i="5"/>
  <c r="S3971" i="5"/>
  <c r="R3971" i="5"/>
  <c r="N3971" i="5"/>
  <c r="S3970" i="5"/>
  <c r="R3970" i="5"/>
  <c r="N3970" i="5"/>
  <c r="S3969" i="5"/>
  <c r="R3969" i="5"/>
  <c r="N3969" i="5"/>
  <c r="S3968" i="5"/>
  <c r="R3968" i="5"/>
  <c r="N3968" i="5"/>
  <c r="S3967" i="5"/>
  <c r="R3967" i="5"/>
  <c r="N3967" i="5"/>
  <c r="S3966" i="5"/>
  <c r="R3966" i="5"/>
  <c r="N3966" i="5"/>
  <c r="S3965" i="5"/>
  <c r="R3965" i="5"/>
  <c r="N3965" i="5"/>
  <c r="S3964" i="5"/>
  <c r="R3964" i="5"/>
  <c r="N3964" i="5"/>
  <c r="S3963" i="5"/>
  <c r="R3963" i="5"/>
  <c r="N3963" i="5"/>
  <c r="S3962" i="5"/>
  <c r="R3962" i="5"/>
  <c r="N3962" i="5"/>
  <c r="S3961" i="5"/>
  <c r="R3961" i="5"/>
  <c r="N3961" i="5"/>
  <c r="S3960" i="5"/>
  <c r="R3960" i="5"/>
  <c r="N3960" i="5"/>
  <c r="S3959" i="5"/>
  <c r="R3959" i="5"/>
  <c r="N3959" i="5"/>
  <c r="S3958" i="5"/>
  <c r="R3958" i="5"/>
  <c r="N3958" i="5"/>
  <c r="S3957" i="5"/>
  <c r="R3957" i="5"/>
  <c r="N3957" i="5"/>
  <c r="S3956" i="5"/>
  <c r="R3956" i="5"/>
  <c r="N3956" i="5"/>
  <c r="S3955" i="5"/>
  <c r="R3955" i="5"/>
  <c r="N3955" i="5"/>
  <c r="S3954" i="5"/>
  <c r="R3954" i="5"/>
  <c r="N3954" i="5"/>
  <c r="S3953" i="5"/>
  <c r="R3953" i="5"/>
  <c r="N3953" i="5"/>
  <c r="S3952" i="5"/>
  <c r="R3952" i="5"/>
  <c r="N3952" i="5"/>
  <c r="S3951" i="5"/>
  <c r="R3951" i="5"/>
  <c r="N3951" i="5"/>
  <c r="S3950" i="5"/>
  <c r="R3950" i="5"/>
  <c r="N3950" i="5"/>
  <c r="S3949" i="5"/>
  <c r="R3949" i="5"/>
  <c r="N3949" i="5"/>
  <c r="S3948" i="5"/>
  <c r="R3948" i="5"/>
  <c r="N3948" i="5"/>
  <c r="S3947" i="5"/>
  <c r="R3947" i="5"/>
  <c r="N3947" i="5"/>
  <c r="S3946" i="5"/>
  <c r="R3946" i="5"/>
  <c r="N3946" i="5"/>
  <c r="S3945" i="5"/>
  <c r="R3945" i="5"/>
  <c r="N3945" i="5"/>
  <c r="S3944" i="5"/>
  <c r="R3944" i="5"/>
  <c r="N3944" i="5"/>
  <c r="S3943" i="5"/>
  <c r="R3943" i="5"/>
  <c r="N3943" i="5"/>
  <c r="S3942" i="5"/>
  <c r="R3942" i="5"/>
  <c r="N3942" i="5"/>
  <c r="S3941" i="5"/>
  <c r="R3941" i="5"/>
  <c r="N3941" i="5"/>
  <c r="S3940" i="5"/>
  <c r="R3940" i="5"/>
  <c r="N3940" i="5"/>
  <c r="S3939" i="5"/>
  <c r="R3939" i="5"/>
  <c r="N3939" i="5"/>
  <c r="S3938" i="5"/>
  <c r="R3938" i="5"/>
  <c r="N3938" i="5"/>
  <c r="S3937" i="5"/>
  <c r="R3937" i="5"/>
  <c r="N3937" i="5"/>
  <c r="S3936" i="5"/>
  <c r="R3936" i="5"/>
  <c r="N3936" i="5"/>
  <c r="S3935" i="5"/>
  <c r="R3935" i="5"/>
  <c r="N3935" i="5"/>
  <c r="S3934" i="5"/>
  <c r="R3934" i="5"/>
  <c r="N3934" i="5"/>
  <c r="S3933" i="5"/>
  <c r="R3933" i="5"/>
  <c r="N3933" i="5"/>
  <c r="S3932" i="5"/>
  <c r="R3932" i="5"/>
  <c r="N3932" i="5"/>
  <c r="S3931" i="5"/>
  <c r="R3931" i="5"/>
  <c r="N3931" i="5"/>
  <c r="S3930" i="5"/>
  <c r="R3930" i="5"/>
  <c r="N3930" i="5"/>
  <c r="S3929" i="5"/>
  <c r="R3929" i="5"/>
  <c r="N3929" i="5"/>
  <c r="S3928" i="5"/>
  <c r="R3928" i="5"/>
  <c r="N3928" i="5"/>
  <c r="S3927" i="5"/>
  <c r="R3927" i="5"/>
  <c r="N3927" i="5"/>
  <c r="S3926" i="5"/>
  <c r="R3926" i="5"/>
  <c r="N3926" i="5"/>
  <c r="S3925" i="5"/>
  <c r="R3925" i="5"/>
  <c r="N3925" i="5"/>
  <c r="S3924" i="5"/>
  <c r="R3924" i="5"/>
  <c r="N3924" i="5"/>
  <c r="S3923" i="5"/>
  <c r="R3923" i="5"/>
  <c r="N3923" i="5"/>
  <c r="S3922" i="5"/>
  <c r="R3922" i="5"/>
  <c r="N3922" i="5"/>
  <c r="S3921" i="5"/>
  <c r="R3921" i="5"/>
  <c r="N3921" i="5"/>
  <c r="S3920" i="5"/>
  <c r="R3920" i="5"/>
  <c r="N3920" i="5"/>
  <c r="S3919" i="5"/>
  <c r="R3919" i="5"/>
  <c r="N3919" i="5"/>
  <c r="S3918" i="5"/>
  <c r="R3918" i="5"/>
  <c r="N3918" i="5"/>
  <c r="S3917" i="5"/>
  <c r="R3917" i="5"/>
  <c r="N3917" i="5"/>
  <c r="S3916" i="5"/>
  <c r="R3916" i="5"/>
  <c r="N3916" i="5"/>
  <c r="S3915" i="5"/>
  <c r="R3915" i="5"/>
  <c r="N3915" i="5"/>
  <c r="S3914" i="5"/>
  <c r="R3914" i="5"/>
  <c r="N3914" i="5"/>
  <c r="S3913" i="5"/>
  <c r="R3913" i="5"/>
  <c r="N3913" i="5"/>
  <c r="S3912" i="5"/>
  <c r="R3912" i="5"/>
  <c r="N3912" i="5"/>
  <c r="S3911" i="5"/>
  <c r="R3911" i="5"/>
  <c r="N3911" i="5"/>
  <c r="S3910" i="5"/>
  <c r="R3910" i="5"/>
  <c r="N3910" i="5"/>
  <c r="S3909" i="5"/>
  <c r="R3909" i="5"/>
  <c r="N3909" i="5"/>
  <c r="S3908" i="5"/>
  <c r="R3908" i="5"/>
  <c r="N3908" i="5"/>
  <c r="S3907" i="5"/>
  <c r="R3907" i="5"/>
  <c r="N3907" i="5"/>
  <c r="S3906" i="5"/>
  <c r="R3906" i="5"/>
  <c r="N3906" i="5"/>
  <c r="S3905" i="5"/>
  <c r="R3905" i="5"/>
  <c r="N3905" i="5"/>
  <c r="S3904" i="5"/>
  <c r="R3904" i="5"/>
  <c r="N3904" i="5"/>
  <c r="S3903" i="5"/>
  <c r="R3903" i="5"/>
  <c r="N3903" i="5"/>
  <c r="S3902" i="5"/>
  <c r="R3902" i="5"/>
  <c r="N3902" i="5"/>
  <c r="S3901" i="5"/>
  <c r="R3901" i="5"/>
  <c r="N3901" i="5"/>
  <c r="S3900" i="5"/>
  <c r="R3900" i="5"/>
  <c r="N3900" i="5"/>
  <c r="S3899" i="5"/>
  <c r="R3899" i="5"/>
  <c r="N3899" i="5"/>
  <c r="S3898" i="5"/>
  <c r="R3898" i="5"/>
  <c r="N3898" i="5"/>
  <c r="S3897" i="5"/>
  <c r="R3897" i="5"/>
  <c r="N3897" i="5"/>
  <c r="S3896" i="5"/>
  <c r="R3896" i="5"/>
  <c r="N3896" i="5"/>
  <c r="S3895" i="5"/>
  <c r="R3895" i="5"/>
  <c r="N3895" i="5"/>
  <c r="S3894" i="5"/>
  <c r="R3894" i="5"/>
  <c r="N3894" i="5"/>
  <c r="S3893" i="5"/>
  <c r="R3893" i="5"/>
  <c r="N3893" i="5"/>
  <c r="S3892" i="5"/>
  <c r="R3892" i="5"/>
  <c r="N3892" i="5"/>
  <c r="S3891" i="5"/>
  <c r="R3891" i="5"/>
  <c r="N3891" i="5"/>
  <c r="S3890" i="5"/>
  <c r="R3890" i="5"/>
  <c r="N3890" i="5"/>
  <c r="S3889" i="5"/>
  <c r="R3889" i="5"/>
  <c r="N3889" i="5"/>
  <c r="S3888" i="5"/>
  <c r="R3888" i="5"/>
  <c r="N3888" i="5"/>
  <c r="S3887" i="5"/>
  <c r="R3887" i="5"/>
  <c r="N3887" i="5"/>
  <c r="S3886" i="5"/>
  <c r="R3886" i="5"/>
  <c r="N3886" i="5"/>
  <c r="S3885" i="5"/>
  <c r="R3885" i="5"/>
  <c r="N3885" i="5"/>
  <c r="S3884" i="5"/>
  <c r="R3884" i="5"/>
  <c r="N3884" i="5"/>
  <c r="S3883" i="5"/>
  <c r="R3883" i="5"/>
  <c r="N3883" i="5"/>
  <c r="S3882" i="5"/>
  <c r="R3882" i="5"/>
  <c r="N3882" i="5"/>
  <c r="S3881" i="5"/>
  <c r="R3881" i="5"/>
  <c r="N3881" i="5"/>
  <c r="S3880" i="5"/>
  <c r="R3880" i="5"/>
  <c r="N3880" i="5"/>
  <c r="S3879" i="5"/>
  <c r="R3879" i="5"/>
  <c r="N3879" i="5"/>
  <c r="S3878" i="5"/>
  <c r="R3878" i="5"/>
  <c r="N3878" i="5"/>
  <c r="S3877" i="5"/>
  <c r="R3877" i="5"/>
  <c r="N3877" i="5"/>
  <c r="S3876" i="5"/>
  <c r="R3876" i="5"/>
  <c r="N3876" i="5"/>
  <c r="S3875" i="5"/>
  <c r="R3875" i="5"/>
  <c r="N3875" i="5"/>
  <c r="S3874" i="5"/>
  <c r="R3874" i="5"/>
  <c r="N3874" i="5"/>
  <c r="S3873" i="5"/>
  <c r="R3873" i="5"/>
  <c r="N3873" i="5"/>
  <c r="S3872" i="5"/>
  <c r="R3872" i="5"/>
  <c r="N3872" i="5"/>
  <c r="S3871" i="5"/>
  <c r="R3871" i="5"/>
  <c r="N3871" i="5"/>
  <c r="S3870" i="5"/>
  <c r="R3870" i="5"/>
  <c r="N3870" i="5"/>
  <c r="S3869" i="5"/>
  <c r="R3869" i="5"/>
  <c r="N3869" i="5"/>
  <c r="S3868" i="5"/>
  <c r="R3868" i="5"/>
  <c r="N3868" i="5"/>
  <c r="S3867" i="5"/>
  <c r="R3867" i="5"/>
  <c r="N3867" i="5"/>
  <c r="S3866" i="5"/>
  <c r="R3866" i="5"/>
  <c r="N3866" i="5"/>
  <c r="S3865" i="5"/>
  <c r="R3865" i="5"/>
  <c r="N3865" i="5"/>
  <c r="S3864" i="5"/>
  <c r="R3864" i="5"/>
  <c r="N3864" i="5"/>
  <c r="S3863" i="5"/>
  <c r="R3863" i="5"/>
  <c r="N3863" i="5"/>
  <c r="S3862" i="5"/>
  <c r="R3862" i="5"/>
  <c r="N3862" i="5"/>
  <c r="S3861" i="5"/>
  <c r="R3861" i="5"/>
  <c r="N3861" i="5"/>
  <c r="S3860" i="5"/>
  <c r="R3860" i="5"/>
  <c r="N3860" i="5"/>
  <c r="S3859" i="5"/>
  <c r="R3859" i="5"/>
  <c r="N3859" i="5"/>
  <c r="S3858" i="5"/>
  <c r="R3858" i="5"/>
  <c r="N3858" i="5"/>
  <c r="S3857" i="5"/>
  <c r="R3857" i="5"/>
  <c r="N3857" i="5"/>
  <c r="S3856" i="5"/>
  <c r="R3856" i="5"/>
  <c r="N3856" i="5"/>
  <c r="S3855" i="5"/>
  <c r="R3855" i="5"/>
  <c r="N3855" i="5"/>
  <c r="S3854" i="5"/>
  <c r="R3854" i="5"/>
  <c r="N3854" i="5"/>
  <c r="S3853" i="5"/>
  <c r="R3853" i="5"/>
  <c r="N3853" i="5"/>
  <c r="S3852" i="5"/>
  <c r="R3852" i="5"/>
  <c r="N3852" i="5"/>
  <c r="S3851" i="5"/>
  <c r="R3851" i="5"/>
  <c r="N3851" i="5"/>
  <c r="S3850" i="5"/>
  <c r="R3850" i="5"/>
  <c r="N3850" i="5"/>
  <c r="S3849" i="5"/>
  <c r="R3849" i="5"/>
  <c r="N3849" i="5"/>
  <c r="S3848" i="5"/>
  <c r="R3848" i="5"/>
  <c r="N3848" i="5"/>
  <c r="S3847" i="5"/>
  <c r="R3847" i="5"/>
  <c r="N3847" i="5"/>
  <c r="S3846" i="5"/>
  <c r="R3846" i="5"/>
  <c r="N3846" i="5"/>
  <c r="S3845" i="5"/>
  <c r="R3845" i="5"/>
  <c r="N3845" i="5"/>
  <c r="S3844" i="5"/>
  <c r="R3844" i="5"/>
  <c r="N3844" i="5"/>
  <c r="S3843" i="5"/>
  <c r="R3843" i="5"/>
  <c r="N3843" i="5"/>
  <c r="S3842" i="5"/>
  <c r="R3842" i="5"/>
  <c r="N3842" i="5"/>
  <c r="S3841" i="5"/>
  <c r="R3841" i="5"/>
  <c r="N3841" i="5"/>
  <c r="S3840" i="5"/>
  <c r="R3840" i="5"/>
  <c r="N3840" i="5"/>
  <c r="S3839" i="5"/>
  <c r="R3839" i="5"/>
  <c r="N3839" i="5"/>
  <c r="S3838" i="5"/>
  <c r="R3838" i="5"/>
  <c r="N3838" i="5"/>
  <c r="S3837" i="5"/>
  <c r="R3837" i="5"/>
  <c r="N3837" i="5"/>
  <c r="S3836" i="5"/>
  <c r="R3836" i="5"/>
  <c r="N3836" i="5"/>
  <c r="S3835" i="5"/>
  <c r="R3835" i="5"/>
  <c r="N3835" i="5"/>
  <c r="S3834" i="5"/>
  <c r="R3834" i="5"/>
  <c r="N3834" i="5"/>
  <c r="S3833" i="5"/>
  <c r="R3833" i="5"/>
  <c r="N3833" i="5"/>
  <c r="S3832" i="5"/>
  <c r="R3832" i="5"/>
  <c r="N3832" i="5"/>
  <c r="S3831" i="5"/>
  <c r="R3831" i="5"/>
  <c r="N3831" i="5"/>
  <c r="S3830" i="5"/>
  <c r="R3830" i="5"/>
  <c r="N3830" i="5"/>
  <c r="S3829" i="5"/>
  <c r="R3829" i="5"/>
  <c r="N3829" i="5"/>
  <c r="S3828" i="5"/>
  <c r="R3828" i="5"/>
  <c r="N3828" i="5"/>
  <c r="S3827" i="5"/>
  <c r="R3827" i="5"/>
  <c r="N3827" i="5"/>
  <c r="S3826" i="5"/>
  <c r="R3826" i="5"/>
  <c r="N3826" i="5"/>
  <c r="S3825" i="5"/>
  <c r="R3825" i="5"/>
  <c r="N3825" i="5"/>
  <c r="S3824" i="5"/>
  <c r="R3824" i="5"/>
  <c r="N3824" i="5"/>
  <c r="S3823" i="5"/>
  <c r="R3823" i="5"/>
  <c r="N3823" i="5"/>
  <c r="S3822" i="5"/>
  <c r="R3822" i="5"/>
  <c r="N3822" i="5"/>
  <c r="S3821" i="5"/>
  <c r="R3821" i="5"/>
  <c r="N3821" i="5"/>
  <c r="S3820" i="5"/>
  <c r="R3820" i="5"/>
  <c r="N3820" i="5"/>
  <c r="S3819" i="5"/>
  <c r="R3819" i="5"/>
  <c r="N3819" i="5"/>
  <c r="S3818" i="5"/>
  <c r="R3818" i="5"/>
  <c r="N3818" i="5"/>
  <c r="S3817" i="5"/>
  <c r="R3817" i="5"/>
  <c r="N3817" i="5"/>
  <c r="S3816" i="5"/>
  <c r="R3816" i="5"/>
  <c r="N3816" i="5"/>
  <c r="S3815" i="5"/>
  <c r="R3815" i="5"/>
  <c r="N3815" i="5"/>
  <c r="S3814" i="5"/>
  <c r="R3814" i="5"/>
  <c r="N3814" i="5"/>
  <c r="S3813" i="5"/>
  <c r="R3813" i="5"/>
  <c r="N3813" i="5"/>
  <c r="S3812" i="5"/>
  <c r="R3812" i="5"/>
  <c r="N3812" i="5"/>
  <c r="S3811" i="5"/>
  <c r="R3811" i="5"/>
  <c r="N3811" i="5"/>
  <c r="S3810" i="5"/>
  <c r="R3810" i="5"/>
  <c r="N3810" i="5"/>
  <c r="S3809" i="5"/>
  <c r="R3809" i="5"/>
  <c r="N3809" i="5"/>
  <c r="S3808" i="5"/>
  <c r="R3808" i="5"/>
  <c r="N3808" i="5"/>
  <c r="S3807" i="5"/>
  <c r="R3807" i="5"/>
  <c r="N3807" i="5"/>
  <c r="S3806" i="5"/>
  <c r="R3806" i="5"/>
  <c r="N3806" i="5"/>
  <c r="S3805" i="5"/>
  <c r="R3805" i="5"/>
  <c r="N3805" i="5"/>
  <c r="S3804" i="5"/>
  <c r="R3804" i="5"/>
  <c r="N3804" i="5"/>
  <c r="S3803" i="5"/>
  <c r="R3803" i="5"/>
  <c r="N3803" i="5"/>
  <c r="S3802" i="5"/>
  <c r="R3802" i="5"/>
  <c r="N3802" i="5"/>
  <c r="S3801" i="5"/>
  <c r="R3801" i="5"/>
  <c r="N3801" i="5"/>
  <c r="S3800" i="5"/>
  <c r="R3800" i="5"/>
  <c r="N3800" i="5"/>
  <c r="S3799" i="5"/>
  <c r="R3799" i="5"/>
  <c r="N3799" i="5"/>
  <c r="S3798" i="5"/>
  <c r="R3798" i="5"/>
  <c r="N3798" i="5"/>
  <c r="S3797" i="5"/>
  <c r="R3797" i="5"/>
  <c r="N3797" i="5"/>
  <c r="S3796" i="5"/>
  <c r="R3796" i="5"/>
  <c r="N3796" i="5"/>
  <c r="S3795" i="5"/>
  <c r="R3795" i="5"/>
  <c r="N3795" i="5"/>
  <c r="S3794" i="5"/>
  <c r="R3794" i="5"/>
  <c r="N3794" i="5"/>
  <c r="S3793" i="5"/>
  <c r="R3793" i="5"/>
  <c r="N3793" i="5"/>
  <c r="S3792" i="5"/>
  <c r="R3792" i="5"/>
  <c r="N3792" i="5"/>
  <c r="S3791" i="5"/>
  <c r="R3791" i="5"/>
  <c r="N3791" i="5"/>
  <c r="S3790" i="5"/>
  <c r="R3790" i="5"/>
  <c r="N3790" i="5"/>
  <c r="S3789" i="5"/>
  <c r="R3789" i="5"/>
  <c r="N3789" i="5"/>
  <c r="S3788" i="5"/>
  <c r="R3788" i="5"/>
  <c r="N3788" i="5"/>
  <c r="S3787" i="5"/>
  <c r="R3787" i="5"/>
  <c r="N3787" i="5"/>
  <c r="S3786" i="5"/>
  <c r="R3786" i="5"/>
  <c r="N3786" i="5"/>
  <c r="S3785" i="5"/>
  <c r="R3785" i="5"/>
  <c r="N3785" i="5"/>
  <c r="S3784" i="5"/>
  <c r="R3784" i="5"/>
  <c r="N3784" i="5"/>
  <c r="S3783" i="5"/>
  <c r="R3783" i="5"/>
  <c r="N3783" i="5"/>
  <c r="S3782" i="5"/>
  <c r="R3782" i="5"/>
  <c r="N3782" i="5"/>
  <c r="S3781" i="5"/>
  <c r="R3781" i="5"/>
  <c r="N3781" i="5"/>
  <c r="S3780" i="5"/>
  <c r="R3780" i="5"/>
  <c r="N3780" i="5"/>
  <c r="S3779" i="5"/>
  <c r="R3779" i="5"/>
  <c r="N3779" i="5"/>
  <c r="S3778" i="5"/>
  <c r="R3778" i="5"/>
  <c r="N3778" i="5"/>
  <c r="S3777" i="5"/>
  <c r="R3777" i="5"/>
  <c r="N3777" i="5"/>
  <c r="S3776" i="5"/>
  <c r="R3776" i="5"/>
  <c r="N3776" i="5"/>
  <c r="S3775" i="5"/>
  <c r="R3775" i="5"/>
  <c r="N3775" i="5"/>
  <c r="S3774" i="5"/>
  <c r="R3774" i="5"/>
  <c r="N3774" i="5"/>
  <c r="S3773" i="5"/>
  <c r="R3773" i="5"/>
  <c r="N3773" i="5"/>
  <c r="S3772" i="5"/>
  <c r="R3772" i="5"/>
  <c r="N3772" i="5"/>
  <c r="S3771" i="5"/>
  <c r="R3771" i="5"/>
  <c r="N3771" i="5"/>
  <c r="S3770" i="5"/>
  <c r="R3770" i="5"/>
  <c r="N3770" i="5"/>
  <c r="S3769" i="5"/>
  <c r="R3769" i="5"/>
  <c r="N3769" i="5"/>
  <c r="S3768" i="5"/>
  <c r="R3768" i="5"/>
  <c r="N3768" i="5"/>
  <c r="S3767" i="5"/>
  <c r="R3767" i="5"/>
  <c r="N3767" i="5"/>
  <c r="S3766" i="5"/>
  <c r="R3766" i="5"/>
  <c r="N3766" i="5"/>
  <c r="S3765" i="5"/>
  <c r="R3765" i="5"/>
  <c r="N3765" i="5"/>
  <c r="S3764" i="5"/>
  <c r="R3764" i="5"/>
  <c r="N3764" i="5"/>
  <c r="S3763" i="5"/>
  <c r="R3763" i="5"/>
  <c r="N3763" i="5"/>
  <c r="S3762" i="5"/>
  <c r="R3762" i="5"/>
  <c r="N3762" i="5"/>
  <c r="S3761" i="5"/>
  <c r="R3761" i="5"/>
  <c r="N3761" i="5"/>
  <c r="S3760" i="5"/>
  <c r="R3760" i="5"/>
  <c r="N3760" i="5"/>
  <c r="S3759" i="5"/>
  <c r="R3759" i="5"/>
  <c r="N3759" i="5"/>
  <c r="S3758" i="5"/>
  <c r="R3758" i="5"/>
  <c r="N3758" i="5"/>
  <c r="S3757" i="5"/>
  <c r="R3757" i="5"/>
  <c r="N3757" i="5"/>
  <c r="S3756" i="5"/>
  <c r="R3756" i="5"/>
  <c r="N3756" i="5"/>
  <c r="S3755" i="5"/>
  <c r="R3755" i="5"/>
  <c r="N3755" i="5"/>
  <c r="S3754" i="5"/>
  <c r="R3754" i="5"/>
  <c r="N3754" i="5"/>
  <c r="S3753" i="5"/>
  <c r="R3753" i="5"/>
  <c r="N3753" i="5"/>
  <c r="S3752" i="5"/>
  <c r="R3752" i="5"/>
  <c r="N3752" i="5"/>
  <c r="S3751" i="5"/>
  <c r="R3751" i="5"/>
  <c r="N3751" i="5"/>
  <c r="S3750" i="5"/>
  <c r="R3750" i="5"/>
  <c r="N3750" i="5"/>
  <c r="S3749" i="5"/>
  <c r="R3749" i="5"/>
  <c r="N3749" i="5"/>
  <c r="S3748" i="5"/>
  <c r="R3748" i="5"/>
  <c r="N3748" i="5"/>
  <c r="S3747" i="5"/>
  <c r="R3747" i="5"/>
  <c r="N3747" i="5"/>
  <c r="S3746" i="5"/>
  <c r="R3746" i="5"/>
  <c r="N3746" i="5"/>
  <c r="S3745" i="5"/>
  <c r="R3745" i="5"/>
  <c r="N3745" i="5"/>
  <c r="S3744" i="5"/>
  <c r="R3744" i="5"/>
  <c r="N3744" i="5"/>
  <c r="S3743" i="5"/>
  <c r="R3743" i="5"/>
  <c r="N3743" i="5"/>
  <c r="S3742" i="5"/>
  <c r="R3742" i="5"/>
  <c r="N3742" i="5"/>
  <c r="S3741" i="5"/>
  <c r="R3741" i="5"/>
  <c r="N3741" i="5"/>
  <c r="S3740" i="5"/>
  <c r="R3740" i="5"/>
  <c r="N3740" i="5"/>
  <c r="S3739" i="5"/>
  <c r="R3739" i="5"/>
  <c r="N3739" i="5"/>
  <c r="S3738" i="5"/>
  <c r="R3738" i="5"/>
  <c r="N3738" i="5"/>
  <c r="S3737" i="5"/>
  <c r="R3737" i="5"/>
  <c r="N3737" i="5"/>
  <c r="S3736" i="5"/>
  <c r="R3736" i="5"/>
  <c r="N3736" i="5"/>
  <c r="S3735" i="5"/>
  <c r="R3735" i="5"/>
  <c r="N3735" i="5"/>
  <c r="S3734" i="5"/>
  <c r="R3734" i="5"/>
  <c r="N3734" i="5"/>
  <c r="S3733" i="5"/>
  <c r="R3733" i="5"/>
  <c r="N3733" i="5"/>
  <c r="S3732" i="5"/>
  <c r="R3732" i="5"/>
  <c r="N3732" i="5"/>
  <c r="S3731" i="5"/>
  <c r="R3731" i="5"/>
  <c r="N3731" i="5"/>
  <c r="S3730" i="5"/>
  <c r="R3730" i="5"/>
  <c r="N3730" i="5"/>
  <c r="S3729" i="5"/>
  <c r="R3729" i="5"/>
  <c r="N3729" i="5"/>
  <c r="S3728" i="5"/>
  <c r="R3728" i="5"/>
  <c r="N3728" i="5"/>
  <c r="S3727" i="5"/>
  <c r="R3727" i="5"/>
  <c r="N3727" i="5"/>
  <c r="S3726" i="5"/>
  <c r="R3726" i="5"/>
  <c r="N3726" i="5"/>
  <c r="S3725" i="5"/>
  <c r="R3725" i="5"/>
  <c r="N3725" i="5"/>
  <c r="S3724" i="5"/>
  <c r="R3724" i="5"/>
  <c r="N3724" i="5"/>
  <c r="S3723" i="5"/>
  <c r="R3723" i="5"/>
  <c r="N3723" i="5"/>
  <c r="S3722" i="5"/>
  <c r="R3722" i="5"/>
  <c r="N3722" i="5"/>
  <c r="S3721" i="5"/>
  <c r="R3721" i="5"/>
  <c r="N3721" i="5"/>
  <c r="S3720" i="5"/>
  <c r="R3720" i="5"/>
  <c r="N3720" i="5"/>
  <c r="S3719" i="5"/>
  <c r="R3719" i="5"/>
  <c r="N3719" i="5"/>
  <c r="S3718" i="5"/>
  <c r="R3718" i="5"/>
  <c r="N3718" i="5"/>
  <c r="S3717" i="5"/>
  <c r="R3717" i="5"/>
  <c r="N3717" i="5"/>
  <c r="S3716" i="5"/>
  <c r="R3716" i="5"/>
  <c r="N3716" i="5"/>
  <c r="S3715" i="5"/>
  <c r="R3715" i="5"/>
  <c r="N3715" i="5"/>
  <c r="S3714" i="5"/>
  <c r="R3714" i="5"/>
  <c r="N3714" i="5"/>
  <c r="S3713" i="5"/>
  <c r="R3713" i="5"/>
  <c r="N3713" i="5"/>
  <c r="S3712" i="5"/>
  <c r="R3712" i="5"/>
  <c r="N3712" i="5"/>
  <c r="S3711" i="5"/>
  <c r="R3711" i="5"/>
  <c r="N3711" i="5"/>
  <c r="S3710" i="5"/>
  <c r="R3710" i="5"/>
  <c r="N3710" i="5"/>
  <c r="S3709" i="5"/>
  <c r="R3709" i="5"/>
  <c r="N3709" i="5"/>
  <c r="S3708" i="5"/>
  <c r="R3708" i="5"/>
  <c r="N3708" i="5"/>
  <c r="S3707" i="5"/>
  <c r="R3707" i="5"/>
  <c r="N3707" i="5"/>
  <c r="S3706" i="5"/>
  <c r="R3706" i="5"/>
  <c r="N3706" i="5"/>
  <c r="S3705" i="5"/>
  <c r="R3705" i="5"/>
  <c r="N3705" i="5"/>
  <c r="S3704" i="5"/>
  <c r="R3704" i="5"/>
  <c r="N3704" i="5"/>
  <c r="S3703" i="5"/>
  <c r="R3703" i="5"/>
  <c r="N3703" i="5"/>
  <c r="S3702" i="5"/>
  <c r="R3702" i="5"/>
  <c r="N3702" i="5"/>
  <c r="S3701" i="5"/>
  <c r="R3701" i="5"/>
  <c r="N3701" i="5"/>
  <c r="S3700" i="5"/>
  <c r="R3700" i="5"/>
  <c r="N3700" i="5"/>
  <c r="S3699" i="5"/>
  <c r="R3699" i="5"/>
  <c r="N3699" i="5"/>
  <c r="S3698" i="5"/>
  <c r="R3698" i="5"/>
  <c r="N3698" i="5"/>
  <c r="S3697" i="5"/>
  <c r="R3697" i="5"/>
  <c r="N3697" i="5"/>
  <c r="S3696" i="5"/>
  <c r="R3696" i="5"/>
  <c r="N3696" i="5"/>
  <c r="S3695" i="5"/>
  <c r="R3695" i="5"/>
  <c r="N3695" i="5"/>
  <c r="S3694" i="5"/>
  <c r="R3694" i="5"/>
  <c r="N3694" i="5"/>
  <c r="S3693" i="5"/>
  <c r="R3693" i="5"/>
  <c r="N3693" i="5"/>
  <c r="S3692" i="5"/>
  <c r="R3692" i="5"/>
  <c r="N3692" i="5"/>
  <c r="S3691" i="5"/>
  <c r="R3691" i="5"/>
  <c r="N3691" i="5"/>
  <c r="S3690" i="5"/>
  <c r="R3690" i="5"/>
  <c r="N3690" i="5"/>
  <c r="S3689" i="5"/>
  <c r="R3689" i="5"/>
  <c r="N3689" i="5"/>
  <c r="S3688" i="5"/>
  <c r="R3688" i="5"/>
  <c r="N3688" i="5"/>
  <c r="S3687" i="5"/>
  <c r="R3687" i="5"/>
  <c r="N3687" i="5"/>
  <c r="S3686" i="5"/>
  <c r="R3686" i="5"/>
  <c r="N3686" i="5"/>
  <c r="S3685" i="5"/>
  <c r="R3685" i="5"/>
  <c r="N3685" i="5"/>
  <c r="S3684" i="5"/>
  <c r="R3684" i="5"/>
  <c r="N3684" i="5"/>
  <c r="S3683" i="5"/>
  <c r="R3683" i="5"/>
  <c r="N3683" i="5"/>
  <c r="S3682" i="5"/>
  <c r="R3682" i="5"/>
  <c r="N3682" i="5"/>
  <c r="S3681" i="5"/>
  <c r="R3681" i="5"/>
  <c r="N3681" i="5"/>
  <c r="S3680" i="5"/>
  <c r="R3680" i="5"/>
  <c r="N3680" i="5"/>
  <c r="S3679" i="5"/>
  <c r="R3679" i="5"/>
  <c r="N3679" i="5"/>
  <c r="S3678" i="5"/>
  <c r="R3678" i="5"/>
  <c r="N3678" i="5"/>
  <c r="S3677" i="5"/>
  <c r="R3677" i="5"/>
  <c r="N3677" i="5"/>
  <c r="S3676" i="5"/>
  <c r="R3676" i="5"/>
  <c r="N3676" i="5"/>
  <c r="S3675" i="5"/>
  <c r="R3675" i="5"/>
  <c r="N3675" i="5"/>
  <c r="S3674" i="5"/>
  <c r="R3674" i="5"/>
  <c r="N3674" i="5"/>
  <c r="S3673" i="5"/>
  <c r="R3673" i="5"/>
  <c r="N3673" i="5"/>
  <c r="S3672" i="5"/>
  <c r="R3672" i="5"/>
  <c r="N3672" i="5"/>
  <c r="S3671" i="5"/>
  <c r="R3671" i="5"/>
  <c r="N3671" i="5"/>
  <c r="S3670" i="5"/>
  <c r="R3670" i="5"/>
  <c r="N3670" i="5"/>
  <c r="S3669" i="5"/>
  <c r="R3669" i="5"/>
  <c r="N3669" i="5"/>
  <c r="S3668" i="5"/>
  <c r="R3668" i="5"/>
  <c r="N3668" i="5"/>
  <c r="S3667" i="5"/>
  <c r="R3667" i="5"/>
  <c r="N3667" i="5"/>
  <c r="S3666" i="5"/>
  <c r="R3666" i="5"/>
  <c r="N3666" i="5"/>
  <c r="S3665" i="5"/>
  <c r="R3665" i="5"/>
  <c r="N3665" i="5"/>
  <c r="S3664" i="5"/>
  <c r="R3664" i="5"/>
  <c r="N3664" i="5"/>
  <c r="S3663" i="5"/>
  <c r="R3663" i="5"/>
  <c r="N3663" i="5"/>
  <c r="S3662" i="5"/>
  <c r="R3662" i="5"/>
  <c r="N3662" i="5"/>
  <c r="S3661" i="5"/>
  <c r="R3661" i="5"/>
  <c r="N3661" i="5"/>
  <c r="S3660" i="5"/>
  <c r="R3660" i="5"/>
  <c r="N3660" i="5"/>
  <c r="S3659" i="5"/>
  <c r="R3659" i="5"/>
  <c r="N3659" i="5"/>
  <c r="S3658" i="5"/>
  <c r="R3658" i="5"/>
  <c r="N3658" i="5"/>
  <c r="S3657" i="5"/>
  <c r="R3657" i="5"/>
  <c r="N3657" i="5"/>
  <c r="S3656" i="5"/>
  <c r="R3656" i="5"/>
  <c r="N3656" i="5"/>
  <c r="S3655" i="5"/>
  <c r="R3655" i="5"/>
  <c r="N3655" i="5"/>
  <c r="S3654" i="5"/>
  <c r="R3654" i="5"/>
  <c r="N3654" i="5"/>
  <c r="S3653" i="5"/>
  <c r="R3653" i="5"/>
  <c r="N3653" i="5"/>
  <c r="S3652" i="5"/>
  <c r="R3652" i="5"/>
  <c r="N3652" i="5"/>
  <c r="S3651" i="5"/>
  <c r="R3651" i="5"/>
  <c r="N3651" i="5"/>
  <c r="S3650" i="5"/>
  <c r="R3650" i="5"/>
  <c r="N3650" i="5"/>
  <c r="S3649" i="5"/>
  <c r="R3649" i="5"/>
  <c r="N3649" i="5"/>
  <c r="S3648" i="5"/>
  <c r="R3648" i="5"/>
  <c r="N3648" i="5"/>
  <c r="S3647" i="5"/>
  <c r="R3647" i="5"/>
  <c r="N3647" i="5"/>
  <c r="S3646" i="5"/>
  <c r="R3646" i="5"/>
  <c r="N3646" i="5"/>
  <c r="S3645" i="5"/>
  <c r="R3645" i="5"/>
  <c r="N3645" i="5"/>
  <c r="S3644" i="5"/>
  <c r="R3644" i="5"/>
  <c r="N3644" i="5"/>
  <c r="S3643" i="5"/>
  <c r="R3643" i="5"/>
  <c r="N3643" i="5"/>
  <c r="S3642" i="5"/>
  <c r="R3642" i="5"/>
  <c r="N3642" i="5"/>
  <c r="S3641" i="5"/>
  <c r="R3641" i="5"/>
  <c r="N3641" i="5"/>
  <c r="S3640" i="5"/>
  <c r="R3640" i="5"/>
  <c r="N3640" i="5"/>
  <c r="S3639" i="5"/>
  <c r="R3639" i="5"/>
  <c r="N3639" i="5"/>
  <c r="S3638" i="5"/>
  <c r="R3638" i="5"/>
  <c r="N3638" i="5"/>
  <c r="S3637" i="5"/>
  <c r="R3637" i="5"/>
  <c r="N3637" i="5"/>
  <c r="S3636" i="5"/>
  <c r="R3636" i="5"/>
  <c r="N3636" i="5"/>
  <c r="S3635" i="5"/>
  <c r="R3635" i="5"/>
  <c r="N3635" i="5"/>
  <c r="S3634" i="5"/>
  <c r="R3634" i="5"/>
  <c r="N3634" i="5"/>
  <c r="S3633" i="5"/>
  <c r="R3633" i="5"/>
  <c r="N3633" i="5"/>
  <c r="S3632" i="5"/>
  <c r="R3632" i="5"/>
  <c r="N3632" i="5"/>
  <c r="S3631" i="5"/>
  <c r="R3631" i="5"/>
  <c r="N3631" i="5"/>
  <c r="S3630" i="5"/>
  <c r="R3630" i="5"/>
  <c r="N3630" i="5"/>
  <c r="S3629" i="5"/>
  <c r="R3629" i="5"/>
  <c r="N3629" i="5"/>
  <c r="S3628" i="5"/>
  <c r="R3628" i="5"/>
  <c r="N3628" i="5"/>
  <c r="S3627" i="5"/>
  <c r="R3627" i="5"/>
  <c r="N3627" i="5"/>
  <c r="S3626" i="5"/>
  <c r="R3626" i="5"/>
  <c r="N3626" i="5"/>
  <c r="S3625" i="5"/>
  <c r="R3625" i="5"/>
  <c r="N3625" i="5"/>
  <c r="S3624" i="5"/>
  <c r="R3624" i="5"/>
  <c r="N3624" i="5"/>
  <c r="S3623" i="5"/>
  <c r="R3623" i="5"/>
  <c r="N3623" i="5"/>
  <c r="S3622" i="5"/>
  <c r="R3622" i="5"/>
  <c r="N3622" i="5"/>
  <c r="S3621" i="5"/>
  <c r="R3621" i="5"/>
  <c r="N3621" i="5"/>
  <c r="S3620" i="5"/>
  <c r="R3620" i="5"/>
  <c r="N3620" i="5"/>
  <c r="S3619" i="5"/>
  <c r="R3619" i="5"/>
  <c r="N3619" i="5"/>
  <c r="S3618" i="5"/>
  <c r="R3618" i="5"/>
  <c r="N3618" i="5"/>
  <c r="S3617" i="5"/>
  <c r="R3617" i="5"/>
  <c r="N3617" i="5"/>
  <c r="S3616" i="5"/>
  <c r="R3616" i="5"/>
  <c r="N3616" i="5"/>
  <c r="S3615" i="5"/>
  <c r="R3615" i="5"/>
  <c r="N3615" i="5"/>
  <c r="S3614" i="5"/>
  <c r="R3614" i="5"/>
  <c r="N3614" i="5"/>
  <c r="S3613" i="5"/>
  <c r="R3613" i="5"/>
  <c r="N3613" i="5"/>
  <c r="S3612" i="5"/>
  <c r="R3612" i="5"/>
  <c r="N3612" i="5"/>
  <c r="S3611" i="5"/>
  <c r="R3611" i="5"/>
  <c r="N3611" i="5"/>
  <c r="S3610" i="5"/>
  <c r="R3610" i="5"/>
  <c r="N3610" i="5"/>
  <c r="S3609" i="5"/>
  <c r="R3609" i="5"/>
  <c r="N3609" i="5"/>
  <c r="S3608" i="5"/>
  <c r="R3608" i="5"/>
  <c r="N3608" i="5"/>
  <c r="S3607" i="5"/>
  <c r="R3607" i="5"/>
  <c r="N3607" i="5"/>
  <c r="S3606" i="5"/>
  <c r="R3606" i="5"/>
  <c r="N3606" i="5"/>
  <c r="S3605" i="5"/>
  <c r="R3605" i="5"/>
  <c r="N3605" i="5"/>
  <c r="S3604" i="5"/>
  <c r="R3604" i="5"/>
  <c r="N3604" i="5"/>
  <c r="S3603" i="5"/>
  <c r="R3603" i="5"/>
  <c r="N3603" i="5"/>
  <c r="S3602" i="5"/>
  <c r="R3602" i="5"/>
  <c r="N3602" i="5"/>
  <c r="S3601" i="5"/>
  <c r="R3601" i="5"/>
  <c r="N3601" i="5"/>
  <c r="S3600" i="5"/>
  <c r="R3600" i="5"/>
  <c r="N3600" i="5"/>
  <c r="S3599" i="5"/>
  <c r="R3599" i="5"/>
  <c r="N3599" i="5"/>
  <c r="S3598" i="5"/>
  <c r="R3598" i="5"/>
  <c r="N3598" i="5"/>
  <c r="S3597" i="5"/>
  <c r="R3597" i="5"/>
  <c r="N3597" i="5"/>
  <c r="S3596" i="5"/>
  <c r="R3596" i="5"/>
  <c r="N3596" i="5"/>
  <c r="S3595" i="5"/>
  <c r="R3595" i="5"/>
  <c r="N3595" i="5"/>
  <c r="S3594" i="5"/>
  <c r="R3594" i="5"/>
  <c r="N3594" i="5"/>
  <c r="S3593" i="5"/>
  <c r="R3593" i="5"/>
  <c r="N3593" i="5"/>
  <c r="S3592" i="5"/>
  <c r="R3592" i="5"/>
  <c r="N3592" i="5"/>
  <c r="S3591" i="5"/>
  <c r="R3591" i="5"/>
  <c r="N3591" i="5"/>
  <c r="S3590" i="5"/>
  <c r="R3590" i="5"/>
  <c r="N3590" i="5"/>
  <c r="S3589" i="5"/>
  <c r="R3589" i="5"/>
  <c r="N3589" i="5"/>
  <c r="S3588" i="5"/>
  <c r="R3588" i="5"/>
  <c r="N3588" i="5"/>
  <c r="S3587" i="5"/>
  <c r="R3587" i="5"/>
  <c r="N3587" i="5"/>
  <c r="S3586" i="5"/>
  <c r="R3586" i="5"/>
  <c r="N3586" i="5"/>
  <c r="S3585" i="5"/>
  <c r="R3585" i="5"/>
  <c r="N3585" i="5"/>
  <c r="S3584" i="5"/>
  <c r="R3584" i="5"/>
  <c r="N3584" i="5"/>
  <c r="S3583" i="5"/>
  <c r="R3583" i="5"/>
  <c r="N3583" i="5"/>
  <c r="S3582" i="5"/>
  <c r="R3582" i="5"/>
  <c r="N3582" i="5"/>
  <c r="S3581" i="5"/>
  <c r="R3581" i="5"/>
  <c r="N3581" i="5"/>
  <c r="S3580" i="5"/>
  <c r="R3580" i="5"/>
  <c r="N3580" i="5"/>
  <c r="S3579" i="5"/>
  <c r="R3579" i="5"/>
  <c r="N3579" i="5"/>
  <c r="S3578" i="5"/>
  <c r="R3578" i="5"/>
  <c r="N3578" i="5"/>
  <c r="S3577" i="5"/>
  <c r="R3577" i="5"/>
  <c r="N3577" i="5"/>
  <c r="S3576" i="5"/>
  <c r="R3576" i="5"/>
  <c r="N3576" i="5"/>
  <c r="S3575" i="5"/>
  <c r="R3575" i="5"/>
  <c r="N3575" i="5"/>
  <c r="S3574" i="5"/>
  <c r="R3574" i="5"/>
  <c r="N3574" i="5"/>
  <c r="S3573" i="5"/>
  <c r="R3573" i="5"/>
  <c r="N3573" i="5"/>
  <c r="S3572" i="5"/>
  <c r="R3572" i="5"/>
  <c r="N3572" i="5"/>
  <c r="S3571" i="5"/>
  <c r="R3571" i="5"/>
  <c r="N3571" i="5"/>
  <c r="S3570" i="5"/>
  <c r="R3570" i="5"/>
  <c r="N3570" i="5"/>
  <c r="S3569" i="5"/>
  <c r="R3569" i="5"/>
  <c r="N3569" i="5"/>
  <c r="S3568" i="5"/>
  <c r="R3568" i="5"/>
  <c r="N3568" i="5"/>
  <c r="S3567" i="5"/>
  <c r="R3567" i="5"/>
  <c r="N3567" i="5"/>
  <c r="S3566" i="5"/>
  <c r="R3566" i="5"/>
  <c r="N3566" i="5"/>
  <c r="S3565" i="5"/>
  <c r="R3565" i="5"/>
  <c r="N3565" i="5"/>
  <c r="S3564" i="5"/>
  <c r="R3564" i="5"/>
  <c r="N3564" i="5"/>
  <c r="S3563" i="5"/>
  <c r="R3563" i="5"/>
  <c r="N3563" i="5"/>
  <c r="S3562" i="5"/>
  <c r="R3562" i="5"/>
  <c r="N3562" i="5"/>
  <c r="S3561" i="5"/>
  <c r="R3561" i="5"/>
  <c r="N3561" i="5"/>
  <c r="S3560" i="5"/>
  <c r="R3560" i="5"/>
  <c r="N3560" i="5"/>
  <c r="S3559" i="5"/>
  <c r="R3559" i="5"/>
  <c r="N3559" i="5"/>
  <c r="S3558" i="5"/>
  <c r="R3558" i="5"/>
  <c r="N3558" i="5"/>
  <c r="S3557" i="5"/>
  <c r="R3557" i="5"/>
  <c r="N3557" i="5"/>
  <c r="S3556" i="5"/>
  <c r="R3556" i="5"/>
  <c r="N3556" i="5"/>
  <c r="S3555" i="5"/>
  <c r="R3555" i="5"/>
  <c r="N3555" i="5"/>
  <c r="S3554" i="5"/>
  <c r="R3554" i="5"/>
  <c r="N3554" i="5"/>
  <c r="S3553" i="5"/>
  <c r="R3553" i="5"/>
  <c r="N3553" i="5"/>
  <c r="S3552" i="5"/>
  <c r="R3552" i="5"/>
  <c r="N3552" i="5"/>
  <c r="S3551" i="5"/>
  <c r="R3551" i="5"/>
  <c r="N3551" i="5"/>
  <c r="S3550" i="5"/>
  <c r="R3550" i="5"/>
  <c r="N3550" i="5"/>
  <c r="S3549" i="5"/>
  <c r="R3549" i="5"/>
  <c r="N3549" i="5"/>
  <c r="S3548" i="5"/>
  <c r="R3548" i="5"/>
  <c r="N3548" i="5"/>
  <c r="S3547" i="5"/>
  <c r="R3547" i="5"/>
  <c r="N3547" i="5"/>
  <c r="S3546" i="5"/>
  <c r="R3546" i="5"/>
  <c r="N3546" i="5"/>
  <c r="S3545" i="5"/>
  <c r="R3545" i="5"/>
  <c r="N3545" i="5"/>
  <c r="S3544" i="5"/>
  <c r="R3544" i="5"/>
  <c r="N3544" i="5"/>
  <c r="S3543" i="5"/>
  <c r="R3543" i="5"/>
  <c r="N3543" i="5"/>
  <c r="S3542" i="5"/>
  <c r="R3542" i="5"/>
  <c r="N3542" i="5"/>
  <c r="S3541" i="5"/>
  <c r="R3541" i="5"/>
  <c r="N3541" i="5"/>
  <c r="S3540" i="5"/>
  <c r="R3540" i="5"/>
  <c r="N3540" i="5"/>
  <c r="S3539" i="5"/>
  <c r="R3539" i="5"/>
  <c r="N3539" i="5"/>
  <c r="S3538" i="5"/>
  <c r="R3538" i="5"/>
  <c r="N3538" i="5"/>
  <c r="S3537" i="5"/>
  <c r="R3537" i="5"/>
  <c r="N3537" i="5"/>
  <c r="S3536" i="5"/>
  <c r="R3536" i="5"/>
  <c r="N3536" i="5"/>
  <c r="S3535" i="5"/>
  <c r="R3535" i="5"/>
  <c r="N3535" i="5"/>
  <c r="S3534" i="5"/>
  <c r="R3534" i="5"/>
  <c r="N3534" i="5"/>
  <c r="S3533" i="5"/>
  <c r="R3533" i="5"/>
  <c r="N3533" i="5"/>
  <c r="S3532" i="5"/>
  <c r="R3532" i="5"/>
  <c r="N3532" i="5"/>
  <c r="S3531" i="5"/>
  <c r="R3531" i="5"/>
  <c r="N3531" i="5"/>
  <c r="S3530" i="5"/>
  <c r="R3530" i="5"/>
  <c r="N3530" i="5"/>
  <c r="S3529" i="5"/>
  <c r="R3529" i="5"/>
  <c r="N3529" i="5"/>
  <c r="S3528" i="5"/>
  <c r="R3528" i="5"/>
  <c r="N3528" i="5"/>
  <c r="S3527" i="5"/>
  <c r="R3527" i="5"/>
  <c r="N3527" i="5"/>
  <c r="S3526" i="5"/>
  <c r="R3526" i="5"/>
  <c r="N3526" i="5"/>
  <c r="S3525" i="5"/>
  <c r="R3525" i="5"/>
  <c r="N3525" i="5"/>
  <c r="S3524" i="5"/>
  <c r="R3524" i="5"/>
  <c r="N3524" i="5"/>
  <c r="S3523" i="5"/>
  <c r="R3523" i="5"/>
  <c r="N3523" i="5"/>
  <c r="S3522" i="5"/>
  <c r="R3522" i="5"/>
  <c r="N3522" i="5"/>
  <c r="S3521" i="5"/>
  <c r="R3521" i="5"/>
  <c r="N3521" i="5"/>
  <c r="S3520" i="5"/>
  <c r="R3520" i="5"/>
  <c r="N3520" i="5"/>
  <c r="S3519" i="5"/>
  <c r="R3519" i="5"/>
  <c r="N3519" i="5"/>
  <c r="S3518" i="5"/>
  <c r="R3518" i="5"/>
  <c r="N3518" i="5"/>
  <c r="S3517" i="5"/>
  <c r="R3517" i="5"/>
  <c r="N3517" i="5"/>
  <c r="S3516" i="5"/>
  <c r="R3516" i="5"/>
  <c r="N3516" i="5"/>
  <c r="S3515" i="5"/>
  <c r="R3515" i="5"/>
  <c r="N3515" i="5"/>
  <c r="S3514" i="5"/>
  <c r="R3514" i="5"/>
  <c r="N3514" i="5"/>
  <c r="S3513" i="5"/>
  <c r="R3513" i="5"/>
  <c r="N3513" i="5"/>
  <c r="S3512" i="5"/>
  <c r="R3512" i="5"/>
  <c r="N3512" i="5"/>
  <c r="S3511" i="5"/>
  <c r="R3511" i="5"/>
  <c r="N3511" i="5"/>
  <c r="S3510" i="5"/>
  <c r="R3510" i="5"/>
  <c r="N3510" i="5"/>
  <c r="S3509" i="5"/>
  <c r="R3509" i="5"/>
  <c r="N3509" i="5"/>
  <c r="S3508" i="5"/>
  <c r="R3508" i="5"/>
  <c r="N3508" i="5"/>
  <c r="S3507" i="5"/>
  <c r="R3507" i="5"/>
  <c r="N3507" i="5"/>
  <c r="S3506" i="5"/>
  <c r="R3506" i="5"/>
  <c r="N3506" i="5"/>
  <c r="S3505" i="5"/>
  <c r="R3505" i="5"/>
  <c r="N3505" i="5"/>
  <c r="S3504" i="5"/>
  <c r="R3504" i="5"/>
  <c r="N3504" i="5"/>
  <c r="S3503" i="5"/>
  <c r="R3503" i="5"/>
  <c r="N3503" i="5"/>
  <c r="S3502" i="5"/>
  <c r="R3502" i="5"/>
  <c r="N3502" i="5"/>
  <c r="S3501" i="5"/>
  <c r="R3501" i="5"/>
  <c r="N3501" i="5"/>
  <c r="S3500" i="5"/>
  <c r="R3500" i="5"/>
  <c r="N3500" i="5"/>
  <c r="S3499" i="5"/>
  <c r="R3499" i="5"/>
  <c r="N3499" i="5"/>
  <c r="S3498" i="5"/>
  <c r="R3498" i="5"/>
  <c r="N3498" i="5"/>
  <c r="S3497" i="5"/>
  <c r="R3497" i="5"/>
  <c r="N3497" i="5"/>
  <c r="S3496" i="5"/>
  <c r="R3496" i="5"/>
  <c r="N3496" i="5"/>
  <c r="S3495" i="5"/>
  <c r="R3495" i="5"/>
  <c r="N3495" i="5"/>
  <c r="S3494" i="5"/>
  <c r="R3494" i="5"/>
  <c r="N3494" i="5"/>
  <c r="S3493" i="5"/>
  <c r="R3493" i="5"/>
  <c r="N3493" i="5"/>
  <c r="S3492" i="5"/>
  <c r="R3492" i="5"/>
  <c r="N3492" i="5"/>
  <c r="S3491" i="5"/>
  <c r="R3491" i="5"/>
  <c r="N3491" i="5"/>
  <c r="S3490" i="5"/>
  <c r="R3490" i="5"/>
  <c r="N3490" i="5"/>
  <c r="S3489" i="5"/>
  <c r="R3489" i="5"/>
  <c r="N3489" i="5"/>
  <c r="S3488" i="5"/>
  <c r="R3488" i="5"/>
  <c r="N3488" i="5"/>
  <c r="S3487" i="5"/>
  <c r="R3487" i="5"/>
  <c r="N3487" i="5"/>
  <c r="S3486" i="5"/>
  <c r="R3486" i="5"/>
  <c r="N3486" i="5"/>
  <c r="S3485" i="5"/>
  <c r="R3485" i="5"/>
  <c r="N3485" i="5"/>
  <c r="S3484" i="5"/>
  <c r="R3484" i="5"/>
  <c r="N3484" i="5"/>
  <c r="S3483" i="5"/>
  <c r="R3483" i="5"/>
  <c r="N3483" i="5"/>
  <c r="S3482" i="5"/>
  <c r="R3482" i="5"/>
  <c r="N3482" i="5"/>
  <c r="S3481" i="5"/>
  <c r="R3481" i="5"/>
  <c r="N3481" i="5"/>
  <c r="S3480" i="5"/>
  <c r="R3480" i="5"/>
  <c r="N3480" i="5"/>
  <c r="S3479" i="5"/>
  <c r="R3479" i="5"/>
  <c r="N3479" i="5"/>
  <c r="S3478" i="5"/>
  <c r="R3478" i="5"/>
  <c r="N3478" i="5"/>
  <c r="S3477" i="5"/>
  <c r="R3477" i="5"/>
  <c r="N3477" i="5"/>
  <c r="S3476" i="5"/>
  <c r="R3476" i="5"/>
  <c r="N3476" i="5"/>
  <c r="S3475" i="5"/>
  <c r="R3475" i="5"/>
  <c r="N3475" i="5"/>
  <c r="S3474" i="5"/>
  <c r="R3474" i="5"/>
  <c r="N3474" i="5"/>
  <c r="S3473" i="5"/>
  <c r="R3473" i="5"/>
  <c r="N3473" i="5"/>
  <c r="S3472" i="5"/>
  <c r="R3472" i="5"/>
  <c r="N3472" i="5"/>
  <c r="S3471" i="5"/>
  <c r="R3471" i="5"/>
  <c r="N3471" i="5"/>
  <c r="S3470" i="5"/>
  <c r="R3470" i="5"/>
  <c r="N3470" i="5"/>
  <c r="S3469" i="5"/>
  <c r="R3469" i="5"/>
  <c r="N3469" i="5"/>
  <c r="S3468" i="5"/>
  <c r="R3468" i="5"/>
  <c r="N3468" i="5"/>
  <c r="S3467" i="5"/>
  <c r="R3467" i="5"/>
  <c r="N3467" i="5"/>
  <c r="S3466" i="5"/>
  <c r="R3466" i="5"/>
  <c r="N3466" i="5"/>
  <c r="S3465" i="5"/>
  <c r="R3465" i="5"/>
  <c r="N3465" i="5"/>
  <c r="S3464" i="5"/>
  <c r="R3464" i="5"/>
  <c r="N3464" i="5"/>
  <c r="S3463" i="5"/>
  <c r="R3463" i="5"/>
  <c r="N3463" i="5"/>
  <c r="S3462" i="5"/>
  <c r="R3462" i="5"/>
  <c r="N3462" i="5"/>
  <c r="S3461" i="5"/>
  <c r="R3461" i="5"/>
  <c r="N3461" i="5"/>
  <c r="S3460" i="5"/>
  <c r="R3460" i="5"/>
  <c r="N3460" i="5"/>
  <c r="S3459" i="5"/>
  <c r="R3459" i="5"/>
  <c r="N3459" i="5"/>
  <c r="S3458" i="5"/>
  <c r="R3458" i="5"/>
  <c r="N3458" i="5"/>
  <c r="S3457" i="5"/>
  <c r="R3457" i="5"/>
  <c r="N3457" i="5"/>
  <c r="S3456" i="5"/>
  <c r="R3456" i="5"/>
  <c r="N3456" i="5"/>
  <c r="S3455" i="5"/>
  <c r="R3455" i="5"/>
  <c r="N3455" i="5"/>
  <c r="S3454" i="5"/>
  <c r="R3454" i="5"/>
  <c r="N3454" i="5"/>
  <c r="S3453" i="5"/>
  <c r="R3453" i="5"/>
  <c r="N3453" i="5"/>
  <c r="S3452" i="5"/>
  <c r="R3452" i="5"/>
  <c r="N3452" i="5"/>
  <c r="S3451" i="5"/>
  <c r="R3451" i="5"/>
  <c r="N3451" i="5"/>
  <c r="S3450" i="5"/>
  <c r="R3450" i="5"/>
  <c r="N3450" i="5"/>
  <c r="S3449" i="5"/>
  <c r="R3449" i="5"/>
  <c r="N3449" i="5"/>
  <c r="S3448" i="5"/>
  <c r="R3448" i="5"/>
  <c r="N3448" i="5"/>
  <c r="S3447" i="5"/>
  <c r="R3447" i="5"/>
  <c r="N3447" i="5"/>
  <c r="S3446" i="5"/>
  <c r="R3446" i="5"/>
  <c r="N3446" i="5"/>
  <c r="S3445" i="5"/>
  <c r="R3445" i="5"/>
  <c r="N3445" i="5"/>
  <c r="S3444" i="5"/>
  <c r="R3444" i="5"/>
  <c r="N3444" i="5"/>
  <c r="S3443" i="5"/>
  <c r="R3443" i="5"/>
  <c r="N3443" i="5"/>
  <c r="S3442" i="5"/>
  <c r="R3442" i="5"/>
  <c r="N3442" i="5"/>
  <c r="S3441" i="5"/>
  <c r="R3441" i="5"/>
  <c r="N3441" i="5"/>
  <c r="S3440" i="5"/>
  <c r="R3440" i="5"/>
  <c r="N3440" i="5"/>
  <c r="S3439" i="5"/>
  <c r="R3439" i="5"/>
  <c r="N3439" i="5"/>
  <c r="S3438" i="5"/>
  <c r="R3438" i="5"/>
  <c r="N3438" i="5"/>
  <c r="S3437" i="5"/>
  <c r="R3437" i="5"/>
  <c r="N3437" i="5"/>
  <c r="S3436" i="5"/>
  <c r="R3436" i="5"/>
  <c r="N3436" i="5"/>
  <c r="S3435" i="5"/>
  <c r="R3435" i="5"/>
  <c r="N3435" i="5"/>
  <c r="S3434" i="5"/>
  <c r="R3434" i="5"/>
  <c r="N3434" i="5"/>
  <c r="S3433" i="5"/>
  <c r="R3433" i="5"/>
  <c r="N3433" i="5"/>
  <c r="S3432" i="5"/>
  <c r="R3432" i="5"/>
  <c r="N3432" i="5"/>
  <c r="S3431" i="5"/>
  <c r="R3431" i="5"/>
  <c r="N3431" i="5"/>
  <c r="S3430" i="5"/>
  <c r="R3430" i="5"/>
  <c r="N3430" i="5"/>
  <c r="S3429" i="5"/>
  <c r="R3429" i="5"/>
  <c r="N3429" i="5"/>
  <c r="S3428" i="5"/>
  <c r="R3428" i="5"/>
  <c r="N3428" i="5"/>
  <c r="S3427" i="5"/>
  <c r="R3427" i="5"/>
  <c r="N3427" i="5"/>
  <c r="S3426" i="5"/>
  <c r="R3426" i="5"/>
  <c r="N3426" i="5"/>
  <c r="S3425" i="5"/>
  <c r="R3425" i="5"/>
  <c r="N3425" i="5"/>
  <c r="S3424" i="5"/>
  <c r="R3424" i="5"/>
  <c r="N3424" i="5"/>
  <c r="S3423" i="5"/>
  <c r="R3423" i="5"/>
  <c r="N3423" i="5"/>
  <c r="S3422" i="5"/>
  <c r="R3422" i="5"/>
  <c r="N3422" i="5"/>
  <c r="S3421" i="5"/>
  <c r="R3421" i="5"/>
  <c r="N3421" i="5"/>
  <c r="S3420" i="5"/>
  <c r="R3420" i="5"/>
  <c r="N3420" i="5"/>
  <c r="S3419" i="5"/>
  <c r="R3419" i="5"/>
  <c r="N3419" i="5"/>
  <c r="S3418" i="5"/>
  <c r="R3418" i="5"/>
  <c r="N3418" i="5"/>
  <c r="S3417" i="5"/>
  <c r="R3417" i="5"/>
  <c r="N3417" i="5"/>
  <c r="S3416" i="5"/>
  <c r="R3416" i="5"/>
  <c r="N3416" i="5"/>
  <c r="S3415" i="5"/>
  <c r="R3415" i="5"/>
  <c r="N3415" i="5"/>
  <c r="S3414" i="5"/>
  <c r="R3414" i="5"/>
  <c r="N3414" i="5"/>
  <c r="S3413" i="5"/>
  <c r="R3413" i="5"/>
  <c r="N3413" i="5"/>
  <c r="S3412" i="5"/>
  <c r="R3412" i="5"/>
  <c r="N3412" i="5"/>
  <c r="S3411" i="5"/>
  <c r="R3411" i="5"/>
  <c r="N3411" i="5"/>
  <c r="S3410" i="5"/>
  <c r="R3410" i="5"/>
  <c r="N3410" i="5"/>
  <c r="S3409" i="5"/>
  <c r="R3409" i="5"/>
  <c r="N3409" i="5"/>
  <c r="S3408" i="5"/>
  <c r="R3408" i="5"/>
  <c r="N3408" i="5"/>
  <c r="S3407" i="5"/>
  <c r="R3407" i="5"/>
  <c r="N3407" i="5"/>
  <c r="S3406" i="5"/>
  <c r="R3406" i="5"/>
  <c r="N3406" i="5"/>
  <c r="S3405" i="5"/>
  <c r="R3405" i="5"/>
  <c r="N3405" i="5"/>
  <c r="S3404" i="5"/>
  <c r="R3404" i="5"/>
  <c r="N3404" i="5"/>
  <c r="S3403" i="5"/>
  <c r="R3403" i="5"/>
  <c r="N3403" i="5"/>
  <c r="S3402" i="5"/>
  <c r="R3402" i="5"/>
  <c r="N3402" i="5"/>
  <c r="S3401" i="5"/>
  <c r="R3401" i="5"/>
  <c r="N3401" i="5"/>
  <c r="S3400" i="5"/>
  <c r="R3400" i="5"/>
  <c r="N3400" i="5"/>
  <c r="S3399" i="5"/>
  <c r="R3399" i="5"/>
  <c r="N3399" i="5"/>
  <c r="S3398" i="5"/>
  <c r="R3398" i="5"/>
  <c r="N3398" i="5"/>
  <c r="S3397" i="5"/>
  <c r="R3397" i="5"/>
  <c r="N3397" i="5"/>
  <c r="S3396" i="5"/>
  <c r="R3396" i="5"/>
  <c r="N3396" i="5"/>
  <c r="S3395" i="5"/>
  <c r="R3395" i="5"/>
  <c r="N3395" i="5"/>
  <c r="S3394" i="5"/>
  <c r="R3394" i="5"/>
  <c r="N3394" i="5"/>
  <c r="S3393" i="5"/>
  <c r="R3393" i="5"/>
  <c r="N3393" i="5"/>
  <c r="S3392" i="5"/>
  <c r="R3392" i="5"/>
  <c r="N3392" i="5"/>
  <c r="S3391" i="5"/>
  <c r="R3391" i="5"/>
  <c r="N3391" i="5"/>
  <c r="S3390" i="5"/>
  <c r="R3390" i="5"/>
  <c r="N3390" i="5"/>
  <c r="S3389" i="5"/>
  <c r="R3389" i="5"/>
  <c r="N3389" i="5"/>
  <c r="S3388" i="5"/>
  <c r="R3388" i="5"/>
  <c r="N3388" i="5"/>
  <c r="S3387" i="5"/>
  <c r="R3387" i="5"/>
  <c r="N3387" i="5"/>
  <c r="S3386" i="5"/>
  <c r="R3386" i="5"/>
  <c r="N3386" i="5"/>
  <c r="S3385" i="5"/>
  <c r="R3385" i="5"/>
  <c r="N3385" i="5"/>
  <c r="S3384" i="5"/>
  <c r="R3384" i="5"/>
  <c r="N3384" i="5"/>
  <c r="S3383" i="5"/>
  <c r="R3383" i="5"/>
  <c r="N3383" i="5"/>
  <c r="S3382" i="5"/>
  <c r="R3382" i="5"/>
  <c r="N3382" i="5"/>
  <c r="S3381" i="5"/>
  <c r="R3381" i="5"/>
  <c r="N3381" i="5"/>
  <c r="S3380" i="5"/>
  <c r="R3380" i="5"/>
  <c r="N3380" i="5"/>
  <c r="S3379" i="5"/>
  <c r="R3379" i="5"/>
  <c r="N3379" i="5"/>
  <c r="S3378" i="5"/>
  <c r="R3378" i="5"/>
  <c r="N3378" i="5"/>
  <c r="S3377" i="5"/>
  <c r="R3377" i="5"/>
  <c r="N3377" i="5"/>
  <c r="S3376" i="5"/>
  <c r="R3376" i="5"/>
  <c r="N3376" i="5"/>
  <c r="S3375" i="5"/>
  <c r="R3375" i="5"/>
  <c r="N3375" i="5"/>
  <c r="S3374" i="5"/>
  <c r="R3374" i="5"/>
  <c r="N3374" i="5"/>
  <c r="S3373" i="5"/>
  <c r="R3373" i="5"/>
  <c r="N3373" i="5"/>
  <c r="S3372" i="5"/>
  <c r="R3372" i="5"/>
  <c r="N3372" i="5"/>
  <c r="S3371" i="5"/>
  <c r="R3371" i="5"/>
  <c r="N3371" i="5"/>
  <c r="S3370" i="5"/>
  <c r="R3370" i="5"/>
  <c r="N3370" i="5"/>
  <c r="S3369" i="5"/>
  <c r="R3369" i="5"/>
  <c r="N3369" i="5"/>
  <c r="S3368" i="5"/>
  <c r="R3368" i="5"/>
  <c r="N3368" i="5"/>
  <c r="S3367" i="5"/>
  <c r="R3367" i="5"/>
  <c r="N3367" i="5"/>
  <c r="S3366" i="5"/>
  <c r="R3366" i="5"/>
  <c r="N3366" i="5"/>
  <c r="S3365" i="5"/>
  <c r="R3365" i="5"/>
  <c r="N3365" i="5"/>
  <c r="S3364" i="5"/>
  <c r="R3364" i="5"/>
  <c r="N3364" i="5"/>
  <c r="S3363" i="5"/>
  <c r="R3363" i="5"/>
  <c r="N3363" i="5"/>
  <c r="S3362" i="5"/>
  <c r="R3362" i="5"/>
  <c r="N3362" i="5"/>
  <c r="S3361" i="5"/>
  <c r="R3361" i="5"/>
  <c r="N3361" i="5"/>
  <c r="S3360" i="5"/>
  <c r="R3360" i="5"/>
  <c r="N3360" i="5"/>
  <c r="S3359" i="5"/>
  <c r="R3359" i="5"/>
  <c r="N3359" i="5"/>
  <c r="S3358" i="5"/>
  <c r="R3358" i="5"/>
  <c r="N3358" i="5"/>
  <c r="S3357" i="5"/>
  <c r="R3357" i="5"/>
  <c r="N3357" i="5"/>
  <c r="S3356" i="5"/>
  <c r="R3356" i="5"/>
  <c r="N3356" i="5"/>
  <c r="S3355" i="5"/>
  <c r="R3355" i="5"/>
  <c r="N3355" i="5"/>
  <c r="S3354" i="5"/>
  <c r="R3354" i="5"/>
  <c r="N3354" i="5"/>
  <c r="S3353" i="5"/>
  <c r="R3353" i="5"/>
  <c r="N3353" i="5"/>
  <c r="S3352" i="5"/>
  <c r="R3352" i="5"/>
  <c r="N3352" i="5"/>
  <c r="S3351" i="5"/>
  <c r="R3351" i="5"/>
  <c r="N3351" i="5"/>
  <c r="S3350" i="5"/>
  <c r="R3350" i="5"/>
  <c r="N3350" i="5"/>
  <c r="S3349" i="5"/>
  <c r="R3349" i="5"/>
  <c r="N3349" i="5"/>
  <c r="S3348" i="5"/>
  <c r="R3348" i="5"/>
  <c r="N3348" i="5"/>
  <c r="S3347" i="5"/>
  <c r="R3347" i="5"/>
  <c r="N3347" i="5"/>
  <c r="S3346" i="5"/>
  <c r="R3346" i="5"/>
  <c r="N3346" i="5"/>
  <c r="S3345" i="5"/>
  <c r="R3345" i="5"/>
  <c r="N3345" i="5"/>
  <c r="S3344" i="5"/>
  <c r="R3344" i="5"/>
  <c r="N3344" i="5"/>
  <c r="S3343" i="5"/>
  <c r="R3343" i="5"/>
  <c r="N3343" i="5"/>
  <c r="S3342" i="5"/>
  <c r="R3342" i="5"/>
  <c r="N3342" i="5"/>
  <c r="S3341" i="5"/>
  <c r="R3341" i="5"/>
  <c r="N3341" i="5"/>
  <c r="S3340" i="5"/>
  <c r="R3340" i="5"/>
  <c r="N3340" i="5"/>
  <c r="S3339" i="5"/>
  <c r="R3339" i="5"/>
  <c r="N3339" i="5"/>
  <c r="S3338" i="5"/>
  <c r="R3338" i="5"/>
  <c r="N3338" i="5"/>
  <c r="S3337" i="5"/>
  <c r="R3337" i="5"/>
  <c r="N3337" i="5"/>
  <c r="S3336" i="5"/>
  <c r="R3336" i="5"/>
  <c r="N3336" i="5"/>
  <c r="S3335" i="5"/>
  <c r="R3335" i="5"/>
  <c r="N3335" i="5"/>
  <c r="S3334" i="5"/>
  <c r="R3334" i="5"/>
  <c r="N3334" i="5"/>
  <c r="S3333" i="5"/>
  <c r="R3333" i="5"/>
  <c r="N3333" i="5"/>
  <c r="S3332" i="5"/>
  <c r="R3332" i="5"/>
  <c r="N3332" i="5"/>
  <c r="S3331" i="5"/>
  <c r="R3331" i="5"/>
  <c r="N3331" i="5"/>
  <c r="S3330" i="5"/>
  <c r="R3330" i="5"/>
  <c r="N3330" i="5"/>
  <c r="S3329" i="5"/>
  <c r="R3329" i="5"/>
  <c r="N3329" i="5"/>
  <c r="S3328" i="5"/>
  <c r="R3328" i="5"/>
  <c r="N3328" i="5"/>
  <c r="S3327" i="5"/>
  <c r="R3327" i="5"/>
  <c r="N3327" i="5"/>
  <c r="S3326" i="5"/>
  <c r="R3326" i="5"/>
  <c r="N3326" i="5"/>
  <c r="S3325" i="5"/>
  <c r="R3325" i="5"/>
  <c r="N3325" i="5"/>
  <c r="S3324" i="5"/>
  <c r="R3324" i="5"/>
  <c r="N3324" i="5"/>
  <c r="S3323" i="5"/>
  <c r="R3323" i="5"/>
  <c r="N3323" i="5"/>
  <c r="S3322" i="5"/>
  <c r="R3322" i="5"/>
  <c r="N3322" i="5"/>
  <c r="S3321" i="5"/>
  <c r="R3321" i="5"/>
  <c r="N3321" i="5"/>
  <c r="S3320" i="5"/>
  <c r="R3320" i="5"/>
  <c r="N3320" i="5"/>
  <c r="S3319" i="5"/>
  <c r="R3319" i="5"/>
  <c r="N3319" i="5"/>
  <c r="S3318" i="5"/>
  <c r="R3318" i="5"/>
  <c r="N3318" i="5"/>
  <c r="S3317" i="5"/>
  <c r="R3317" i="5"/>
  <c r="N3317" i="5"/>
  <c r="S3316" i="5"/>
  <c r="R3316" i="5"/>
  <c r="N3316" i="5"/>
  <c r="S3315" i="5"/>
  <c r="R3315" i="5"/>
  <c r="N3315" i="5"/>
  <c r="S3314" i="5"/>
  <c r="R3314" i="5"/>
  <c r="N3314" i="5"/>
  <c r="S3313" i="5"/>
  <c r="R3313" i="5"/>
  <c r="N3313" i="5"/>
  <c r="S3312" i="5"/>
  <c r="R3312" i="5"/>
  <c r="N3312" i="5"/>
  <c r="S3311" i="5"/>
  <c r="R3311" i="5"/>
  <c r="N3311" i="5"/>
  <c r="S3310" i="5"/>
  <c r="R3310" i="5"/>
  <c r="N3310" i="5"/>
  <c r="S3309" i="5"/>
  <c r="R3309" i="5"/>
  <c r="N3309" i="5"/>
  <c r="S3308" i="5"/>
  <c r="R3308" i="5"/>
  <c r="N3308" i="5"/>
  <c r="S3307" i="5"/>
  <c r="R3307" i="5"/>
  <c r="N3307" i="5"/>
  <c r="S3306" i="5"/>
  <c r="R3306" i="5"/>
  <c r="N3306" i="5"/>
  <c r="S3305" i="5"/>
  <c r="R3305" i="5"/>
  <c r="N3305" i="5"/>
  <c r="S3304" i="5"/>
  <c r="R3304" i="5"/>
  <c r="N3304" i="5"/>
  <c r="S3303" i="5"/>
  <c r="R3303" i="5"/>
  <c r="N3303" i="5"/>
  <c r="S3302" i="5"/>
  <c r="R3302" i="5"/>
  <c r="N3302" i="5"/>
  <c r="S3301" i="5"/>
  <c r="R3301" i="5"/>
  <c r="N3301" i="5"/>
  <c r="S3300" i="5"/>
  <c r="R3300" i="5"/>
  <c r="N3300" i="5"/>
  <c r="S3299" i="5"/>
  <c r="R3299" i="5"/>
  <c r="N3299" i="5"/>
  <c r="S3298" i="5"/>
  <c r="R3298" i="5"/>
  <c r="N3298" i="5"/>
  <c r="S3297" i="5"/>
  <c r="R3297" i="5"/>
  <c r="N3297" i="5"/>
  <c r="S3296" i="5"/>
  <c r="R3296" i="5"/>
  <c r="N3296" i="5"/>
  <c r="S3295" i="5"/>
  <c r="R3295" i="5"/>
  <c r="N3295" i="5"/>
  <c r="S3294" i="5"/>
  <c r="R3294" i="5"/>
  <c r="N3294" i="5"/>
  <c r="S3293" i="5"/>
  <c r="R3293" i="5"/>
  <c r="N3293" i="5"/>
  <c r="S3292" i="5"/>
  <c r="R3292" i="5"/>
  <c r="N3292" i="5"/>
  <c r="S3291" i="5"/>
  <c r="R3291" i="5"/>
  <c r="N3291" i="5"/>
  <c r="S3290" i="5"/>
  <c r="R3290" i="5"/>
  <c r="N3290" i="5"/>
  <c r="S3289" i="5"/>
  <c r="R3289" i="5"/>
  <c r="N3289" i="5"/>
  <c r="S3288" i="5"/>
  <c r="R3288" i="5"/>
  <c r="N3288" i="5"/>
  <c r="S3287" i="5"/>
  <c r="R3287" i="5"/>
  <c r="N3287" i="5"/>
  <c r="S3286" i="5"/>
  <c r="R3286" i="5"/>
  <c r="N3286" i="5"/>
  <c r="S3285" i="5"/>
  <c r="R3285" i="5"/>
  <c r="N3285" i="5"/>
  <c r="S3284" i="5"/>
  <c r="R3284" i="5"/>
  <c r="N3284" i="5"/>
  <c r="S3283" i="5"/>
  <c r="R3283" i="5"/>
  <c r="N3283" i="5"/>
  <c r="S3282" i="5"/>
  <c r="R3282" i="5"/>
  <c r="N3282" i="5"/>
  <c r="S3281" i="5"/>
  <c r="R3281" i="5"/>
  <c r="N3281" i="5"/>
  <c r="S3280" i="5"/>
  <c r="R3280" i="5"/>
  <c r="N3280" i="5"/>
  <c r="S3279" i="5"/>
  <c r="R3279" i="5"/>
  <c r="N3279" i="5"/>
  <c r="S3278" i="5"/>
  <c r="R3278" i="5"/>
  <c r="N3278" i="5"/>
  <c r="S3277" i="5"/>
  <c r="R3277" i="5"/>
  <c r="N3277" i="5"/>
  <c r="S3276" i="5"/>
  <c r="R3276" i="5"/>
  <c r="N3276" i="5"/>
  <c r="S3275" i="5"/>
  <c r="R3275" i="5"/>
  <c r="N3275" i="5"/>
  <c r="S3274" i="5"/>
  <c r="R3274" i="5"/>
  <c r="N3274" i="5"/>
  <c r="S3273" i="5"/>
  <c r="R3273" i="5"/>
  <c r="N3273" i="5"/>
  <c r="S3272" i="5"/>
  <c r="R3272" i="5"/>
  <c r="N3272" i="5"/>
  <c r="S3271" i="5"/>
  <c r="R3271" i="5"/>
  <c r="N3271" i="5"/>
  <c r="S3270" i="5"/>
  <c r="R3270" i="5"/>
  <c r="N3270" i="5"/>
  <c r="S3269" i="5"/>
  <c r="R3269" i="5"/>
  <c r="N3269" i="5"/>
  <c r="S3268" i="5"/>
  <c r="R3268" i="5"/>
  <c r="N3268" i="5"/>
  <c r="S3267" i="5"/>
  <c r="R3267" i="5"/>
  <c r="N3267" i="5"/>
  <c r="S3266" i="5"/>
  <c r="R3266" i="5"/>
  <c r="N3266" i="5"/>
  <c r="S3265" i="5"/>
  <c r="R3265" i="5"/>
  <c r="N3265" i="5"/>
  <c r="S3264" i="5"/>
  <c r="R3264" i="5"/>
  <c r="N3264" i="5"/>
  <c r="S3263" i="5"/>
  <c r="R3263" i="5"/>
  <c r="N3263" i="5"/>
  <c r="S3262" i="5"/>
  <c r="R3262" i="5"/>
  <c r="N3262" i="5"/>
  <c r="S3261" i="5"/>
  <c r="R3261" i="5"/>
  <c r="N3261" i="5"/>
  <c r="S3260" i="5"/>
  <c r="R3260" i="5"/>
  <c r="N3260" i="5"/>
  <c r="S3259" i="5"/>
  <c r="R3259" i="5"/>
  <c r="N3259" i="5"/>
  <c r="S3258" i="5"/>
  <c r="R3258" i="5"/>
  <c r="N3258" i="5"/>
  <c r="S3257" i="5"/>
  <c r="R3257" i="5"/>
  <c r="N3257" i="5"/>
  <c r="S3256" i="5"/>
  <c r="R3256" i="5"/>
  <c r="N3256" i="5"/>
  <c r="S3255" i="5"/>
  <c r="R3255" i="5"/>
  <c r="N3255" i="5"/>
  <c r="S3254" i="5"/>
  <c r="R3254" i="5"/>
  <c r="N3254" i="5"/>
  <c r="S3253" i="5"/>
  <c r="R3253" i="5"/>
  <c r="N3253" i="5"/>
  <c r="S3252" i="5"/>
  <c r="R3252" i="5"/>
  <c r="N3252" i="5"/>
  <c r="S3251" i="5"/>
  <c r="R3251" i="5"/>
  <c r="N3251" i="5"/>
  <c r="S3250" i="5"/>
  <c r="R3250" i="5"/>
  <c r="N3250" i="5"/>
  <c r="S3249" i="5"/>
  <c r="R3249" i="5"/>
  <c r="N3249" i="5"/>
  <c r="S3248" i="5"/>
  <c r="R3248" i="5"/>
  <c r="N3248" i="5"/>
  <c r="S3247" i="5"/>
  <c r="R3247" i="5"/>
  <c r="N3247" i="5"/>
  <c r="S3246" i="5"/>
  <c r="R3246" i="5"/>
  <c r="N3246" i="5"/>
  <c r="S3245" i="5"/>
  <c r="R3245" i="5"/>
  <c r="N3245" i="5"/>
  <c r="S3244" i="5"/>
  <c r="R3244" i="5"/>
  <c r="N3244" i="5"/>
  <c r="S3243" i="5"/>
  <c r="R3243" i="5"/>
  <c r="N3243" i="5"/>
  <c r="S3242" i="5"/>
  <c r="R3242" i="5"/>
  <c r="N3242" i="5"/>
  <c r="S3241" i="5"/>
  <c r="R3241" i="5"/>
  <c r="N3241" i="5"/>
  <c r="S3240" i="5"/>
  <c r="R3240" i="5"/>
  <c r="N3240" i="5"/>
  <c r="S3239" i="5"/>
  <c r="R3239" i="5"/>
  <c r="N3239" i="5"/>
  <c r="S3238" i="5"/>
  <c r="R3238" i="5"/>
  <c r="N3238" i="5"/>
  <c r="S3237" i="5"/>
  <c r="R3237" i="5"/>
  <c r="N3237" i="5"/>
  <c r="S3236" i="5"/>
  <c r="R3236" i="5"/>
  <c r="N3236" i="5"/>
  <c r="S3235" i="5"/>
  <c r="R3235" i="5"/>
  <c r="N3235" i="5"/>
  <c r="S3234" i="5"/>
  <c r="R3234" i="5"/>
  <c r="N3234" i="5"/>
  <c r="S3233" i="5"/>
  <c r="R3233" i="5"/>
  <c r="N3233" i="5"/>
  <c r="S3232" i="5"/>
  <c r="R3232" i="5"/>
  <c r="N3232" i="5"/>
  <c r="S3231" i="5"/>
  <c r="R3231" i="5"/>
  <c r="N3231" i="5"/>
  <c r="S3230" i="5"/>
  <c r="R3230" i="5"/>
  <c r="N3230" i="5"/>
  <c r="S3229" i="5"/>
  <c r="R3229" i="5"/>
  <c r="N3229" i="5"/>
  <c r="S3228" i="5"/>
  <c r="R3228" i="5"/>
  <c r="N3228" i="5"/>
  <c r="S3227" i="5"/>
  <c r="R3227" i="5"/>
  <c r="N3227" i="5"/>
  <c r="S3226" i="5"/>
  <c r="R3226" i="5"/>
  <c r="N3226" i="5"/>
  <c r="S3225" i="5"/>
  <c r="R3225" i="5"/>
  <c r="N3225" i="5"/>
  <c r="S3224" i="5"/>
  <c r="R3224" i="5"/>
  <c r="N3224" i="5"/>
  <c r="S3223" i="5"/>
  <c r="R3223" i="5"/>
  <c r="N3223" i="5"/>
  <c r="S3222" i="5"/>
  <c r="R3222" i="5"/>
  <c r="N3222" i="5"/>
  <c r="S3221" i="5"/>
  <c r="R3221" i="5"/>
  <c r="N3221" i="5"/>
  <c r="S3220" i="5"/>
  <c r="R3220" i="5"/>
  <c r="N3220" i="5"/>
  <c r="S3219" i="5"/>
  <c r="R3219" i="5"/>
  <c r="N3219" i="5"/>
  <c r="S3218" i="5"/>
  <c r="R3218" i="5"/>
  <c r="N3218" i="5"/>
  <c r="S3217" i="5"/>
  <c r="R3217" i="5"/>
  <c r="N3217" i="5"/>
  <c r="S3216" i="5"/>
  <c r="R3216" i="5"/>
  <c r="N3216" i="5"/>
  <c r="S3215" i="5"/>
  <c r="R3215" i="5"/>
  <c r="N3215" i="5"/>
  <c r="S3214" i="5"/>
  <c r="R3214" i="5"/>
  <c r="N3214" i="5"/>
  <c r="S3213" i="5"/>
  <c r="R3213" i="5"/>
  <c r="N3213" i="5"/>
  <c r="S3212" i="5"/>
  <c r="R3212" i="5"/>
  <c r="N3212" i="5"/>
  <c r="S3211" i="5"/>
  <c r="R3211" i="5"/>
  <c r="N3211" i="5"/>
  <c r="S3210" i="5"/>
  <c r="R3210" i="5"/>
  <c r="N3210" i="5"/>
  <c r="S3209" i="5"/>
  <c r="R3209" i="5"/>
  <c r="N3209" i="5"/>
  <c r="S3208" i="5"/>
  <c r="R3208" i="5"/>
  <c r="N3208" i="5"/>
  <c r="S3207" i="5"/>
  <c r="R3207" i="5"/>
  <c r="N3207" i="5"/>
  <c r="S3206" i="5"/>
  <c r="R3206" i="5"/>
  <c r="N3206" i="5"/>
  <c r="S3205" i="5"/>
  <c r="R3205" i="5"/>
  <c r="N3205" i="5"/>
  <c r="S3204" i="5"/>
  <c r="R3204" i="5"/>
  <c r="N3204" i="5"/>
  <c r="S3203" i="5"/>
  <c r="R3203" i="5"/>
  <c r="N3203" i="5"/>
  <c r="S3202" i="5"/>
  <c r="R3202" i="5"/>
  <c r="N3202" i="5"/>
  <c r="S3201" i="5"/>
  <c r="R3201" i="5"/>
  <c r="N3201" i="5"/>
  <c r="S3200" i="5"/>
  <c r="R3200" i="5"/>
  <c r="N3200" i="5"/>
  <c r="S3199" i="5"/>
  <c r="R3199" i="5"/>
  <c r="N3199" i="5"/>
  <c r="S3198" i="5"/>
  <c r="R3198" i="5"/>
  <c r="N3198" i="5"/>
  <c r="S3197" i="5"/>
  <c r="R3197" i="5"/>
  <c r="N3197" i="5"/>
  <c r="S3196" i="5"/>
  <c r="R3196" i="5"/>
  <c r="N3196" i="5"/>
  <c r="S3195" i="5"/>
  <c r="R3195" i="5"/>
  <c r="N3195" i="5"/>
  <c r="S3194" i="5"/>
  <c r="R3194" i="5"/>
  <c r="N3194" i="5"/>
  <c r="S3193" i="5"/>
  <c r="R3193" i="5"/>
  <c r="N3193" i="5"/>
  <c r="S3192" i="5"/>
  <c r="R3192" i="5"/>
  <c r="N3192" i="5"/>
  <c r="S3191" i="5"/>
  <c r="R3191" i="5"/>
  <c r="N3191" i="5"/>
  <c r="S3190" i="5"/>
  <c r="R3190" i="5"/>
  <c r="N3190" i="5"/>
  <c r="S3189" i="5"/>
  <c r="R3189" i="5"/>
  <c r="N3189" i="5"/>
  <c r="S3188" i="5"/>
  <c r="R3188" i="5"/>
  <c r="N3188" i="5"/>
  <c r="S3187" i="5"/>
  <c r="R3187" i="5"/>
  <c r="N3187" i="5"/>
  <c r="S3186" i="5"/>
  <c r="R3186" i="5"/>
  <c r="N3186" i="5"/>
  <c r="S3185" i="5"/>
  <c r="R3185" i="5"/>
  <c r="N3185" i="5"/>
  <c r="S3184" i="5"/>
  <c r="R3184" i="5"/>
  <c r="N3184" i="5"/>
  <c r="S3183" i="5"/>
  <c r="R3183" i="5"/>
  <c r="N3183" i="5"/>
  <c r="S3182" i="5"/>
  <c r="R3182" i="5"/>
  <c r="N3182" i="5"/>
  <c r="S3181" i="5"/>
  <c r="R3181" i="5"/>
  <c r="N3181" i="5"/>
  <c r="S3180" i="5"/>
  <c r="R3180" i="5"/>
  <c r="N3180" i="5"/>
  <c r="S3179" i="5"/>
  <c r="R3179" i="5"/>
  <c r="N3179" i="5"/>
  <c r="S3178" i="5"/>
  <c r="R3178" i="5"/>
  <c r="N3178" i="5"/>
  <c r="S3177" i="5"/>
  <c r="R3177" i="5"/>
  <c r="N3177" i="5"/>
  <c r="S3176" i="5"/>
  <c r="R3176" i="5"/>
  <c r="N3176" i="5"/>
  <c r="S3175" i="5"/>
  <c r="R3175" i="5"/>
  <c r="N3175" i="5"/>
  <c r="S3174" i="5"/>
  <c r="R3174" i="5"/>
  <c r="N3174" i="5"/>
  <c r="S3173" i="5"/>
  <c r="R3173" i="5"/>
  <c r="N3173" i="5"/>
  <c r="S3172" i="5"/>
  <c r="R3172" i="5"/>
  <c r="N3172" i="5"/>
  <c r="S3171" i="5"/>
  <c r="R3171" i="5"/>
  <c r="N3171" i="5"/>
  <c r="S3170" i="5"/>
  <c r="R3170" i="5"/>
  <c r="N3170" i="5"/>
  <c r="S3169" i="5"/>
  <c r="R3169" i="5"/>
  <c r="N3169" i="5"/>
  <c r="S3168" i="5"/>
  <c r="R3168" i="5"/>
  <c r="N3168" i="5"/>
  <c r="S3167" i="5"/>
  <c r="R3167" i="5"/>
  <c r="N3167" i="5"/>
  <c r="S3166" i="5"/>
  <c r="R3166" i="5"/>
  <c r="N3166" i="5"/>
  <c r="S3165" i="5"/>
  <c r="R3165" i="5"/>
  <c r="N3165" i="5"/>
  <c r="S3164" i="5"/>
  <c r="R3164" i="5"/>
  <c r="N3164" i="5"/>
  <c r="S3163" i="5"/>
  <c r="R3163" i="5"/>
  <c r="N3163" i="5"/>
  <c r="S3162" i="5"/>
  <c r="R3162" i="5"/>
  <c r="N3162" i="5"/>
  <c r="S3161" i="5"/>
  <c r="R3161" i="5"/>
  <c r="N3161" i="5"/>
  <c r="S3160" i="5"/>
  <c r="R3160" i="5"/>
  <c r="N3160" i="5"/>
  <c r="S3159" i="5"/>
  <c r="R3159" i="5"/>
  <c r="N3159" i="5"/>
  <c r="S3158" i="5"/>
  <c r="R3158" i="5"/>
  <c r="N3158" i="5"/>
  <c r="S3157" i="5"/>
  <c r="R3157" i="5"/>
  <c r="N3157" i="5"/>
  <c r="S3156" i="5"/>
  <c r="R3156" i="5"/>
  <c r="N3156" i="5"/>
  <c r="S3155" i="5"/>
  <c r="R3155" i="5"/>
  <c r="N3155" i="5"/>
  <c r="S3154" i="5"/>
  <c r="R3154" i="5"/>
  <c r="N3154" i="5"/>
  <c r="S3153" i="5"/>
  <c r="R3153" i="5"/>
  <c r="N3153" i="5"/>
  <c r="S3152" i="5"/>
  <c r="R3152" i="5"/>
  <c r="N3152" i="5"/>
  <c r="S3151" i="5"/>
  <c r="R3151" i="5"/>
  <c r="N3151" i="5"/>
  <c r="S3150" i="5"/>
  <c r="R3150" i="5"/>
  <c r="N3150" i="5"/>
  <c r="S3149" i="5"/>
  <c r="R3149" i="5"/>
  <c r="N3149" i="5"/>
  <c r="S3148" i="5"/>
  <c r="R3148" i="5"/>
  <c r="N3148" i="5"/>
  <c r="S3147" i="5"/>
  <c r="R3147" i="5"/>
  <c r="N3147" i="5"/>
  <c r="S3146" i="5"/>
  <c r="R3146" i="5"/>
  <c r="N3146" i="5"/>
  <c r="S3145" i="5"/>
  <c r="R3145" i="5"/>
  <c r="N3145" i="5"/>
  <c r="S3144" i="5"/>
  <c r="R3144" i="5"/>
  <c r="N3144" i="5"/>
  <c r="S3143" i="5"/>
  <c r="R3143" i="5"/>
  <c r="N3143" i="5"/>
  <c r="S3142" i="5"/>
  <c r="R3142" i="5"/>
  <c r="N3142" i="5"/>
  <c r="S3141" i="5"/>
  <c r="R3141" i="5"/>
  <c r="N3141" i="5"/>
  <c r="S3140" i="5"/>
  <c r="R3140" i="5"/>
  <c r="N3140" i="5"/>
  <c r="S3139" i="5"/>
  <c r="R3139" i="5"/>
  <c r="N3139" i="5"/>
  <c r="S3138" i="5"/>
  <c r="R3138" i="5"/>
  <c r="N3138" i="5"/>
  <c r="S3137" i="5"/>
  <c r="R3137" i="5"/>
  <c r="N3137" i="5"/>
  <c r="S3136" i="5"/>
  <c r="R3136" i="5"/>
  <c r="N3136" i="5"/>
  <c r="S3135" i="5"/>
  <c r="R3135" i="5"/>
  <c r="N3135" i="5"/>
  <c r="S3134" i="5"/>
  <c r="R3134" i="5"/>
  <c r="N3134" i="5"/>
  <c r="S3133" i="5"/>
  <c r="R3133" i="5"/>
  <c r="N3133" i="5"/>
  <c r="S3132" i="5"/>
  <c r="R3132" i="5"/>
  <c r="N3132" i="5"/>
  <c r="S3131" i="5"/>
  <c r="R3131" i="5"/>
  <c r="N3131" i="5"/>
  <c r="S3130" i="5"/>
  <c r="R3130" i="5"/>
  <c r="N3130" i="5"/>
  <c r="S3129" i="5"/>
  <c r="R3129" i="5"/>
  <c r="N3129" i="5"/>
  <c r="S3128" i="5"/>
  <c r="R3128" i="5"/>
  <c r="N3128" i="5"/>
  <c r="S3127" i="5"/>
  <c r="R3127" i="5"/>
  <c r="N3127" i="5"/>
  <c r="S3126" i="5"/>
  <c r="R3126" i="5"/>
  <c r="N3126" i="5"/>
  <c r="S3125" i="5"/>
  <c r="R3125" i="5"/>
  <c r="N3125" i="5"/>
  <c r="S3124" i="5"/>
  <c r="R3124" i="5"/>
  <c r="N3124" i="5"/>
  <c r="S3123" i="5"/>
  <c r="R3123" i="5"/>
  <c r="N3123" i="5"/>
  <c r="S3122" i="5"/>
  <c r="R3122" i="5"/>
  <c r="N3122" i="5"/>
  <c r="S3121" i="5"/>
  <c r="R3121" i="5"/>
  <c r="N3121" i="5"/>
  <c r="S3120" i="5"/>
  <c r="R3120" i="5"/>
  <c r="N3120" i="5"/>
  <c r="S3119" i="5"/>
  <c r="R3119" i="5"/>
  <c r="N3119" i="5"/>
  <c r="S3118" i="5"/>
  <c r="R3118" i="5"/>
  <c r="N3118" i="5"/>
  <c r="S3117" i="5"/>
  <c r="R3117" i="5"/>
  <c r="N3117" i="5"/>
  <c r="S3116" i="5"/>
  <c r="R3116" i="5"/>
  <c r="N3116" i="5"/>
  <c r="S3115" i="5"/>
  <c r="R3115" i="5"/>
  <c r="N3115" i="5"/>
  <c r="S3114" i="5"/>
  <c r="R3114" i="5"/>
  <c r="N3114" i="5"/>
  <c r="S3113" i="5"/>
  <c r="R3113" i="5"/>
  <c r="N3113" i="5"/>
  <c r="S3112" i="5"/>
  <c r="R3112" i="5"/>
  <c r="N3112" i="5"/>
  <c r="S3111" i="5"/>
  <c r="R3111" i="5"/>
  <c r="N3111" i="5"/>
  <c r="S3110" i="5"/>
  <c r="R3110" i="5"/>
  <c r="N3110" i="5"/>
  <c r="S3109" i="5"/>
  <c r="R3109" i="5"/>
  <c r="N3109" i="5"/>
  <c r="S3108" i="5"/>
  <c r="R3108" i="5"/>
  <c r="N3108" i="5"/>
  <c r="S3107" i="5"/>
  <c r="R3107" i="5"/>
  <c r="N3107" i="5"/>
  <c r="S3106" i="5"/>
  <c r="R3106" i="5"/>
  <c r="N3106" i="5"/>
  <c r="S3105" i="5"/>
  <c r="R3105" i="5"/>
  <c r="N3105" i="5"/>
  <c r="S3104" i="5"/>
  <c r="R3104" i="5"/>
  <c r="N3104" i="5"/>
  <c r="S3103" i="5"/>
  <c r="R3103" i="5"/>
  <c r="N3103" i="5"/>
  <c r="S3102" i="5"/>
  <c r="R3102" i="5"/>
  <c r="N3102" i="5"/>
  <c r="S3101" i="5"/>
  <c r="R3101" i="5"/>
  <c r="N3101" i="5"/>
  <c r="S3100" i="5"/>
  <c r="R3100" i="5"/>
  <c r="N3100" i="5"/>
  <c r="S3099" i="5"/>
  <c r="R3099" i="5"/>
  <c r="N3099" i="5"/>
  <c r="S3098" i="5"/>
  <c r="R3098" i="5"/>
  <c r="N3098" i="5"/>
  <c r="S3097" i="5"/>
  <c r="R3097" i="5"/>
  <c r="N3097" i="5"/>
  <c r="S3096" i="5"/>
  <c r="R3096" i="5"/>
  <c r="N3096" i="5"/>
  <c r="S3095" i="5"/>
  <c r="R3095" i="5"/>
  <c r="N3095" i="5"/>
  <c r="S3094" i="5"/>
  <c r="R3094" i="5"/>
  <c r="N3094" i="5"/>
  <c r="S3093" i="5"/>
  <c r="R3093" i="5"/>
  <c r="N3093" i="5"/>
  <c r="S3092" i="5"/>
  <c r="R3092" i="5"/>
  <c r="N3092" i="5"/>
  <c r="S3091" i="5"/>
  <c r="R3091" i="5"/>
  <c r="N3091" i="5"/>
  <c r="S3090" i="5"/>
  <c r="R3090" i="5"/>
  <c r="N3090" i="5"/>
  <c r="S3089" i="5"/>
  <c r="R3089" i="5"/>
  <c r="N3089" i="5"/>
  <c r="S3088" i="5"/>
  <c r="R3088" i="5"/>
  <c r="N3088" i="5"/>
  <c r="S3087" i="5"/>
  <c r="R3087" i="5"/>
  <c r="N3087" i="5"/>
  <c r="S3086" i="5"/>
  <c r="R3086" i="5"/>
  <c r="N3086" i="5"/>
  <c r="S3085" i="5"/>
  <c r="R3085" i="5"/>
  <c r="N3085" i="5"/>
  <c r="S3084" i="5"/>
  <c r="R3084" i="5"/>
  <c r="N3084" i="5"/>
  <c r="S3083" i="5"/>
  <c r="R3083" i="5"/>
  <c r="N3083" i="5"/>
  <c r="S3082" i="5"/>
  <c r="R3082" i="5"/>
  <c r="N3082" i="5"/>
  <c r="S3081" i="5"/>
  <c r="R3081" i="5"/>
  <c r="N3081" i="5"/>
  <c r="S3080" i="5"/>
  <c r="R3080" i="5"/>
  <c r="N3080" i="5"/>
  <c r="S3079" i="5"/>
  <c r="R3079" i="5"/>
  <c r="N3079" i="5"/>
  <c r="S3078" i="5"/>
  <c r="R3078" i="5"/>
  <c r="N3078" i="5"/>
  <c r="S3077" i="5"/>
  <c r="R3077" i="5"/>
  <c r="N3077" i="5"/>
  <c r="S3076" i="5"/>
  <c r="R3076" i="5"/>
  <c r="N3076" i="5"/>
  <c r="S3075" i="5"/>
  <c r="R3075" i="5"/>
  <c r="N3075" i="5"/>
  <c r="S3074" i="5"/>
  <c r="R3074" i="5"/>
  <c r="N3074" i="5"/>
  <c r="S3073" i="5"/>
  <c r="R3073" i="5"/>
  <c r="N3073" i="5"/>
  <c r="S3072" i="5"/>
  <c r="R3072" i="5"/>
  <c r="N3072" i="5"/>
  <c r="S3071" i="5"/>
  <c r="R3071" i="5"/>
  <c r="N3071" i="5"/>
  <c r="S3070" i="5"/>
  <c r="R3070" i="5"/>
  <c r="N3070" i="5"/>
  <c r="S3069" i="5"/>
  <c r="R3069" i="5"/>
  <c r="N3069" i="5"/>
  <c r="S3068" i="5"/>
  <c r="R3068" i="5"/>
  <c r="N3068" i="5"/>
  <c r="S3067" i="5"/>
  <c r="R3067" i="5"/>
  <c r="N3067" i="5"/>
  <c r="S3066" i="5"/>
  <c r="R3066" i="5"/>
  <c r="N3066" i="5"/>
  <c r="S3065" i="5"/>
  <c r="R3065" i="5"/>
  <c r="N3065" i="5"/>
  <c r="S3064" i="5"/>
  <c r="R3064" i="5"/>
  <c r="N3064" i="5"/>
  <c r="S3063" i="5"/>
  <c r="R3063" i="5"/>
  <c r="N3063" i="5"/>
  <c r="S3062" i="5"/>
  <c r="R3062" i="5"/>
  <c r="N3062" i="5"/>
  <c r="S3061" i="5"/>
  <c r="R3061" i="5"/>
  <c r="N3061" i="5"/>
  <c r="S3060" i="5"/>
  <c r="R3060" i="5"/>
  <c r="N3060" i="5"/>
  <c r="S3059" i="5"/>
  <c r="R3059" i="5"/>
  <c r="N3059" i="5"/>
  <c r="S3058" i="5"/>
  <c r="R3058" i="5"/>
  <c r="N3058" i="5"/>
  <c r="S3057" i="5"/>
  <c r="R3057" i="5"/>
  <c r="N3057" i="5"/>
  <c r="S3056" i="5"/>
  <c r="R3056" i="5"/>
  <c r="N3056" i="5"/>
  <c r="S3055" i="5"/>
  <c r="R3055" i="5"/>
  <c r="N3055" i="5"/>
  <c r="S3054" i="5"/>
  <c r="R3054" i="5"/>
  <c r="N3054" i="5"/>
  <c r="S3053" i="5"/>
  <c r="R3053" i="5"/>
  <c r="N3053" i="5"/>
  <c r="S3052" i="5"/>
  <c r="R3052" i="5"/>
  <c r="N3052" i="5"/>
  <c r="S3051" i="5"/>
  <c r="R3051" i="5"/>
  <c r="N3051" i="5"/>
  <c r="S3050" i="5"/>
  <c r="R3050" i="5"/>
  <c r="N3050" i="5"/>
  <c r="S3049" i="5"/>
  <c r="R3049" i="5"/>
  <c r="N3049" i="5"/>
  <c r="S3048" i="5"/>
  <c r="R3048" i="5"/>
  <c r="N3048" i="5"/>
  <c r="S3047" i="5"/>
  <c r="R3047" i="5"/>
  <c r="N3047" i="5"/>
  <c r="S3046" i="5"/>
  <c r="R3046" i="5"/>
  <c r="N3046" i="5"/>
  <c r="S3045" i="5"/>
  <c r="R3045" i="5"/>
  <c r="N3045" i="5"/>
  <c r="S3044" i="5"/>
  <c r="R3044" i="5"/>
  <c r="N3044" i="5"/>
  <c r="S3043" i="5"/>
  <c r="R3043" i="5"/>
  <c r="N3043" i="5"/>
  <c r="S3042" i="5"/>
  <c r="R3042" i="5"/>
  <c r="N3042" i="5"/>
  <c r="S3041" i="5"/>
  <c r="R3041" i="5"/>
  <c r="N3041" i="5"/>
  <c r="S3040" i="5"/>
  <c r="R3040" i="5"/>
  <c r="N3040" i="5"/>
  <c r="S3039" i="5"/>
  <c r="R3039" i="5"/>
  <c r="N3039" i="5"/>
  <c r="S3038" i="5"/>
  <c r="R3038" i="5"/>
  <c r="N3038" i="5"/>
  <c r="S3037" i="5"/>
  <c r="R3037" i="5"/>
  <c r="N3037" i="5"/>
  <c r="S3036" i="5"/>
  <c r="R3036" i="5"/>
  <c r="N3036" i="5"/>
  <c r="S3035" i="5"/>
  <c r="R3035" i="5"/>
  <c r="N3035" i="5"/>
  <c r="S3034" i="5"/>
  <c r="R3034" i="5"/>
  <c r="N3034" i="5"/>
  <c r="S3033" i="5"/>
  <c r="R3033" i="5"/>
  <c r="N3033" i="5"/>
  <c r="S3032" i="5"/>
  <c r="R3032" i="5"/>
  <c r="N3032" i="5"/>
  <c r="S3031" i="5"/>
  <c r="R3031" i="5"/>
  <c r="N3031" i="5"/>
  <c r="S3030" i="5"/>
  <c r="R3030" i="5"/>
  <c r="N3030" i="5"/>
  <c r="S3029" i="5"/>
  <c r="R3029" i="5"/>
  <c r="N3029" i="5"/>
  <c r="S3028" i="5"/>
  <c r="R3028" i="5"/>
  <c r="N3028" i="5"/>
  <c r="S3027" i="5"/>
  <c r="R3027" i="5"/>
  <c r="N3027" i="5"/>
  <c r="S3026" i="5"/>
  <c r="R3026" i="5"/>
  <c r="N3026" i="5"/>
  <c r="S3025" i="5"/>
  <c r="R3025" i="5"/>
  <c r="N3025" i="5"/>
  <c r="S3024" i="5"/>
  <c r="R3024" i="5"/>
  <c r="N3024" i="5"/>
  <c r="S3023" i="5"/>
  <c r="R3023" i="5"/>
  <c r="N3023" i="5"/>
  <c r="S3022" i="5"/>
  <c r="R3022" i="5"/>
  <c r="N3022" i="5"/>
  <c r="S3021" i="5"/>
  <c r="R3021" i="5"/>
  <c r="N3021" i="5"/>
  <c r="S3020" i="5"/>
  <c r="R3020" i="5"/>
  <c r="N3020" i="5"/>
  <c r="S3019" i="5"/>
  <c r="R3019" i="5"/>
  <c r="N3019" i="5"/>
  <c r="S3018" i="5"/>
  <c r="R3018" i="5"/>
  <c r="N3018" i="5"/>
  <c r="S3017" i="5"/>
  <c r="R3017" i="5"/>
  <c r="N3017" i="5"/>
  <c r="S3016" i="5"/>
  <c r="R3016" i="5"/>
  <c r="N3016" i="5"/>
  <c r="S3015" i="5"/>
  <c r="R3015" i="5"/>
  <c r="N3015" i="5"/>
  <c r="S3014" i="5"/>
  <c r="R3014" i="5"/>
  <c r="N3014" i="5"/>
  <c r="S3013" i="5"/>
  <c r="R3013" i="5"/>
  <c r="N3013" i="5"/>
  <c r="S3012" i="5"/>
  <c r="R3012" i="5"/>
  <c r="N3012" i="5"/>
  <c r="S3011" i="5"/>
  <c r="R3011" i="5"/>
  <c r="N3011" i="5"/>
  <c r="S3010" i="5"/>
  <c r="R3010" i="5"/>
  <c r="N3010" i="5"/>
  <c r="S3009" i="5"/>
  <c r="R3009" i="5"/>
  <c r="N3009" i="5"/>
  <c r="S3008" i="5"/>
  <c r="R3008" i="5"/>
  <c r="N3008" i="5"/>
  <c r="S3007" i="5"/>
  <c r="R3007" i="5"/>
  <c r="N3007" i="5"/>
  <c r="S3006" i="5"/>
  <c r="R3006" i="5"/>
  <c r="N3006" i="5"/>
  <c r="S3005" i="5"/>
  <c r="R3005" i="5"/>
  <c r="N3005" i="5"/>
  <c r="S3004" i="5"/>
  <c r="R3004" i="5"/>
  <c r="N3004" i="5"/>
  <c r="S3003" i="5"/>
  <c r="R3003" i="5"/>
  <c r="N3003" i="5"/>
  <c r="S3002" i="5"/>
  <c r="R3002" i="5"/>
  <c r="N3002" i="5"/>
  <c r="S3001" i="5"/>
  <c r="R3001" i="5"/>
  <c r="N3001" i="5"/>
  <c r="S3000" i="5"/>
  <c r="R3000" i="5"/>
  <c r="N3000" i="5"/>
  <c r="S2999" i="5"/>
  <c r="R2999" i="5"/>
  <c r="N2999" i="5"/>
  <c r="S2998" i="5"/>
  <c r="R2998" i="5"/>
  <c r="N2998" i="5"/>
  <c r="S2997" i="5"/>
  <c r="R2997" i="5"/>
  <c r="N2997" i="5"/>
  <c r="S2996" i="5"/>
  <c r="R2996" i="5"/>
  <c r="N2996" i="5"/>
  <c r="S2995" i="5"/>
  <c r="R2995" i="5"/>
  <c r="N2995" i="5"/>
  <c r="S2994" i="5"/>
  <c r="R2994" i="5"/>
  <c r="N2994" i="5"/>
  <c r="S2993" i="5"/>
  <c r="R2993" i="5"/>
  <c r="N2993" i="5"/>
  <c r="S2992" i="5"/>
  <c r="R2992" i="5"/>
  <c r="N2992" i="5"/>
  <c r="S2991" i="5"/>
  <c r="R2991" i="5"/>
  <c r="N2991" i="5"/>
  <c r="S2990" i="5"/>
  <c r="R2990" i="5"/>
  <c r="N2990" i="5"/>
  <c r="S2989" i="5"/>
  <c r="R2989" i="5"/>
  <c r="N2989" i="5"/>
  <c r="S2988" i="5"/>
  <c r="R2988" i="5"/>
  <c r="N2988" i="5"/>
  <c r="S2987" i="5"/>
  <c r="R2987" i="5"/>
  <c r="N2987" i="5"/>
  <c r="S2986" i="5"/>
  <c r="R2986" i="5"/>
  <c r="N2986" i="5"/>
  <c r="S2985" i="5"/>
  <c r="R2985" i="5"/>
  <c r="N2985" i="5"/>
  <c r="S2984" i="5"/>
  <c r="R2984" i="5"/>
  <c r="N2984" i="5"/>
  <c r="S2983" i="5"/>
  <c r="R2983" i="5"/>
  <c r="N2983" i="5"/>
  <c r="S2982" i="5"/>
  <c r="R2982" i="5"/>
  <c r="N2982" i="5"/>
  <c r="S2981" i="5"/>
  <c r="R2981" i="5"/>
  <c r="N2981" i="5"/>
  <c r="S2980" i="5"/>
  <c r="R2980" i="5"/>
  <c r="N2980" i="5"/>
  <c r="S2979" i="5"/>
  <c r="R2979" i="5"/>
  <c r="N2979" i="5"/>
  <c r="S2978" i="5"/>
  <c r="R2978" i="5"/>
  <c r="N2978" i="5"/>
  <c r="S2977" i="5"/>
  <c r="R2977" i="5"/>
  <c r="N2977" i="5"/>
  <c r="S2976" i="5"/>
  <c r="R2976" i="5"/>
  <c r="N2976" i="5"/>
  <c r="S2975" i="5"/>
  <c r="R2975" i="5"/>
  <c r="N2975" i="5"/>
  <c r="S2974" i="5"/>
  <c r="R2974" i="5"/>
  <c r="N2974" i="5"/>
  <c r="S2973" i="5"/>
  <c r="R2973" i="5"/>
  <c r="N2973" i="5"/>
  <c r="S2972" i="5"/>
  <c r="R2972" i="5"/>
  <c r="N2972" i="5"/>
  <c r="S2971" i="5"/>
  <c r="R2971" i="5"/>
  <c r="N2971" i="5"/>
  <c r="S2970" i="5"/>
  <c r="R2970" i="5"/>
  <c r="N2970" i="5"/>
  <c r="S2969" i="5"/>
  <c r="R2969" i="5"/>
  <c r="N2969" i="5"/>
  <c r="S2968" i="5"/>
  <c r="R2968" i="5"/>
  <c r="N2968" i="5"/>
  <c r="S2967" i="5"/>
  <c r="R2967" i="5"/>
  <c r="N2967" i="5"/>
  <c r="S2966" i="5"/>
  <c r="R2966" i="5"/>
  <c r="N2966" i="5"/>
  <c r="S2965" i="5"/>
  <c r="R2965" i="5"/>
  <c r="N2965" i="5"/>
  <c r="S2964" i="5"/>
  <c r="R2964" i="5"/>
  <c r="N2964" i="5"/>
  <c r="S2963" i="5"/>
  <c r="R2963" i="5"/>
  <c r="N2963" i="5"/>
  <c r="S2962" i="5"/>
  <c r="R2962" i="5"/>
  <c r="N2962" i="5"/>
  <c r="S2961" i="5"/>
  <c r="R2961" i="5"/>
  <c r="N2961" i="5"/>
  <c r="S2960" i="5"/>
  <c r="R2960" i="5"/>
  <c r="N2960" i="5"/>
  <c r="S2959" i="5"/>
  <c r="R2959" i="5"/>
  <c r="N2959" i="5"/>
  <c r="S2958" i="5"/>
  <c r="R2958" i="5"/>
  <c r="N2958" i="5"/>
  <c r="S2957" i="5"/>
  <c r="R2957" i="5"/>
  <c r="N2957" i="5"/>
  <c r="S2956" i="5"/>
  <c r="R2956" i="5"/>
  <c r="N2956" i="5"/>
  <c r="S2955" i="5"/>
  <c r="R2955" i="5"/>
  <c r="N2955" i="5"/>
  <c r="S2954" i="5"/>
  <c r="R2954" i="5"/>
  <c r="N2954" i="5"/>
  <c r="S2953" i="5"/>
  <c r="R2953" i="5"/>
  <c r="N2953" i="5"/>
  <c r="S2952" i="5"/>
  <c r="R2952" i="5"/>
  <c r="N2952" i="5"/>
  <c r="S2951" i="5"/>
  <c r="R2951" i="5"/>
  <c r="N2951" i="5"/>
  <c r="S2950" i="5"/>
  <c r="R2950" i="5"/>
  <c r="N2950" i="5"/>
  <c r="S2949" i="5"/>
  <c r="R2949" i="5"/>
  <c r="N2949" i="5"/>
  <c r="S2948" i="5"/>
  <c r="R2948" i="5"/>
  <c r="N2948" i="5"/>
  <c r="S2947" i="5"/>
  <c r="R2947" i="5"/>
  <c r="N2947" i="5"/>
  <c r="S2946" i="5"/>
  <c r="R2946" i="5"/>
  <c r="N2946" i="5"/>
  <c r="S2945" i="5"/>
  <c r="R2945" i="5"/>
  <c r="N2945" i="5"/>
  <c r="S2944" i="5"/>
  <c r="R2944" i="5"/>
  <c r="N2944" i="5"/>
  <c r="S2943" i="5"/>
  <c r="R2943" i="5"/>
  <c r="N2943" i="5"/>
  <c r="S2942" i="5"/>
  <c r="R2942" i="5"/>
  <c r="N2942" i="5"/>
  <c r="S2941" i="5"/>
  <c r="R2941" i="5"/>
  <c r="N2941" i="5"/>
  <c r="S2940" i="5"/>
  <c r="R2940" i="5"/>
  <c r="N2940" i="5"/>
  <c r="S2939" i="5"/>
  <c r="R2939" i="5"/>
  <c r="N2939" i="5"/>
  <c r="S2938" i="5"/>
  <c r="R2938" i="5"/>
  <c r="N2938" i="5"/>
  <c r="S2937" i="5"/>
  <c r="R2937" i="5"/>
  <c r="N2937" i="5"/>
  <c r="S2936" i="5"/>
  <c r="R2936" i="5"/>
  <c r="N2936" i="5"/>
  <c r="S2935" i="5"/>
  <c r="R2935" i="5"/>
  <c r="N2935" i="5"/>
  <c r="S2934" i="5"/>
  <c r="R2934" i="5"/>
  <c r="N2934" i="5"/>
  <c r="S2933" i="5"/>
  <c r="R2933" i="5"/>
  <c r="N2933" i="5"/>
  <c r="S2932" i="5"/>
  <c r="R2932" i="5"/>
  <c r="N2932" i="5"/>
  <c r="S2931" i="5"/>
  <c r="R2931" i="5"/>
  <c r="N2931" i="5"/>
  <c r="S2930" i="5"/>
  <c r="R2930" i="5"/>
  <c r="N2930" i="5"/>
  <c r="S2929" i="5"/>
  <c r="R2929" i="5"/>
  <c r="N2929" i="5"/>
  <c r="S2928" i="5"/>
  <c r="R2928" i="5"/>
  <c r="N2928" i="5"/>
  <c r="S2927" i="5"/>
  <c r="R2927" i="5"/>
  <c r="N2927" i="5"/>
  <c r="S2926" i="5"/>
  <c r="R2926" i="5"/>
  <c r="N2926" i="5"/>
  <c r="S2925" i="5"/>
  <c r="R2925" i="5"/>
  <c r="N2925" i="5"/>
  <c r="S2924" i="5"/>
  <c r="R2924" i="5"/>
  <c r="N2924" i="5"/>
  <c r="S2923" i="5"/>
  <c r="R2923" i="5"/>
  <c r="N2923" i="5"/>
  <c r="S2922" i="5"/>
  <c r="R2922" i="5"/>
  <c r="N2922" i="5"/>
  <c r="S2921" i="5"/>
  <c r="R2921" i="5"/>
  <c r="N2921" i="5"/>
  <c r="S2920" i="5"/>
  <c r="R2920" i="5"/>
  <c r="N2920" i="5"/>
  <c r="S2919" i="5"/>
  <c r="R2919" i="5"/>
  <c r="N2919" i="5"/>
  <c r="S2918" i="5"/>
  <c r="R2918" i="5"/>
  <c r="N2918" i="5"/>
  <c r="S2917" i="5"/>
  <c r="R2917" i="5"/>
  <c r="N2917" i="5"/>
  <c r="S2916" i="5"/>
  <c r="R2916" i="5"/>
  <c r="N2916" i="5"/>
  <c r="S2915" i="5"/>
  <c r="R2915" i="5"/>
  <c r="N2915" i="5"/>
  <c r="S2914" i="5"/>
  <c r="R2914" i="5"/>
  <c r="N2914" i="5"/>
  <c r="S2913" i="5"/>
  <c r="R2913" i="5"/>
  <c r="N2913" i="5"/>
  <c r="S2912" i="5"/>
  <c r="R2912" i="5"/>
  <c r="N2912" i="5"/>
  <c r="S2911" i="5"/>
  <c r="R2911" i="5"/>
  <c r="N2911" i="5"/>
  <c r="S2910" i="5"/>
  <c r="R2910" i="5"/>
  <c r="N2910" i="5"/>
  <c r="S2909" i="5"/>
  <c r="R2909" i="5"/>
  <c r="N2909" i="5"/>
  <c r="S2908" i="5"/>
  <c r="R2908" i="5"/>
  <c r="N2908" i="5"/>
  <c r="S2907" i="5"/>
  <c r="R2907" i="5"/>
  <c r="N2907" i="5"/>
  <c r="S2906" i="5"/>
  <c r="R2906" i="5"/>
  <c r="N2906" i="5"/>
  <c r="S2905" i="5"/>
  <c r="R2905" i="5"/>
  <c r="N2905" i="5"/>
  <c r="S2904" i="5"/>
  <c r="R2904" i="5"/>
  <c r="N2904" i="5"/>
  <c r="S2903" i="5"/>
  <c r="R2903" i="5"/>
  <c r="N2903" i="5"/>
  <c r="S2902" i="5"/>
  <c r="R2902" i="5"/>
  <c r="N2902" i="5"/>
  <c r="S2901" i="5"/>
  <c r="R2901" i="5"/>
  <c r="N2901" i="5"/>
  <c r="S2900" i="5"/>
  <c r="R2900" i="5"/>
  <c r="N2900" i="5"/>
  <c r="S2899" i="5"/>
  <c r="R2899" i="5"/>
  <c r="N2899" i="5"/>
  <c r="S2898" i="5"/>
  <c r="R2898" i="5"/>
  <c r="N2898" i="5"/>
  <c r="S2897" i="5"/>
  <c r="R2897" i="5"/>
  <c r="N2897" i="5"/>
  <c r="S2896" i="5"/>
  <c r="R2896" i="5"/>
  <c r="N2896" i="5"/>
  <c r="S2895" i="5"/>
  <c r="R2895" i="5"/>
  <c r="N2895" i="5"/>
  <c r="S2894" i="5"/>
  <c r="R2894" i="5"/>
  <c r="N2894" i="5"/>
  <c r="S2893" i="5"/>
  <c r="R2893" i="5"/>
  <c r="N2893" i="5"/>
  <c r="S2892" i="5"/>
  <c r="R2892" i="5"/>
  <c r="N2892" i="5"/>
  <c r="S2891" i="5"/>
  <c r="R2891" i="5"/>
  <c r="N2891" i="5"/>
  <c r="S2890" i="5"/>
  <c r="R2890" i="5"/>
  <c r="N2890" i="5"/>
  <c r="S2889" i="5"/>
  <c r="R2889" i="5"/>
  <c r="N2889" i="5"/>
  <c r="S2888" i="5"/>
  <c r="R2888" i="5"/>
  <c r="N2888" i="5"/>
  <c r="S2887" i="5"/>
  <c r="R2887" i="5"/>
  <c r="N2887" i="5"/>
  <c r="S2886" i="5"/>
  <c r="R2886" i="5"/>
  <c r="N2886" i="5"/>
  <c r="S2885" i="5"/>
  <c r="R2885" i="5"/>
  <c r="N2885" i="5"/>
  <c r="S2884" i="5"/>
  <c r="R2884" i="5"/>
  <c r="N2884" i="5"/>
  <c r="S2883" i="5"/>
  <c r="R2883" i="5"/>
  <c r="N2883" i="5"/>
  <c r="S2882" i="5"/>
  <c r="R2882" i="5"/>
  <c r="N2882" i="5"/>
  <c r="S2881" i="5"/>
  <c r="R2881" i="5"/>
  <c r="N2881" i="5"/>
  <c r="S2880" i="5"/>
  <c r="R2880" i="5"/>
  <c r="N2880" i="5"/>
  <c r="S2879" i="5"/>
  <c r="R2879" i="5"/>
  <c r="N2879" i="5"/>
  <c r="S2878" i="5"/>
  <c r="R2878" i="5"/>
  <c r="N2878" i="5"/>
  <c r="S2877" i="5"/>
  <c r="R2877" i="5"/>
  <c r="N2877" i="5"/>
  <c r="S2876" i="5"/>
  <c r="R2876" i="5"/>
  <c r="N2876" i="5"/>
  <c r="S2875" i="5"/>
  <c r="R2875" i="5"/>
  <c r="N2875" i="5"/>
  <c r="S2874" i="5"/>
  <c r="R2874" i="5"/>
  <c r="N2874" i="5"/>
  <c r="S2873" i="5"/>
  <c r="R2873" i="5"/>
  <c r="N2873" i="5"/>
  <c r="S2872" i="5"/>
  <c r="R2872" i="5"/>
  <c r="N2872" i="5"/>
  <c r="S2871" i="5"/>
  <c r="R2871" i="5"/>
  <c r="N2871" i="5"/>
  <c r="S2870" i="5"/>
  <c r="R2870" i="5"/>
  <c r="N2870" i="5"/>
  <c r="S2869" i="5"/>
  <c r="R2869" i="5"/>
  <c r="N2869" i="5"/>
  <c r="S2868" i="5"/>
  <c r="R2868" i="5"/>
  <c r="N2868" i="5"/>
  <c r="S2867" i="5"/>
  <c r="R2867" i="5"/>
  <c r="N2867" i="5"/>
  <c r="S2866" i="5"/>
  <c r="R2866" i="5"/>
  <c r="N2866" i="5"/>
  <c r="S2865" i="5"/>
  <c r="R2865" i="5"/>
  <c r="N2865" i="5"/>
  <c r="S2864" i="5"/>
  <c r="R2864" i="5"/>
  <c r="N2864" i="5"/>
  <c r="S2863" i="5"/>
  <c r="R2863" i="5"/>
  <c r="N2863" i="5"/>
  <c r="S2862" i="5"/>
  <c r="R2862" i="5"/>
  <c r="N2862" i="5"/>
  <c r="S2861" i="5"/>
  <c r="R2861" i="5"/>
  <c r="N2861" i="5"/>
  <c r="S2860" i="5"/>
  <c r="R2860" i="5"/>
  <c r="N2860" i="5"/>
  <c r="S2859" i="5"/>
  <c r="R2859" i="5"/>
  <c r="N2859" i="5"/>
  <c r="S2858" i="5"/>
  <c r="R2858" i="5"/>
  <c r="N2858" i="5"/>
  <c r="S2857" i="5"/>
  <c r="R2857" i="5"/>
  <c r="N2857" i="5"/>
  <c r="S2856" i="5"/>
  <c r="R2856" i="5"/>
  <c r="N2856" i="5"/>
  <c r="S2855" i="5"/>
  <c r="R2855" i="5"/>
  <c r="N2855" i="5"/>
  <c r="S2854" i="5"/>
  <c r="R2854" i="5"/>
  <c r="N2854" i="5"/>
  <c r="S2853" i="5"/>
  <c r="R2853" i="5"/>
  <c r="N2853" i="5"/>
  <c r="S2852" i="5"/>
  <c r="R2852" i="5"/>
  <c r="N2852" i="5"/>
  <c r="S2851" i="5"/>
  <c r="R2851" i="5"/>
  <c r="N2851" i="5"/>
  <c r="S2850" i="5"/>
  <c r="R2850" i="5"/>
  <c r="N2850" i="5"/>
  <c r="S2849" i="5"/>
  <c r="R2849" i="5"/>
  <c r="N2849" i="5"/>
  <c r="S2848" i="5"/>
  <c r="R2848" i="5"/>
  <c r="N2848" i="5"/>
  <c r="S2847" i="5"/>
  <c r="R2847" i="5"/>
  <c r="N2847" i="5"/>
  <c r="S2846" i="5"/>
  <c r="R2846" i="5"/>
  <c r="N2846" i="5"/>
  <c r="S2845" i="5"/>
  <c r="R2845" i="5"/>
  <c r="N2845" i="5"/>
  <c r="S2844" i="5"/>
  <c r="R2844" i="5"/>
  <c r="N2844" i="5"/>
  <c r="S2843" i="5"/>
  <c r="R2843" i="5"/>
  <c r="N2843" i="5"/>
  <c r="S2842" i="5"/>
  <c r="R2842" i="5"/>
  <c r="N2842" i="5"/>
  <c r="S2841" i="5"/>
  <c r="R2841" i="5"/>
  <c r="N2841" i="5"/>
  <c r="S2840" i="5"/>
  <c r="R2840" i="5"/>
  <c r="N2840" i="5"/>
  <c r="S2839" i="5"/>
  <c r="R2839" i="5"/>
  <c r="N2839" i="5"/>
  <c r="S2838" i="5"/>
  <c r="R2838" i="5"/>
  <c r="N2838" i="5"/>
  <c r="S2837" i="5"/>
  <c r="R2837" i="5"/>
  <c r="N2837" i="5"/>
  <c r="S2836" i="5"/>
  <c r="R2836" i="5"/>
  <c r="N2836" i="5"/>
  <c r="S2835" i="5"/>
  <c r="R2835" i="5"/>
  <c r="N2835" i="5"/>
  <c r="S2834" i="5"/>
  <c r="R2834" i="5"/>
  <c r="N2834" i="5"/>
  <c r="S2833" i="5"/>
  <c r="R2833" i="5"/>
  <c r="N2833" i="5"/>
  <c r="S2832" i="5"/>
  <c r="R2832" i="5"/>
  <c r="N2832" i="5"/>
  <c r="S2831" i="5"/>
  <c r="R2831" i="5"/>
  <c r="N2831" i="5"/>
  <c r="S2830" i="5"/>
  <c r="R2830" i="5"/>
  <c r="N2830" i="5"/>
  <c r="S2829" i="5"/>
  <c r="R2829" i="5"/>
  <c r="N2829" i="5"/>
  <c r="S2828" i="5"/>
  <c r="R2828" i="5"/>
  <c r="N2828" i="5"/>
  <c r="S2827" i="5"/>
  <c r="R2827" i="5"/>
  <c r="N2827" i="5"/>
  <c r="S2826" i="5"/>
  <c r="R2826" i="5"/>
  <c r="N2826" i="5"/>
  <c r="S2825" i="5"/>
  <c r="R2825" i="5"/>
  <c r="N2825" i="5"/>
  <c r="S2824" i="5"/>
  <c r="R2824" i="5"/>
  <c r="N2824" i="5"/>
  <c r="S2823" i="5"/>
  <c r="R2823" i="5"/>
  <c r="N2823" i="5"/>
  <c r="S2822" i="5"/>
  <c r="R2822" i="5"/>
  <c r="N2822" i="5"/>
  <c r="S2821" i="5"/>
  <c r="R2821" i="5"/>
  <c r="N2821" i="5"/>
  <c r="S2820" i="5"/>
  <c r="R2820" i="5"/>
  <c r="N2820" i="5"/>
  <c r="S2819" i="5"/>
  <c r="R2819" i="5"/>
  <c r="N2819" i="5"/>
  <c r="S2818" i="5"/>
  <c r="R2818" i="5"/>
  <c r="N2818" i="5"/>
  <c r="S2817" i="5"/>
  <c r="R2817" i="5"/>
  <c r="N2817" i="5"/>
  <c r="S2816" i="5"/>
  <c r="R2816" i="5"/>
  <c r="N2816" i="5"/>
  <c r="S2815" i="5"/>
  <c r="R2815" i="5"/>
  <c r="N2815" i="5"/>
  <c r="S2814" i="5"/>
  <c r="R2814" i="5"/>
  <c r="N2814" i="5"/>
  <c r="S2813" i="5"/>
  <c r="R2813" i="5"/>
  <c r="N2813" i="5"/>
  <c r="S2812" i="5"/>
  <c r="R2812" i="5"/>
  <c r="N2812" i="5"/>
  <c r="S2811" i="5"/>
  <c r="R2811" i="5"/>
  <c r="N2811" i="5"/>
  <c r="S2810" i="5"/>
  <c r="R2810" i="5"/>
  <c r="N2810" i="5"/>
  <c r="S2809" i="5"/>
  <c r="R2809" i="5"/>
  <c r="N2809" i="5"/>
  <c r="S2808" i="5"/>
  <c r="R2808" i="5"/>
  <c r="N2808" i="5"/>
  <c r="S2807" i="5"/>
  <c r="R2807" i="5"/>
  <c r="N2807" i="5"/>
  <c r="S2806" i="5"/>
  <c r="R2806" i="5"/>
  <c r="N2806" i="5"/>
  <c r="S2805" i="5"/>
  <c r="R2805" i="5"/>
  <c r="N2805" i="5"/>
  <c r="S2804" i="5"/>
  <c r="R2804" i="5"/>
  <c r="N2804" i="5"/>
  <c r="S2803" i="5"/>
  <c r="R2803" i="5"/>
  <c r="N2803" i="5"/>
  <c r="S2802" i="5"/>
  <c r="R2802" i="5"/>
  <c r="N2802" i="5"/>
  <c r="S2801" i="5"/>
  <c r="R2801" i="5"/>
  <c r="N2801" i="5"/>
  <c r="S2800" i="5"/>
  <c r="R2800" i="5"/>
  <c r="N2800" i="5"/>
  <c r="S2799" i="5"/>
  <c r="R2799" i="5"/>
  <c r="N2799" i="5"/>
  <c r="S2798" i="5"/>
  <c r="R2798" i="5"/>
  <c r="N2798" i="5"/>
  <c r="S2797" i="5"/>
  <c r="R2797" i="5"/>
  <c r="N2797" i="5"/>
  <c r="S2796" i="5"/>
  <c r="R2796" i="5"/>
  <c r="N2796" i="5"/>
  <c r="S2795" i="5"/>
  <c r="R2795" i="5"/>
  <c r="N2795" i="5"/>
  <c r="S2794" i="5"/>
  <c r="R2794" i="5"/>
  <c r="N2794" i="5"/>
  <c r="S2793" i="5"/>
  <c r="R2793" i="5"/>
  <c r="N2793" i="5"/>
  <c r="S2792" i="5"/>
  <c r="R2792" i="5"/>
  <c r="N2792" i="5"/>
  <c r="S2791" i="5"/>
  <c r="R2791" i="5"/>
  <c r="N2791" i="5"/>
  <c r="S2790" i="5"/>
  <c r="R2790" i="5"/>
  <c r="N2790" i="5"/>
  <c r="S2789" i="5"/>
  <c r="R2789" i="5"/>
  <c r="N2789" i="5"/>
  <c r="S2788" i="5"/>
  <c r="R2788" i="5"/>
  <c r="N2788" i="5"/>
  <c r="S2787" i="5"/>
  <c r="R2787" i="5"/>
  <c r="N2787" i="5"/>
  <c r="S2786" i="5"/>
  <c r="R2786" i="5"/>
  <c r="N2786" i="5"/>
  <c r="S2785" i="5"/>
  <c r="R2785" i="5"/>
  <c r="N2785" i="5"/>
  <c r="S2784" i="5"/>
  <c r="R2784" i="5"/>
  <c r="N2784" i="5"/>
  <c r="S2783" i="5"/>
  <c r="R2783" i="5"/>
  <c r="N2783" i="5"/>
  <c r="S2782" i="5"/>
  <c r="R2782" i="5"/>
  <c r="N2782" i="5"/>
  <c r="S2781" i="5"/>
  <c r="R2781" i="5"/>
  <c r="N2781" i="5"/>
  <c r="S2780" i="5"/>
  <c r="R2780" i="5"/>
  <c r="N2780" i="5"/>
  <c r="S2779" i="5"/>
  <c r="R2779" i="5"/>
  <c r="N2779" i="5"/>
  <c r="S2778" i="5"/>
  <c r="R2778" i="5"/>
  <c r="N2778" i="5"/>
  <c r="S2777" i="5"/>
  <c r="R2777" i="5"/>
  <c r="N2777" i="5"/>
  <c r="S2776" i="5"/>
  <c r="R2776" i="5"/>
  <c r="N2776" i="5"/>
  <c r="S2775" i="5"/>
  <c r="R2775" i="5"/>
  <c r="N2775" i="5"/>
  <c r="S2774" i="5"/>
  <c r="R2774" i="5"/>
  <c r="N2774" i="5"/>
  <c r="S2773" i="5"/>
  <c r="R2773" i="5"/>
  <c r="N2773" i="5"/>
  <c r="S2772" i="5"/>
  <c r="R2772" i="5"/>
  <c r="N2772" i="5"/>
  <c r="S2771" i="5"/>
  <c r="R2771" i="5"/>
  <c r="N2771" i="5"/>
  <c r="S2770" i="5"/>
  <c r="R2770" i="5"/>
  <c r="N2770" i="5"/>
  <c r="S2769" i="5"/>
  <c r="R2769" i="5"/>
  <c r="N2769" i="5"/>
  <c r="S2768" i="5"/>
  <c r="R2768" i="5"/>
  <c r="N2768" i="5"/>
  <c r="S2767" i="5"/>
  <c r="R2767" i="5"/>
  <c r="N2767" i="5"/>
  <c r="S2766" i="5"/>
  <c r="R2766" i="5"/>
  <c r="N2766" i="5"/>
  <c r="S2765" i="5"/>
  <c r="R2765" i="5"/>
  <c r="N2765" i="5"/>
  <c r="S2764" i="5"/>
  <c r="R2764" i="5"/>
  <c r="N2764" i="5"/>
  <c r="S2763" i="5"/>
  <c r="R2763" i="5"/>
  <c r="N2763" i="5"/>
  <c r="S2762" i="5"/>
  <c r="R2762" i="5"/>
  <c r="N2762" i="5"/>
  <c r="S2761" i="5"/>
  <c r="R2761" i="5"/>
  <c r="N2761" i="5"/>
  <c r="S2760" i="5"/>
  <c r="R2760" i="5"/>
  <c r="N2760" i="5"/>
  <c r="S2759" i="5"/>
  <c r="R2759" i="5"/>
  <c r="N2759" i="5"/>
  <c r="S2758" i="5"/>
  <c r="R2758" i="5"/>
  <c r="N2758" i="5"/>
  <c r="S2757" i="5"/>
  <c r="R2757" i="5"/>
  <c r="N2757" i="5"/>
  <c r="S2756" i="5"/>
  <c r="R2756" i="5"/>
  <c r="N2756" i="5"/>
  <c r="S2755" i="5"/>
  <c r="R2755" i="5"/>
  <c r="N2755" i="5"/>
  <c r="S2754" i="5"/>
  <c r="R2754" i="5"/>
  <c r="N2754" i="5"/>
  <c r="S2753" i="5"/>
  <c r="R2753" i="5"/>
  <c r="N2753" i="5"/>
  <c r="S2752" i="5"/>
  <c r="R2752" i="5"/>
  <c r="N2752" i="5"/>
  <c r="S2751" i="5"/>
  <c r="R2751" i="5"/>
  <c r="N2751" i="5"/>
  <c r="S2750" i="5"/>
  <c r="R2750" i="5"/>
  <c r="N2750" i="5"/>
  <c r="S2749" i="5"/>
  <c r="R2749" i="5"/>
  <c r="N2749" i="5"/>
  <c r="S2748" i="5"/>
  <c r="R2748" i="5"/>
  <c r="N2748" i="5"/>
  <c r="S2747" i="5"/>
  <c r="R2747" i="5"/>
  <c r="N2747" i="5"/>
  <c r="S2746" i="5"/>
  <c r="R2746" i="5"/>
  <c r="N2746" i="5"/>
  <c r="S2745" i="5"/>
  <c r="R2745" i="5"/>
  <c r="N2745" i="5"/>
  <c r="S2744" i="5"/>
  <c r="R2744" i="5"/>
  <c r="N2744" i="5"/>
  <c r="S2743" i="5"/>
  <c r="R2743" i="5"/>
  <c r="N2743" i="5"/>
  <c r="S2742" i="5"/>
  <c r="R2742" i="5"/>
  <c r="N2742" i="5"/>
  <c r="S2741" i="5"/>
  <c r="R2741" i="5"/>
  <c r="N2741" i="5"/>
  <c r="S2740" i="5"/>
  <c r="R2740" i="5"/>
  <c r="N2740" i="5"/>
  <c r="S2739" i="5"/>
  <c r="R2739" i="5"/>
  <c r="N2739" i="5"/>
  <c r="S2738" i="5"/>
  <c r="R2738" i="5"/>
  <c r="N2738" i="5"/>
  <c r="S2737" i="5"/>
  <c r="R2737" i="5"/>
  <c r="N2737" i="5"/>
  <c r="S2736" i="5"/>
  <c r="R2736" i="5"/>
  <c r="N2736" i="5"/>
  <c r="S2735" i="5"/>
  <c r="R2735" i="5"/>
  <c r="N2735" i="5"/>
  <c r="S2734" i="5"/>
  <c r="R2734" i="5"/>
  <c r="N2734" i="5"/>
  <c r="S2733" i="5"/>
  <c r="R2733" i="5"/>
  <c r="N2733" i="5"/>
  <c r="S2732" i="5"/>
  <c r="R2732" i="5"/>
  <c r="N2732" i="5"/>
  <c r="S2731" i="5"/>
  <c r="R2731" i="5"/>
  <c r="N2731" i="5"/>
  <c r="S2730" i="5"/>
  <c r="R2730" i="5"/>
  <c r="N2730" i="5"/>
  <c r="S2729" i="5"/>
  <c r="R2729" i="5"/>
  <c r="N2729" i="5"/>
  <c r="S2728" i="5"/>
  <c r="R2728" i="5"/>
  <c r="N2728" i="5"/>
  <c r="S2727" i="5"/>
  <c r="R2727" i="5"/>
  <c r="N2727" i="5"/>
  <c r="S2726" i="5"/>
  <c r="R2726" i="5"/>
  <c r="N2726" i="5"/>
  <c r="S2725" i="5"/>
  <c r="R2725" i="5"/>
  <c r="N2725" i="5"/>
  <c r="S2724" i="5"/>
  <c r="R2724" i="5"/>
  <c r="N2724" i="5"/>
  <c r="S2723" i="5"/>
  <c r="R2723" i="5"/>
  <c r="N2723" i="5"/>
  <c r="S2722" i="5"/>
  <c r="R2722" i="5"/>
  <c r="N2722" i="5"/>
  <c r="S2721" i="5"/>
  <c r="R2721" i="5"/>
  <c r="N2721" i="5"/>
  <c r="S2720" i="5"/>
  <c r="R2720" i="5"/>
  <c r="N2720" i="5"/>
  <c r="S2719" i="5"/>
  <c r="R2719" i="5"/>
  <c r="N2719" i="5"/>
  <c r="S2718" i="5"/>
  <c r="R2718" i="5"/>
  <c r="N2718" i="5"/>
  <c r="S2717" i="5"/>
  <c r="R2717" i="5"/>
  <c r="N2717" i="5"/>
  <c r="S2716" i="5"/>
  <c r="R2716" i="5"/>
  <c r="N2716" i="5"/>
  <c r="S2715" i="5"/>
  <c r="R2715" i="5"/>
  <c r="N2715" i="5"/>
  <c r="S2714" i="5"/>
  <c r="R2714" i="5"/>
  <c r="N2714" i="5"/>
  <c r="S2713" i="5"/>
  <c r="R2713" i="5"/>
  <c r="N2713" i="5"/>
  <c r="S2712" i="5"/>
  <c r="R2712" i="5"/>
  <c r="N2712" i="5"/>
  <c r="S2711" i="5"/>
  <c r="R2711" i="5"/>
  <c r="N2711" i="5"/>
  <c r="S2710" i="5"/>
  <c r="R2710" i="5"/>
  <c r="N2710" i="5"/>
  <c r="S2709" i="5"/>
  <c r="R2709" i="5"/>
  <c r="N2709" i="5"/>
  <c r="S2708" i="5"/>
  <c r="R2708" i="5"/>
  <c r="N2708" i="5"/>
  <c r="S2707" i="5"/>
  <c r="R2707" i="5"/>
  <c r="N2707" i="5"/>
  <c r="S2706" i="5"/>
  <c r="R2706" i="5"/>
  <c r="N2706" i="5"/>
  <c r="S2705" i="5"/>
  <c r="R2705" i="5"/>
  <c r="N2705" i="5"/>
  <c r="S2704" i="5"/>
  <c r="R2704" i="5"/>
  <c r="N2704" i="5"/>
  <c r="S2703" i="5"/>
  <c r="R2703" i="5"/>
  <c r="N2703" i="5"/>
  <c r="S2702" i="5"/>
  <c r="R2702" i="5"/>
  <c r="N2702" i="5"/>
  <c r="S2701" i="5"/>
  <c r="R2701" i="5"/>
  <c r="N2701" i="5"/>
  <c r="S2700" i="5"/>
  <c r="R2700" i="5"/>
  <c r="N2700" i="5"/>
  <c r="S2699" i="5"/>
  <c r="R2699" i="5"/>
  <c r="N2699" i="5"/>
  <c r="S2698" i="5"/>
  <c r="R2698" i="5"/>
  <c r="N2698" i="5"/>
  <c r="S2697" i="5"/>
  <c r="R2697" i="5"/>
  <c r="N2697" i="5"/>
  <c r="S2696" i="5"/>
  <c r="R2696" i="5"/>
  <c r="N2696" i="5"/>
  <c r="S2695" i="5"/>
  <c r="R2695" i="5"/>
  <c r="N2695" i="5"/>
  <c r="S2694" i="5"/>
  <c r="R2694" i="5"/>
  <c r="N2694" i="5"/>
  <c r="S2693" i="5"/>
  <c r="R2693" i="5"/>
  <c r="N2693" i="5"/>
  <c r="S2692" i="5"/>
  <c r="R2692" i="5"/>
  <c r="N2692" i="5"/>
  <c r="S2691" i="5"/>
  <c r="R2691" i="5"/>
  <c r="N2691" i="5"/>
  <c r="S2690" i="5"/>
  <c r="R2690" i="5"/>
  <c r="N2690" i="5"/>
  <c r="S2689" i="5"/>
  <c r="R2689" i="5"/>
  <c r="N2689" i="5"/>
  <c r="S2688" i="5"/>
  <c r="R2688" i="5"/>
  <c r="N2688" i="5"/>
  <c r="S2687" i="5"/>
  <c r="R2687" i="5"/>
  <c r="N2687" i="5"/>
  <c r="S2686" i="5"/>
  <c r="R2686" i="5"/>
  <c r="N2686" i="5"/>
  <c r="S2685" i="5"/>
  <c r="R2685" i="5"/>
  <c r="N2685" i="5"/>
  <c r="S2684" i="5"/>
  <c r="R2684" i="5"/>
  <c r="N2684" i="5"/>
  <c r="S2683" i="5"/>
  <c r="R2683" i="5"/>
  <c r="N2683" i="5"/>
  <c r="S2682" i="5"/>
  <c r="R2682" i="5"/>
  <c r="N2682" i="5"/>
  <c r="S2681" i="5"/>
  <c r="R2681" i="5"/>
  <c r="N2681" i="5"/>
  <c r="S2680" i="5"/>
  <c r="R2680" i="5"/>
  <c r="N2680" i="5"/>
  <c r="S2679" i="5"/>
  <c r="R2679" i="5"/>
  <c r="N2679" i="5"/>
  <c r="S2678" i="5"/>
  <c r="R2678" i="5"/>
  <c r="N2678" i="5"/>
  <c r="S2677" i="5"/>
  <c r="R2677" i="5"/>
  <c r="N2677" i="5"/>
  <c r="S2676" i="5"/>
  <c r="R2676" i="5"/>
  <c r="N2676" i="5"/>
  <c r="S2675" i="5"/>
  <c r="R2675" i="5"/>
  <c r="N2675" i="5"/>
  <c r="S2674" i="5"/>
  <c r="R2674" i="5"/>
  <c r="N2674" i="5"/>
  <c r="S2673" i="5"/>
  <c r="R2673" i="5"/>
  <c r="N2673" i="5"/>
  <c r="S2672" i="5"/>
  <c r="R2672" i="5"/>
  <c r="N2672" i="5"/>
  <c r="S2671" i="5"/>
  <c r="R2671" i="5"/>
  <c r="N2671" i="5"/>
  <c r="S2670" i="5"/>
  <c r="R2670" i="5"/>
  <c r="N2670" i="5"/>
  <c r="S2669" i="5"/>
  <c r="R2669" i="5"/>
  <c r="N2669" i="5"/>
  <c r="S2668" i="5"/>
  <c r="R2668" i="5"/>
  <c r="N2668" i="5"/>
  <c r="S2667" i="5"/>
  <c r="R2667" i="5"/>
  <c r="N2667" i="5"/>
  <c r="S2666" i="5"/>
  <c r="R2666" i="5"/>
  <c r="N2666" i="5"/>
  <c r="S2665" i="5"/>
  <c r="R2665" i="5"/>
  <c r="N2665" i="5"/>
  <c r="S2664" i="5"/>
  <c r="R2664" i="5"/>
  <c r="N2664" i="5"/>
  <c r="S2663" i="5"/>
  <c r="R2663" i="5"/>
  <c r="N2663" i="5"/>
  <c r="S2662" i="5"/>
  <c r="R2662" i="5"/>
  <c r="N2662" i="5"/>
  <c r="S2661" i="5"/>
  <c r="R2661" i="5"/>
  <c r="N2661" i="5"/>
  <c r="S2660" i="5"/>
  <c r="R2660" i="5"/>
  <c r="N2660" i="5"/>
  <c r="S2659" i="5"/>
  <c r="R2659" i="5"/>
  <c r="N2659" i="5"/>
  <c r="S2658" i="5"/>
  <c r="R2658" i="5"/>
  <c r="N2658" i="5"/>
  <c r="S2657" i="5"/>
  <c r="R2657" i="5"/>
  <c r="N2657" i="5"/>
  <c r="S2656" i="5"/>
  <c r="R2656" i="5"/>
  <c r="N2656" i="5"/>
  <c r="S2655" i="5"/>
  <c r="R2655" i="5"/>
  <c r="N2655" i="5"/>
  <c r="S2654" i="5"/>
  <c r="R2654" i="5"/>
  <c r="N2654" i="5"/>
  <c r="S2653" i="5"/>
  <c r="R2653" i="5"/>
  <c r="N2653" i="5"/>
  <c r="S2652" i="5"/>
  <c r="R2652" i="5"/>
  <c r="N2652" i="5"/>
  <c r="S2651" i="5"/>
  <c r="R2651" i="5"/>
  <c r="N2651" i="5"/>
  <c r="S2650" i="5"/>
  <c r="R2650" i="5"/>
  <c r="N2650" i="5"/>
  <c r="S2649" i="5"/>
  <c r="R2649" i="5"/>
  <c r="N2649" i="5"/>
  <c r="S2648" i="5"/>
  <c r="R2648" i="5"/>
  <c r="N2648" i="5"/>
  <c r="S2647" i="5"/>
  <c r="R2647" i="5"/>
  <c r="N2647" i="5"/>
  <c r="S2646" i="5"/>
  <c r="R2646" i="5"/>
  <c r="N2646" i="5"/>
  <c r="S2645" i="5"/>
  <c r="R2645" i="5"/>
  <c r="N2645" i="5"/>
  <c r="S2644" i="5"/>
  <c r="R2644" i="5"/>
  <c r="N2644" i="5"/>
  <c r="S2643" i="5"/>
  <c r="R2643" i="5"/>
  <c r="N2643" i="5"/>
  <c r="S2642" i="5"/>
  <c r="R2642" i="5"/>
  <c r="N2642" i="5"/>
  <c r="S2641" i="5"/>
  <c r="R2641" i="5"/>
  <c r="N2641" i="5"/>
  <c r="S2640" i="5"/>
  <c r="R2640" i="5"/>
  <c r="N2640" i="5"/>
  <c r="S2639" i="5"/>
  <c r="R2639" i="5"/>
  <c r="N2639" i="5"/>
  <c r="S2638" i="5"/>
  <c r="R2638" i="5"/>
  <c r="N2638" i="5"/>
  <c r="S2637" i="5"/>
  <c r="R2637" i="5"/>
  <c r="N2637" i="5"/>
  <c r="S2636" i="5"/>
  <c r="R2636" i="5"/>
  <c r="N2636" i="5"/>
  <c r="S2635" i="5"/>
  <c r="R2635" i="5"/>
  <c r="N2635" i="5"/>
  <c r="S2634" i="5"/>
  <c r="R2634" i="5"/>
  <c r="N2634" i="5"/>
  <c r="S2633" i="5"/>
  <c r="R2633" i="5"/>
  <c r="N2633" i="5"/>
  <c r="S2632" i="5"/>
  <c r="R2632" i="5"/>
  <c r="N2632" i="5"/>
  <c r="S2631" i="5"/>
  <c r="R2631" i="5"/>
  <c r="N2631" i="5"/>
  <c r="S2630" i="5"/>
  <c r="R2630" i="5"/>
  <c r="N2630" i="5"/>
  <c r="S2629" i="5"/>
  <c r="R2629" i="5"/>
  <c r="N2629" i="5"/>
  <c r="S2628" i="5"/>
  <c r="R2628" i="5"/>
  <c r="N2628" i="5"/>
  <c r="S2627" i="5"/>
  <c r="R2627" i="5"/>
  <c r="N2627" i="5"/>
  <c r="S2626" i="5"/>
  <c r="R2626" i="5"/>
  <c r="N2626" i="5"/>
  <c r="S2625" i="5"/>
  <c r="R2625" i="5"/>
  <c r="N2625" i="5"/>
  <c r="S2624" i="5"/>
  <c r="R2624" i="5"/>
  <c r="N2624" i="5"/>
  <c r="S2623" i="5"/>
  <c r="R2623" i="5"/>
  <c r="N2623" i="5"/>
  <c r="S2622" i="5"/>
  <c r="R2622" i="5"/>
  <c r="N2622" i="5"/>
  <c r="S2621" i="5"/>
  <c r="R2621" i="5"/>
  <c r="N2621" i="5"/>
  <c r="S2620" i="5"/>
  <c r="R2620" i="5"/>
  <c r="N2620" i="5"/>
  <c r="S2619" i="5"/>
  <c r="R2619" i="5"/>
  <c r="N2619" i="5"/>
  <c r="S2618" i="5"/>
  <c r="R2618" i="5"/>
  <c r="N2618" i="5"/>
  <c r="S2617" i="5"/>
  <c r="R2617" i="5"/>
  <c r="N2617" i="5"/>
  <c r="S2616" i="5"/>
  <c r="R2616" i="5"/>
  <c r="N2616" i="5"/>
  <c r="S2615" i="5"/>
  <c r="R2615" i="5"/>
  <c r="N2615" i="5"/>
  <c r="S2614" i="5"/>
  <c r="R2614" i="5"/>
  <c r="N2614" i="5"/>
  <c r="S2613" i="5"/>
  <c r="R2613" i="5"/>
  <c r="N2613" i="5"/>
  <c r="S2612" i="5"/>
  <c r="R2612" i="5"/>
  <c r="N2612" i="5"/>
  <c r="S2611" i="5"/>
  <c r="R2611" i="5"/>
  <c r="N2611" i="5"/>
  <c r="S2610" i="5"/>
  <c r="R2610" i="5"/>
  <c r="N2610" i="5"/>
  <c r="S2609" i="5"/>
  <c r="R2609" i="5"/>
  <c r="N2609" i="5"/>
  <c r="S2608" i="5"/>
  <c r="R2608" i="5"/>
  <c r="N2608" i="5"/>
  <c r="S2607" i="5"/>
  <c r="R2607" i="5"/>
  <c r="N2607" i="5"/>
  <c r="S2606" i="5"/>
  <c r="R2606" i="5"/>
  <c r="N2606" i="5"/>
  <c r="S2605" i="5"/>
  <c r="R2605" i="5"/>
  <c r="N2605" i="5"/>
  <c r="S2604" i="5"/>
  <c r="R2604" i="5"/>
  <c r="N2604" i="5"/>
  <c r="S2603" i="5"/>
  <c r="R2603" i="5"/>
  <c r="N2603" i="5"/>
  <c r="S2602" i="5"/>
  <c r="R2602" i="5"/>
  <c r="N2602" i="5"/>
  <c r="S2601" i="5"/>
  <c r="R2601" i="5"/>
  <c r="N2601" i="5"/>
  <c r="S2600" i="5"/>
  <c r="R2600" i="5"/>
  <c r="N2600" i="5"/>
  <c r="S2599" i="5"/>
  <c r="R2599" i="5"/>
  <c r="N2599" i="5"/>
  <c r="S2598" i="5"/>
  <c r="R2598" i="5"/>
  <c r="N2598" i="5"/>
  <c r="S2597" i="5"/>
  <c r="R2597" i="5"/>
  <c r="N2597" i="5"/>
  <c r="S2596" i="5"/>
  <c r="R2596" i="5"/>
  <c r="N2596" i="5"/>
  <c r="S2595" i="5"/>
  <c r="R2595" i="5"/>
  <c r="N2595" i="5"/>
  <c r="S2594" i="5"/>
  <c r="R2594" i="5"/>
  <c r="N2594" i="5"/>
  <c r="S2593" i="5"/>
  <c r="R2593" i="5"/>
  <c r="N2593" i="5"/>
  <c r="S2592" i="5"/>
  <c r="R2592" i="5"/>
  <c r="N2592" i="5"/>
  <c r="S2591" i="5"/>
  <c r="R2591" i="5"/>
  <c r="N2591" i="5"/>
  <c r="S2590" i="5"/>
  <c r="R2590" i="5"/>
  <c r="N2590" i="5"/>
  <c r="S2589" i="5"/>
  <c r="R2589" i="5"/>
  <c r="N2589" i="5"/>
  <c r="S2588" i="5"/>
  <c r="R2588" i="5"/>
  <c r="N2588" i="5"/>
  <c r="S2587" i="5"/>
  <c r="R2587" i="5"/>
  <c r="N2587" i="5"/>
  <c r="S2586" i="5"/>
  <c r="R2586" i="5"/>
  <c r="N2586" i="5"/>
  <c r="S2585" i="5"/>
  <c r="R2585" i="5"/>
  <c r="N2585" i="5"/>
  <c r="S2584" i="5"/>
  <c r="R2584" i="5"/>
  <c r="N2584" i="5"/>
  <c r="S2583" i="5"/>
  <c r="R2583" i="5"/>
  <c r="N2583" i="5"/>
  <c r="S2582" i="5"/>
  <c r="R2582" i="5"/>
  <c r="N2582" i="5"/>
  <c r="S2581" i="5"/>
  <c r="R2581" i="5"/>
  <c r="N2581" i="5"/>
  <c r="S2580" i="5"/>
  <c r="R2580" i="5"/>
  <c r="N2580" i="5"/>
  <c r="S2579" i="5"/>
  <c r="R2579" i="5"/>
  <c r="N2579" i="5"/>
  <c r="S2578" i="5"/>
  <c r="R2578" i="5"/>
  <c r="N2578" i="5"/>
  <c r="S2577" i="5"/>
  <c r="R2577" i="5"/>
  <c r="N2577" i="5"/>
  <c r="S2576" i="5"/>
  <c r="R2576" i="5"/>
  <c r="N2576" i="5"/>
  <c r="S2575" i="5"/>
  <c r="R2575" i="5"/>
  <c r="N2575" i="5"/>
  <c r="S2574" i="5"/>
  <c r="R2574" i="5"/>
  <c r="N2574" i="5"/>
  <c r="S2573" i="5"/>
  <c r="R2573" i="5"/>
  <c r="N2573" i="5"/>
  <c r="S2572" i="5"/>
  <c r="R2572" i="5"/>
  <c r="N2572" i="5"/>
  <c r="S2571" i="5"/>
  <c r="R2571" i="5"/>
  <c r="N2571" i="5"/>
  <c r="S2570" i="5"/>
  <c r="R2570" i="5"/>
  <c r="N2570" i="5"/>
  <c r="S2569" i="5"/>
  <c r="R2569" i="5"/>
  <c r="N2569" i="5"/>
  <c r="S2568" i="5"/>
  <c r="R2568" i="5"/>
  <c r="N2568" i="5"/>
  <c r="S2567" i="5"/>
  <c r="R2567" i="5"/>
  <c r="N2567" i="5"/>
  <c r="S2566" i="5"/>
  <c r="R2566" i="5"/>
  <c r="N2566" i="5"/>
  <c r="S2565" i="5"/>
  <c r="R2565" i="5"/>
  <c r="N2565" i="5"/>
  <c r="S2564" i="5"/>
  <c r="R2564" i="5"/>
  <c r="N2564" i="5"/>
  <c r="S2563" i="5"/>
  <c r="R2563" i="5"/>
  <c r="N2563" i="5"/>
  <c r="S2562" i="5"/>
  <c r="R2562" i="5"/>
  <c r="N2562" i="5"/>
  <c r="S2561" i="5"/>
  <c r="R2561" i="5"/>
  <c r="N2561" i="5"/>
  <c r="S2560" i="5"/>
  <c r="R2560" i="5"/>
  <c r="N2560" i="5"/>
  <c r="S2559" i="5"/>
  <c r="R2559" i="5"/>
  <c r="N2559" i="5"/>
  <c r="S2558" i="5"/>
  <c r="R2558" i="5"/>
  <c r="N2558" i="5"/>
  <c r="S2557" i="5"/>
  <c r="R2557" i="5"/>
  <c r="N2557" i="5"/>
  <c r="S2556" i="5"/>
  <c r="R2556" i="5"/>
  <c r="N2556" i="5"/>
  <c r="S2555" i="5"/>
  <c r="R2555" i="5"/>
  <c r="N2555" i="5"/>
  <c r="S2554" i="5"/>
  <c r="R2554" i="5"/>
  <c r="N2554" i="5"/>
  <c r="S2553" i="5"/>
  <c r="R2553" i="5"/>
  <c r="N2553" i="5"/>
  <c r="S2552" i="5"/>
  <c r="R2552" i="5"/>
  <c r="N2552" i="5"/>
  <c r="S2551" i="5"/>
  <c r="R2551" i="5"/>
  <c r="N2551" i="5"/>
  <c r="S2550" i="5"/>
  <c r="R2550" i="5"/>
  <c r="N2550" i="5"/>
  <c r="S2549" i="5"/>
  <c r="R2549" i="5"/>
  <c r="N2549" i="5"/>
  <c r="S2548" i="5"/>
  <c r="R2548" i="5"/>
  <c r="N2548" i="5"/>
  <c r="S2547" i="5"/>
  <c r="R2547" i="5"/>
  <c r="N2547" i="5"/>
  <c r="S2546" i="5"/>
  <c r="R2546" i="5"/>
  <c r="N2546" i="5"/>
  <c r="S2545" i="5"/>
  <c r="R2545" i="5"/>
  <c r="N2545" i="5"/>
  <c r="S2544" i="5"/>
  <c r="R2544" i="5"/>
  <c r="N2544" i="5"/>
  <c r="S2543" i="5"/>
  <c r="R2543" i="5"/>
  <c r="N2543" i="5"/>
  <c r="S2542" i="5"/>
  <c r="R2542" i="5"/>
  <c r="N2542" i="5"/>
  <c r="S2541" i="5"/>
  <c r="R2541" i="5"/>
  <c r="N2541" i="5"/>
  <c r="S2540" i="5"/>
  <c r="R2540" i="5"/>
  <c r="N2540" i="5"/>
  <c r="S2539" i="5"/>
  <c r="R2539" i="5"/>
  <c r="N2539" i="5"/>
  <c r="S2538" i="5"/>
  <c r="R2538" i="5"/>
  <c r="N2538" i="5"/>
  <c r="S2537" i="5"/>
  <c r="R2537" i="5"/>
  <c r="N2537" i="5"/>
  <c r="S2536" i="5"/>
  <c r="R2536" i="5"/>
  <c r="N2536" i="5"/>
  <c r="S2535" i="5"/>
  <c r="R2535" i="5"/>
  <c r="N2535" i="5"/>
  <c r="S2534" i="5"/>
  <c r="R2534" i="5"/>
  <c r="N2534" i="5"/>
  <c r="S2533" i="5"/>
  <c r="R2533" i="5"/>
  <c r="N2533" i="5"/>
  <c r="S2532" i="5"/>
  <c r="R2532" i="5"/>
  <c r="N2532" i="5"/>
  <c r="S2531" i="5"/>
  <c r="R2531" i="5"/>
  <c r="N2531" i="5"/>
  <c r="S2530" i="5"/>
  <c r="R2530" i="5"/>
  <c r="N2530" i="5"/>
  <c r="S2529" i="5"/>
  <c r="R2529" i="5"/>
  <c r="N2529" i="5"/>
  <c r="S2528" i="5"/>
  <c r="R2528" i="5"/>
  <c r="N2528" i="5"/>
  <c r="S2527" i="5"/>
  <c r="R2527" i="5"/>
  <c r="N2527" i="5"/>
  <c r="S2526" i="5"/>
  <c r="R2526" i="5"/>
  <c r="N2526" i="5"/>
  <c r="S2525" i="5"/>
  <c r="R2525" i="5"/>
  <c r="N2525" i="5"/>
  <c r="S2524" i="5"/>
  <c r="R2524" i="5"/>
  <c r="N2524" i="5"/>
  <c r="S2523" i="5"/>
  <c r="R2523" i="5"/>
  <c r="N2523" i="5"/>
  <c r="S2522" i="5"/>
  <c r="R2522" i="5"/>
  <c r="N2522" i="5"/>
  <c r="S2521" i="5"/>
  <c r="R2521" i="5"/>
  <c r="N2521" i="5"/>
  <c r="S2520" i="5"/>
  <c r="R2520" i="5"/>
  <c r="N2520" i="5"/>
  <c r="S2519" i="5"/>
  <c r="R2519" i="5"/>
  <c r="N2519" i="5"/>
  <c r="S2518" i="5"/>
  <c r="R2518" i="5"/>
  <c r="N2518" i="5"/>
  <c r="S2517" i="5"/>
  <c r="R2517" i="5"/>
  <c r="N2517" i="5"/>
  <c r="S2516" i="5"/>
  <c r="R2516" i="5"/>
  <c r="N2516" i="5"/>
  <c r="S2515" i="5"/>
  <c r="R2515" i="5"/>
  <c r="N2515" i="5"/>
  <c r="S2514" i="5"/>
  <c r="R2514" i="5"/>
  <c r="N2514" i="5"/>
  <c r="S2513" i="5"/>
  <c r="R2513" i="5"/>
  <c r="N2513" i="5"/>
  <c r="S2512" i="5"/>
  <c r="R2512" i="5"/>
  <c r="N2512" i="5"/>
  <c r="S2511" i="5"/>
  <c r="R2511" i="5"/>
  <c r="N2511" i="5"/>
  <c r="S2510" i="5"/>
  <c r="R2510" i="5"/>
  <c r="N2510" i="5"/>
  <c r="S2509" i="5"/>
  <c r="R2509" i="5"/>
  <c r="N2509" i="5"/>
  <c r="S2508" i="5"/>
  <c r="R2508" i="5"/>
  <c r="N2508" i="5"/>
  <c r="S2507" i="5"/>
  <c r="R2507" i="5"/>
  <c r="N2507" i="5"/>
  <c r="S2506" i="5"/>
  <c r="R2506" i="5"/>
  <c r="N2506" i="5"/>
  <c r="S2505" i="5"/>
  <c r="R2505" i="5"/>
  <c r="N2505" i="5"/>
  <c r="S2504" i="5"/>
  <c r="R2504" i="5"/>
  <c r="N2504" i="5"/>
  <c r="S2503" i="5"/>
  <c r="R2503" i="5"/>
  <c r="N2503" i="5"/>
  <c r="S2502" i="5"/>
  <c r="R2502" i="5"/>
  <c r="N2502" i="5"/>
  <c r="S2501" i="5"/>
  <c r="R2501" i="5"/>
  <c r="N2501" i="5"/>
  <c r="S2500" i="5"/>
  <c r="R2500" i="5"/>
  <c r="N2500" i="5"/>
  <c r="S2499" i="5"/>
  <c r="R2499" i="5"/>
  <c r="N2499" i="5"/>
  <c r="S2498" i="5"/>
  <c r="R2498" i="5"/>
  <c r="N2498" i="5"/>
  <c r="S2497" i="5"/>
  <c r="R2497" i="5"/>
  <c r="N2497" i="5"/>
  <c r="S2496" i="5"/>
  <c r="R2496" i="5"/>
  <c r="N2496" i="5"/>
  <c r="S2495" i="5"/>
  <c r="R2495" i="5"/>
  <c r="N2495" i="5"/>
  <c r="S2494" i="5"/>
  <c r="R2494" i="5"/>
  <c r="N2494" i="5"/>
  <c r="S2493" i="5"/>
  <c r="R2493" i="5"/>
  <c r="N2493" i="5"/>
  <c r="S2492" i="5"/>
  <c r="R2492" i="5"/>
  <c r="N2492" i="5"/>
  <c r="S2491" i="5"/>
  <c r="R2491" i="5"/>
  <c r="N2491" i="5"/>
  <c r="S2490" i="5"/>
  <c r="R2490" i="5"/>
  <c r="N2490" i="5"/>
  <c r="S2489" i="5"/>
  <c r="R2489" i="5"/>
  <c r="N2489" i="5"/>
  <c r="S2488" i="5"/>
  <c r="R2488" i="5"/>
  <c r="N2488" i="5"/>
  <c r="S2487" i="5"/>
  <c r="R2487" i="5"/>
  <c r="N2487" i="5"/>
  <c r="S2486" i="5"/>
  <c r="R2486" i="5"/>
  <c r="N2486" i="5"/>
  <c r="S2485" i="5"/>
  <c r="R2485" i="5"/>
  <c r="N2485" i="5"/>
  <c r="S2484" i="5"/>
  <c r="R2484" i="5"/>
  <c r="N2484" i="5"/>
  <c r="S2483" i="5"/>
  <c r="R2483" i="5"/>
  <c r="N2483" i="5"/>
  <c r="S2482" i="5"/>
  <c r="R2482" i="5"/>
  <c r="N2482" i="5"/>
  <c r="S2481" i="5"/>
  <c r="R2481" i="5"/>
  <c r="N2481" i="5"/>
  <c r="S2480" i="5"/>
  <c r="R2480" i="5"/>
  <c r="N2480" i="5"/>
  <c r="S2479" i="5"/>
  <c r="R2479" i="5"/>
  <c r="N2479" i="5"/>
  <c r="S2478" i="5"/>
  <c r="R2478" i="5"/>
  <c r="N2478" i="5"/>
  <c r="S2477" i="5"/>
  <c r="R2477" i="5"/>
  <c r="N2477" i="5"/>
  <c r="S2476" i="5"/>
  <c r="R2476" i="5"/>
  <c r="N2476" i="5"/>
  <c r="S2475" i="5"/>
  <c r="R2475" i="5"/>
  <c r="N2475" i="5"/>
  <c r="S2474" i="5"/>
  <c r="R2474" i="5"/>
  <c r="N2474" i="5"/>
  <c r="S2473" i="5"/>
  <c r="R2473" i="5"/>
  <c r="N2473" i="5"/>
  <c r="S2472" i="5"/>
  <c r="R2472" i="5"/>
  <c r="N2472" i="5"/>
  <c r="S2471" i="5"/>
  <c r="R2471" i="5"/>
  <c r="N2471" i="5"/>
  <c r="S2470" i="5"/>
  <c r="R2470" i="5"/>
  <c r="N2470" i="5"/>
  <c r="S2469" i="5"/>
  <c r="R2469" i="5"/>
  <c r="N2469" i="5"/>
  <c r="S2468" i="5"/>
  <c r="R2468" i="5"/>
  <c r="N2468" i="5"/>
  <c r="S2467" i="5"/>
  <c r="R2467" i="5"/>
  <c r="N2467" i="5"/>
  <c r="S2466" i="5"/>
  <c r="R2466" i="5"/>
  <c r="N2466" i="5"/>
  <c r="S2465" i="5"/>
  <c r="R2465" i="5"/>
  <c r="N2465" i="5"/>
  <c r="S2464" i="5"/>
  <c r="R2464" i="5"/>
  <c r="N2464" i="5"/>
  <c r="S2463" i="5"/>
  <c r="R2463" i="5"/>
  <c r="N2463" i="5"/>
  <c r="S2462" i="5"/>
  <c r="R2462" i="5"/>
  <c r="N2462" i="5"/>
  <c r="S2461" i="5"/>
  <c r="R2461" i="5"/>
  <c r="N2461" i="5"/>
  <c r="S2460" i="5"/>
  <c r="R2460" i="5"/>
  <c r="N2460" i="5"/>
  <c r="S2459" i="5"/>
  <c r="R2459" i="5"/>
  <c r="N2459" i="5"/>
  <c r="S2458" i="5"/>
  <c r="R2458" i="5"/>
  <c r="N2458" i="5"/>
  <c r="S2457" i="5"/>
  <c r="R2457" i="5"/>
  <c r="N2457" i="5"/>
  <c r="S2456" i="5"/>
  <c r="R2456" i="5"/>
  <c r="N2456" i="5"/>
  <c r="S2455" i="5"/>
  <c r="R2455" i="5"/>
  <c r="N2455" i="5"/>
  <c r="S2454" i="5"/>
  <c r="R2454" i="5"/>
  <c r="N2454" i="5"/>
  <c r="S2453" i="5"/>
  <c r="R2453" i="5"/>
  <c r="N2453" i="5"/>
  <c r="S2452" i="5"/>
  <c r="R2452" i="5"/>
  <c r="N2452" i="5"/>
  <c r="S2451" i="5"/>
  <c r="R2451" i="5"/>
  <c r="N2451" i="5"/>
  <c r="S2450" i="5"/>
  <c r="R2450" i="5"/>
  <c r="N2450" i="5"/>
  <c r="S2449" i="5"/>
  <c r="R2449" i="5"/>
  <c r="N2449" i="5"/>
  <c r="S2448" i="5"/>
  <c r="R2448" i="5"/>
  <c r="N2448" i="5"/>
  <c r="S2447" i="5"/>
  <c r="R2447" i="5"/>
  <c r="N2447" i="5"/>
  <c r="S2446" i="5"/>
  <c r="R2446" i="5"/>
  <c r="N2446" i="5"/>
  <c r="S2445" i="5"/>
  <c r="R2445" i="5"/>
  <c r="N2445" i="5"/>
  <c r="S2444" i="5"/>
  <c r="R2444" i="5"/>
  <c r="N2444" i="5"/>
  <c r="S2443" i="5"/>
  <c r="R2443" i="5"/>
  <c r="N2443" i="5"/>
  <c r="S2442" i="5"/>
  <c r="R2442" i="5"/>
  <c r="N2442" i="5"/>
  <c r="S2441" i="5"/>
  <c r="R2441" i="5"/>
  <c r="N2441" i="5"/>
  <c r="S2440" i="5"/>
  <c r="R2440" i="5"/>
  <c r="N2440" i="5"/>
  <c r="S2439" i="5"/>
  <c r="R2439" i="5"/>
  <c r="N2439" i="5"/>
  <c r="S2438" i="5"/>
  <c r="R2438" i="5"/>
  <c r="N2438" i="5"/>
  <c r="S2437" i="5"/>
  <c r="R2437" i="5"/>
  <c r="N2437" i="5"/>
  <c r="S2436" i="5"/>
  <c r="R2436" i="5"/>
  <c r="N2436" i="5"/>
  <c r="S2435" i="5"/>
  <c r="R2435" i="5"/>
  <c r="N2435" i="5"/>
  <c r="S2434" i="5"/>
  <c r="R2434" i="5"/>
  <c r="N2434" i="5"/>
  <c r="S2433" i="5"/>
  <c r="R2433" i="5"/>
  <c r="N2433" i="5"/>
  <c r="S2432" i="5"/>
  <c r="R2432" i="5"/>
  <c r="N2432" i="5"/>
  <c r="S2431" i="5"/>
  <c r="R2431" i="5"/>
  <c r="N2431" i="5"/>
  <c r="S2430" i="5"/>
  <c r="R2430" i="5"/>
  <c r="N2430" i="5"/>
  <c r="S2429" i="5"/>
  <c r="R2429" i="5"/>
  <c r="N2429" i="5"/>
  <c r="S2428" i="5"/>
  <c r="R2428" i="5"/>
  <c r="N2428" i="5"/>
  <c r="S2427" i="5"/>
  <c r="R2427" i="5"/>
  <c r="N2427" i="5"/>
  <c r="S2426" i="5"/>
  <c r="R2426" i="5"/>
  <c r="N2426" i="5"/>
  <c r="S2425" i="5"/>
  <c r="R2425" i="5"/>
  <c r="N2425" i="5"/>
  <c r="S2424" i="5"/>
  <c r="R2424" i="5"/>
  <c r="N2424" i="5"/>
  <c r="S2423" i="5"/>
  <c r="R2423" i="5"/>
  <c r="N2423" i="5"/>
  <c r="S2422" i="5"/>
  <c r="R2422" i="5"/>
  <c r="N2422" i="5"/>
  <c r="S2421" i="5"/>
  <c r="R2421" i="5"/>
  <c r="N2421" i="5"/>
  <c r="S2420" i="5"/>
  <c r="R2420" i="5"/>
  <c r="N2420" i="5"/>
  <c r="S2419" i="5"/>
  <c r="R2419" i="5"/>
  <c r="N2419" i="5"/>
  <c r="S2418" i="5"/>
  <c r="R2418" i="5"/>
  <c r="N2418" i="5"/>
  <c r="S2417" i="5"/>
  <c r="R2417" i="5"/>
  <c r="N2417" i="5"/>
  <c r="S2416" i="5"/>
  <c r="R2416" i="5"/>
  <c r="N2416" i="5"/>
  <c r="S2415" i="5"/>
  <c r="R2415" i="5"/>
  <c r="N2415" i="5"/>
  <c r="S2414" i="5"/>
  <c r="R2414" i="5"/>
  <c r="N2414" i="5"/>
  <c r="S2413" i="5"/>
  <c r="R2413" i="5"/>
  <c r="N2413" i="5"/>
  <c r="S2412" i="5"/>
  <c r="R2412" i="5"/>
  <c r="N2412" i="5"/>
  <c r="S2411" i="5"/>
  <c r="R2411" i="5"/>
  <c r="N2411" i="5"/>
  <c r="S2410" i="5"/>
  <c r="R2410" i="5"/>
  <c r="N2410" i="5"/>
  <c r="S2409" i="5"/>
  <c r="R2409" i="5"/>
  <c r="N2409" i="5"/>
  <c r="S2408" i="5"/>
  <c r="R2408" i="5"/>
  <c r="N2408" i="5"/>
  <c r="S2407" i="5"/>
  <c r="R2407" i="5"/>
  <c r="N2407" i="5"/>
  <c r="S2406" i="5"/>
  <c r="R2406" i="5"/>
  <c r="N2406" i="5"/>
  <c r="S2405" i="5"/>
  <c r="R2405" i="5"/>
  <c r="N2405" i="5"/>
  <c r="S2404" i="5"/>
  <c r="R2404" i="5"/>
  <c r="N2404" i="5"/>
  <c r="S2403" i="5"/>
  <c r="R2403" i="5"/>
  <c r="N2403" i="5"/>
  <c r="S2402" i="5"/>
  <c r="R2402" i="5"/>
  <c r="N2402" i="5"/>
  <c r="S2401" i="5"/>
  <c r="R2401" i="5"/>
  <c r="N2401" i="5"/>
  <c r="S2400" i="5"/>
  <c r="R2400" i="5"/>
  <c r="N2400" i="5"/>
  <c r="S2399" i="5"/>
  <c r="R2399" i="5"/>
  <c r="N2399" i="5"/>
  <c r="S2398" i="5"/>
  <c r="R2398" i="5"/>
  <c r="N2398" i="5"/>
  <c r="S2397" i="5"/>
  <c r="R2397" i="5"/>
  <c r="N2397" i="5"/>
  <c r="S2396" i="5"/>
  <c r="R2396" i="5"/>
  <c r="N2396" i="5"/>
  <c r="S2395" i="5"/>
  <c r="R2395" i="5"/>
  <c r="N2395" i="5"/>
  <c r="S2394" i="5"/>
  <c r="R2394" i="5"/>
  <c r="N2394" i="5"/>
  <c r="S2393" i="5"/>
  <c r="R2393" i="5"/>
  <c r="N2393" i="5"/>
  <c r="S2392" i="5"/>
  <c r="R2392" i="5"/>
  <c r="N2392" i="5"/>
  <c r="S2391" i="5"/>
  <c r="R2391" i="5"/>
  <c r="N2391" i="5"/>
  <c r="S2390" i="5"/>
  <c r="R2390" i="5"/>
  <c r="N2390" i="5"/>
  <c r="S2389" i="5"/>
  <c r="R2389" i="5"/>
  <c r="N2389" i="5"/>
  <c r="S2388" i="5"/>
  <c r="R2388" i="5"/>
  <c r="N2388" i="5"/>
  <c r="S2387" i="5"/>
  <c r="R2387" i="5"/>
  <c r="N2387" i="5"/>
  <c r="S2386" i="5"/>
  <c r="R2386" i="5"/>
  <c r="N2386" i="5"/>
  <c r="S2385" i="5"/>
  <c r="R2385" i="5"/>
  <c r="N2385" i="5"/>
  <c r="S2384" i="5"/>
  <c r="R2384" i="5"/>
  <c r="N2384" i="5"/>
  <c r="S2383" i="5"/>
  <c r="R2383" i="5"/>
  <c r="N2383" i="5"/>
  <c r="S2382" i="5"/>
  <c r="R2382" i="5"/>
  <c r="N2382" i="5"/>
  <c r="S2381" i="5"/>
  <c r="R2381" i="5"/>
  <c r="N2381" i="5"/>
  <c r="S2380" i="5"/>
  <c r="R2380" i="5"/>
  <c r="N2380" i="5"/>
  <c r="S2379" i="5"/>
  <c r="R2379" i="5"/>
  <c r="N2379" i="5"/>
  <c r="S2378" i="5"/>
  <c r="R2378" i="5"/>
  <c r="N2378" i="5"/>
  <c r="S2377" i="5"/>
  <c r="R2377" i="5"/>
  <c r="N2377" i="5"/>
  <c r="S2376" i="5"/>
  <c r="R2376" i="5"/>
  <c r="N2376" i="5"/>
  <c r="S2375" i="5"/>
  <c r="R2375" i="5"/>
  <c r="N2375" i="5"/>
  <c r="S2374" i="5"/>
  <c r="R2374" i="5"/>
  <c r="N2374" i="5"/>
  <c r="S2373" i="5"/>
  <c r="R2373" i="5"/>
  <c r="N2373" i="5"/>
  <c r="S2372" i="5"/>
  <c r="R2372" i="5"/>
  <c r="N2372" i="5"/>
  <c r="S2371" i="5"/>
  <c r="R2371" i="5"/>
  <c r="N2371" i="5"/>
  <c r="S2370" i="5"/>
  <c r="R2370" i="5"/>
  <c r="N2370" i="5"/>
  <c r="S2369" i="5"/>
  <c r="R2369" i="5"/>
  <c r="N2369" i="5"/>
  <c r="S2368" i="5"/>
  <c r="R2368" i="5"/>
  <c r="N2368" i="5"/>
  <c r="S2367" i="5"/>
  <c r="R2367" i="5"/>
  <c r="N2367" i="5"/>
  <c r="S2366" i="5"/>
  <c r="R2366" i="5"/>
  <c r="N2366" i="5"/>
  <c r="S2365" i="5"/>
  <c r="R2365" i="5"/>
  <c r="N2365" i="5"/>
  <c r="S2364" i="5"/>
  <c r="R2364" i="5"/>
  <c r="N2364" i="5"/>
  <c r="S2363" i="5"/>
  <c r="R2363" i="5"/>
  <c r="N2363" i="5"/>
  <c r="S2362" i="5"/>
  <c r="R2362" i="5"/>
  <c r="N2362" i="5"/>
  <c r="S2361" i="5"/>
  <c r="R2361" i="5"/>
  <c r="N2361" i="5"/>
  <c r="S2360" i="5"/>
  <c r="R2360" i="5"/>
  <c r="N2360" i="5"/>
  <c r="S2359" i="5"/>
  <c r="R2359" i="5"/>
  <c r="N2359" i="5"/>
  <c r="S2358" i="5"/>
  <c r="R2358" i="5"/>
  <c r="N2358" i="5"/>
  <c r="S2357" i="5"/>
  <c r="R2357" i="5"/>
  <c r="N2357" i="5"/>
  <c r="S2356" i="5"/>
  <c r="R2356" i="5"/>
  <c r="N2356" i="5"/>
  <c r="S2355" i="5"/>
  <c r="R2355" i="5"/>
  <c r="N2355" i="5"/>
  <c r="S2354" i="5"/>
  <c r="R2354" i="5"/>
  <c r="N2354" i="5"/>
  <c r="S2353" i="5"/>
  <c r="R2353" i="5"/>
  <c r="N2353" i="5"/>
  <c r="S2352" i="5"/>
  <c r="R2352" i="5"/>
  <c r="N2352" i="5"/>
  <c r="S2351" i="5"/>
  <c r="R2351" i="5"/>
  <c r="N2351" i="5"/>
  <c r="S2350" i="5"/>
  <c r="R2350" i="5"/>
  <c r="N2350" i="5"/>
  <c r="S2349" i="5"/>
  <c r="R2349" i="5"/>
  <c r="N2349" i="5"/>
  <c r="S2348" i="5"/>
  <c r="R2348" i="5"/>
  <c r="N2348" i="5"/>
  <c r="S2347" i="5"/>
  <c r="R2347" i="5"/>
  <c r="N2347" i="5"/>
  <c r="S2346" i="5"/>
  <c r="R2346" i="5"/>
  <c r="N2346" i="5"/>
  <c r="S2345" i="5"/>
  <c r="R2345" i="5"/>
  <c r="N2345" i="5"/>
  <c r="S2344" i="5"/>
  <c r="R2344" i="5"/>
  <c r="N2344" i="5"/>
  <c r="S2343" i="5"/>
  <c r="R2343" i="5"/>
  <c r="N2343" i="5"/>
  <c r="S2342" i="5"/>
  <c r="R2342" i="5"/>
  <c r="N2342" i="5"/>
  <c r="S2341" i="5"/>
  <c r="R2341" i="5"/>
  <c r="N2341" i="5"/>
  <c r="S2340" i="5"/>
  <c r="R2340" i="5"/>
  <c r="N2340" i="5"/>
  <c r="S2339" i="5"/>
  <c r="R2339" i="5"/>
  <c r="N2339" i="5"/>
  <c r="S2338" i="5"/>
  <c r="R2338" i="5"/>
  <c r="N2338" i="5"/>
  <c r="S2337" i="5"/>
  <c r="R2337" i="5"/>
  <c r="N2337" i="5"/>
  <c r="S2336" i="5"/>
  <c r="R2336" i="5"/>
  <c r="N2336" i="5"/>
  <c r="S2335" i="5"/>
  <c r="R2335" i="5"/>
  <c r="N2335" i="5"/>
  <c r="S2334" i="5"/>
  <c r="R2334" i="5"/>
  <c r="N2334" i="5"/>
  <c r="S2333" i="5"/>
  <c r="R2333" i="5"/>
  <c r="N2333" i="5"/>
  <c r="S2332" i="5"/>
  <c r="R2332" i="5"/>
  <c r="N2332" i="5"/>
  <c r="S2331" i="5"/>
  <c r="R2331" i="5"/>
  <c r="N2331" i="5"/>
  <c r="S2330" i="5"/>
  <c r="R2330" i="5"/>
  <c r="N2330" i="5"/>
  <c r="S2329" i="5"/>
  <c r="R2329" i="5"/>
  <c r="N2329" i="5"/>
  <c r="S2328" i="5"/>
  <c r="R2328" i="5"/>
  <c r="N2328" i="5"/>
  <c r="S2327" i="5"/>
  <c r="R2327" i="5"/>
  <c r="N2327" i="5"/>
  <c r="S2326" i="5"/>
  <c r="R2326" i="5"/>
  <c r="N2326" i="5"/>
  <c r="S2325" i="5"/>
  <c r="R2325" i="5"/>
  <c r="N2325" i="5"/>
  <c r="S2324" i="5"/>
  <c r="R2324" i="5"/>
  <c r="N2324" i="5"/>
  <c r="S2323" i="5"/>
  <c r="R2323" i="5"/>
  <c r="N2323" i="5"/>
  <c r="S2322" i="5"/>
  <c r="R2322" i="5"/>
  <c r="N2322" i="5"/>
  <c r="S2321" i="5"/>
  <c r="R2321" i="5"/>
  <c r="N2321" i="5"/>
  <c r="S2320" i="5"/>
  <c r="R2320" i="5"/>
  <c r="N2320" i="5"/>
  <c r="S2319" i="5"/>
  <c r="R2319" i="5"/>
  <c r="N2319" i="5"/>
  <c r="S2318" i="5"/>
  <c r="R2318" i="5"/>
  <c r="N2318" i="5"/>
  <c r="S2317" i="5"/>
  <c r="R2317" i="5"/>
  <c r="N2317" i="5"/>
  <c r="S2316" i="5"/>
  <c r="R2316" i="5"/>
  <c r="N2316" i="5"/>
  <c r="S2315" i="5"/>
  <c r="R2315" i="5"/>
  <c r="N2315" i="5"/>
  <c r="S2314" i="5"/>
  <c r="R2314" i="5"/>
  <c r="N2314" i="5"/>
  <c r="S2313" i="5"/>
  <c r="R2313" i="5"/>
  <c r="N2313" i="5"/>
  <c r="S2312" i="5"/>
  <c r="R2312" i="5"/>
  <c r="N2312" i="5"/>
  <c r="S2311" i="5"/>
  <c r="R2311" i="5"/>
  <c r="N2311" i="5"/>
  <c r="S2310" i="5"/>
  <c r="R2310" i="5"/>
  <c r="N2310" i="5"/>
  <c r="S2309" i="5"/>
  <c r="R2309" i="5"/>
  <c r="N2309" i="5"/>
  <c r="S2308" i="5"/>
  <c r="R2308" i="5"/>
  <c r="N2308" i="5"/>
  <c r="S2307" i="5"/>
  <c r="R2307" i="5"/>
  <c r="N2307" i="5"/>
  <c r="S2306" i="5"/>
  <c r="R2306" i="5"/>
  <c r="N2306" i="5"/>
  <c r="S2305" i="5"/>
  <c r="R2305" i="5"/>
  <c r="N2305" i="5"/>
  <c r="S2304" i="5"/>
  <c r="R2304" i="5"/>
  <c r="N2304" i="5"/>
  <c r="S2303" i="5"/>
  <c r="R2303" i="5"/>
  <c r="N2303" i="5"/>
  <c r="S2302" i="5"/>
  <c r="R2302" i="5"/>
  <c r="N2302" i="5"/>
  <c r="S2301" i="5"/>
  <c r="R2301" i="5"/>
  <c r="N2301" i="5"/>
  <c r="S2300" i="5"/>
  <c r="R2300" i="5"/>
  <c r="N2300" i="5"/>
  <c r="S2299" i="5"/>
  <c r="R2299" i="5"/>
  <c r="N2299" i="5"/>
  <c r="S2298" i="5"/>
  <c r="R2298" i="5"/>
  <c r="N2298" i="5"/>
  <c r="S2297" i="5"/>
  <c r="R2297" i="5"/>
  <c r="N2297" i="5"/>
  <c r="S2296" i="5"/>
  <c r="R2296" i="5"/>
  <c r="N2296" i="5"/>
  <c r="S2295" i="5"/>
  <c r="R2295" i="5"/>
  <c r="N2295" i="5"/>
  <c r="S2294" i="5"/>
  <c r="R2294" i="5"/>
  <c r="N2294" i="5"/>
  <c r="S2293" i="5"/>
  <c r="R2293" i="5"/>
  <c r="N2293" i="5"/>
  <c r="S2292" i="5"/>
  <c r="R2292" i="5"/>
  <c r="N2292" i="5"/>
  <c r="S2291" i="5"/>
  <c r="R2291" i="5"/>
  <c r="N2291" i="5"/>
  <c r="S2290" i="5"/>
  <c r="R2290" i="5"/>
  <c r="N2290" i="5"/>
  <c r="S2289" i="5"/>
  <c r="R2289" i="5"/>
  <c r="N2289" i="5"/>
  <c r="S2288" i="5"/>
  <c r="R2288" i="5"/>
  <c r="N2288" i="5"/>
  <c r="S2287" i="5"/>
  <c r="R2287" i="5"/>
  <c r="N2287" i="5"/>
  <c r="S2286" i="5"/>
  <c r="R2286" i="5"/>
  <c r="N2286" i="5"/>
  <c r="S2285" i="5"/>
  <c r="R2285" i="5"/>
  <c r="N2285" i="5"/>
  <c r="S2284" i="5"/>
  <c r="R2284" i="5"/>
  <c r="N2284" i="5"/>
  <c r="S2283" i="5"/>
  <c r="R2283" i="5"/>
  <c r="N2283" i="5"/>
  <c r="S2282" i="5"/>
  <c r="R2282" i="5"/>
  <c r="N2282" i="5"/>
  <c r="S2281" i="5"/>
  <c r="R2281" i="5"/>
  <c r="N2281" i="5"/>
  <c r="S2280" i="5"/>
  <c r="R2280" i="5"/>
  <c r="N2280" i="5"/>
  <c r="S2279" i="5"/>
  <c r="R2279" i="5"/>
  <c r="N2279" i="5"/>
  <c r="S2278" i="5"/>
  <c r="R2278" i="5"/>
  <c r="N2278" i="5"/>
  <c r="S2277" i="5"/>
  <c r="R2277" i="5"/>
  <c r="N2277" i="5"/>
  <c r="S2276" i="5"/>
  <c r="R2276" i="5"/>
  <c r="N2276" i="5"/>
  <c r="S2275" i="5"/>
  <c r="R2275" i="5"/>
  <c r="N2275" i="5"/>
  <c r="S2274" i="5"/>
  <c r="R2274" i="5"/>
  <c r="N2274" i="5"/>
  <c r="S2273" i="5"/>
  <c r="R2273" i="5"/>
  <c r="N2273" i="5"/>
  <c r="S2272" i="5"/>
  <c r="R2272" i="5"/>
  <c r="N2272" i="5"/>
  <c r="S2271" i="5"/>
  <c r="R2271" i="5"/>
  <c r="N2271" i="5"/>
  <c r="S2270" i="5"/>
  <c r="R2270" i="5"/>
  <c r="N2270" i="5"/>
  <c r="S2269" i="5"/>
  <c r="R2269" i="5"/>
  <c r="N2269" i="5"/>
  <c r="S2268" i="5"/>
  <c r="R2268" i="5"/>
  <c r="N2268" i="5"/>
  <c r="S2267" i="5"/>
  <c r="R2267" i="5"/>
  <c r="N2267" i="5"/>
  <c r="S2266" i="5"/>
  <c r="R2266" i="5"/>
  <c r="N2266" i="5"/>
  <c r="S2265" i="5"/>
  <c r="R2265" i="5"/>
  <c r="N2265" i="5"/>
  <c r="S2264" i="5"/>
  <c r="R2264" i="5"/>
  <c r="N2264" i="5"/>
  <c r="S2263" i="5"/>
  <c r="R2263" i="5"/>
  <c r="N2263" i="5"/>
  <c r="S2262" i="5"/>
  <c r="R2262" i="5"/>
  <c r="N2262" i="5"/>
  <c r="S2261" i="5"/>
  <c r="R2261" i="5"/>
  <c r="N2261" i="5"/>
  <c r="S2260" i="5"/>
  <c r="R2260" i="5"/>
  <c r="N2260" i="5"/>
  <c r="S2259" i="5"/>
  <c r="R2259" i="5"/>
  <c r="N2259" i="5"/>
  <c r="S2258" i="5"/>
  <c r="R2258" i="5"/>
  <c r="N2258" i="5"/>
  <c r="S2257" i="5"/>
  <c r="R2257" i="5"/>
  <c r="N2257" i="5"/>
  <c r="S2256" i="5"/>
  <c r="R2256" i="5"/>
  <c r="N2256" i="5"/>
  <c r="S2255" i="5"/>
  <c r="R2255" i="5"/>
  <c r="N2255" i="5"/>
  <c r="S2254" i="5"/>
  <c r="R2254" i="5"/>
  <c r="N2254" i="5"/>
  <c r="S2253" i="5"/>
  <c r="R2253" i="5"/>
  <c r="N2253" i="5"/>
  <c r="S2252" i="5"/>
  <c r="R2252" i="5"/>
  <c r="N2252" i="5"/>
  <c r="S2251" i="5"/>
  <c r="R2251" i="5"/>
  <c r="N2251" i="5"/>
  <c r="S2250" i="5"/>
  <c r="R2250" i="5"/>
  <c r="N2250" i="5"/>
  <c r="S2249" i="5"/>
  <c r="R2249" i="5"/>
  <c r="N2249" i="5"/>
  <c r="S2248" i="5"/>
  <c r="R2248" i="5"/>
  <c r="N2248" i="5"/>
  <c r="S2247" i="5"/>
  <c r="R2247" i="5"/>
  <c r="N2247" i="5"/>
  <c r="S2246" i="5"/>
  <c r="R2246" i="5"/>
  <c r="N2246" i="5"/>
  <c r="S2245" i="5"/>
  <c r="R2245" i="5"/>
  <c r="N2245" i="5"/>
  <c r="S2244" i="5"/>
  <c r="R2244" i="5"/>
  <c r="N2244" i="5"/>
  <c r="S2243" i="5"/>
  <c r="R2243" i="5"/>
  <c r="N2243" i="5"/>
  <c r="S2242" i="5"/>
  <c r="R2242" i="5"/>
  <c r="N2242" i="5"/>
  <c r="S2241" i="5"/>
  <c r="R2241" i="5"/>
  <c r="N2241" i="5"/>
  <c r="S2240" i="5"/>
  <c r="R2240" i="5"/>
  <c r="N2240" i="5"/>
  <c r="S2239" i="5"/>
  <c r="R2239" i="5"/>
  <c r="N2239" i="5"/>
  <c r="S2238" i="5"/>
  <c r="R2238" i="5"/>
  <c r="N2238" i="5"/>
  <c r="S2237" i="5"/>
  <c r="R2237" i="5"/>
  <c r="N2237" i="5"/>
  <c r="S2236" i="5"/>
  <c r="R2236" i="5"/>
  <c r="N2236" i="5"/>
  <c r="S2235" i="5"/>
  <c r="R2235" i="5"/>
  <c r="N2235" i="5"/>
  <c r="S2234" i="5"/>
  <c r="R2234" i="5"/>
  <c r="N2234" i="5"/>
  <c r="S2233" i="5"/>
  <c r="R2233" i="5"/>
  <c r="N2233" i="5"/>
  <c r="S2232" i="5"/>
  <c r="R2232" i="5"/>
  <c r="N2232" i="5"/>
  <c r="S2231" i="5"/>
  <c r="R2231" i="5"/>
  <c r="N2231" i="5"/>
  <c r="S2230" i="5"/>
  <c r="R2230" i="5"/>
  <c r="N2230" i="5"/>
  <c r="S2229" i="5"/>
  <c r="R2229" i="5"/>
  <c r="N2229" i="5"/>
  <c r="S2228" i="5"/>
  <c r="R2228" i="5"/>
  <c r="N2228" i="5"/>
  <c r="S2227" i="5"/>
  <c r="R2227" i="5"/>
  <c r="N2227" i="5"/>
  <c r="S2226" i="5"/>
  <c r="R2226" i="5"/>
  <c r="N2226" i="5"/>
  <c r="S2225" i="5"/>
  <c r="R2225" i="5"/>
  <c r="N2225" i="5"/>
  <c r="S2224" i="5"/>
  <c r="R2224" i="5"/>
  <c r="N2224" i="5"/>
  <c r="S2223" i="5"/>
  <c r="R2223" i="5"/>
  <c r="N2223" i="5"/>
  <c r="S2222" i="5"/>
  <c r="R2222" i="5"/>
  <c r="N2222" i="5"/>
  <c r="S2221" i="5"/>
  <c r="R2221" i="5"/>
  <c r="N2221" i="5"/>
  <c r="S2220" i="5"/>
  <c r="R2220" i="5"/>
  <c r="N2220" i="5"/>
  <c r="S2219" i="5"/>
  <c r="R2219" i="5"/>
  <c r="N2219" i="5"/>
  <c r="S2218" i="5"/>
  <c r="R2218" i="5"/>
  <c r="N2218" i="5"/>
  <c r="S2217" i="5"/>
  <c r="R2217" i="5"/>
  <c r="N2217" i="5"/>
  <c r="S2216" i="5"/>
  <c r="R2216" i="5"/>
  <c r="N2216" i="5"/>
  <c r="S2215" i="5"/>
  <c r="R2215" i="5"/>
  <c r="N2215" i="5"/>
  <c r="S2214" i="5"/>
  <c r="R2214" i="5"/>
  <c r="N2214" i="5"/>
  <c r="S2213" i="5"/>
  <c r="R2213" i="5"/>
  <c r="N2213" i="5"/>
  <c r="S2212" i="5"/>
  <c r="R2212" i="5"/>
  <c r="N2212" i="5"/>
  <c r="S2211" i="5"/>
  <c r="R2211" i="5"/>
  <c r="N2211" i="5"/>
  <c r="S2210" i="5"/>
  <c r="R2210" i="5"/>
  <c r="N2210" i="5"/>
  <c r="S2209" i="5"/>
  <c r="R2209" i="5"/>
  <c r="N2209" i="5"/>
  <c r="S2208" i="5"/>
  <c r="R2208" i="5"/>
  <c r="N2208" i="5"/>
  <c r="S2207" i="5"/>
  <c r="R2207" i="5"/>
  <c r="N2207" i="5"/>
  <c r="S2206" i="5"/>
  <c r="R2206" i="5"/>
  <c r="N2206" i="5"/>
  <c r="S2205" i="5"/>
  <c r="R2205" i="5"/>
  <c r="N2205" i="5"/>
  <c r="S2204" i="5"/>
  <c r="R2204" i="5"/>
  <c r="N2204" i="5"/>
  <c r="S2203" i="5"/>
  <c r="R2203" i="5"/>
  <c r="N2203" i="5"/>
  <c r="S2202" i="5"/>
  <c r="R2202" i="5"/>
  <c r="N2202" i="5"/>
  <c r="S2201" i="5"/>
  <c r="R2201" i="5"/>
  <c r="N2201" i="5"/>
  <c r="S2200" i="5"/>
  <c r="R2200" i="5"/>
  <c r="N2200" i="5"/>
  <c r="S2199" i="5"/>
  <c r="R2199" i="5"/>
  <c r="N2199" i="5"/>
  <c r="S2198" i="5"/>
  <c r="R2198" i="5"/>
  <c r="N2198" i="5"/>
  <c r="S2197" i="5"/>
  <c r="R2197" i="5"/>
  <c r="N2197" i="5"/>
  <c r="S2196" i="5"/>
  <c r="R2196" i="5"/>
  <c r="N2196" i="5"/>
  <c r="S2195" i="5"/>
  <c r="R2195" i="5"/>
  <c r="N2195" i="5"/>
  <c r="S2194" i="5"/>
  <c r="R2194" i="5"/>
  <c r="N2194" i="5"/>
  <c r="S2193" i="5"/>
  <c r="R2193" i="5"/>
  <c r="N2193" i="5"/>
  <c r="S2192" i="5"/>
  <c r="R2192" i="5"/>
  <c r="N2192" i="5"/>
  <c r="S2191" i="5"/>
  <c r="R2191" i="5"/>
  <c r="N2191" i="5"/>
  <c r="S2190" i="5"/>
  <c r="R2190" i="5"/>
  <c r="N2190" i="5"/>
  <c r="S2189" i="5"/>
  <c r="R2189" i="5"/>
  <c r="N2189" i="5"/>
  <c r="S2188" i="5"/>
  <c r="R2188" i="5"/>
  <c r="N2188" i="5"/>
  <c r="S2187" i="5"/>
  <c r="R2187" i="5"/>
  <c r="N2187" i="5"/>
  <c r="S2186" i="5"/>
  <c r="R2186" i="5"/>
  <c r="N2186" i="5"/>
  <c r="S2185" i="5"/>
  <c r="R2185" i="5"/>
  <c r="N2185" i="5"/>
  <c r="S2184" i="5"/>
  <c r="R2184" i="5"/>
  <c r="N2184" i="5"/>
  <c r="S2183" i="5"/>
  <c r="R2183" i="5"/>
  <c r="N2183" i="5"/>
  <c r="S2182" i="5"/>
  <c r="R2182" i="5"/>
  <c r="N2182" i="5"/>
  <c r="S2181" i="5"/>
  <c r="R2181" i="5"/>
  <c r="N2181" i="5"/>
  <c r="S2180" i="5"/>
  <c r="R2180" i="5"/>
  <c r="N2180" i="5"/>
  <c r="S2179" i="5"/>
  <c r="R2179" i="5"/>
  <c r="N2179" i="5"/>
  <c r="S2178" i="5"/>
  <c r="R2178" i="5"/>
  <c r="N2178" i="5"/>
  <c r="S2177" i="5"/>
  <c r="R2177" i="5"/>
  <c r="N2177" i="5"/>
  <c r="S2176" i="5"/>
  <c r="R2176" i="5"/>
  <c r="N2176" i="5"/>
  <c r="S2175" i="5"/>
  <c r="R2175" i="5"/>
  <c r="N2175" i="5"/>
  <c r="S2174" i="5"/>
  <c r="R2174" i="5"/>
  <c r="N2174" i="5"/>
  <c r="S2173" i="5"/>
  <c r="R2173" i="5"/>
  <c r="N2173" i="5"/>
  <c r="S2172" i="5"/>
  <c r="R2172" i="5"/>
  <c r="N2172" i="5"/>
  <c r="S2171" i="5"/>
  <c r="R2171" i="5"/>
  <c r="N2171" i="5"/>
  <c r="S2170" i="5"/>
  <c r="R2170" i="5"/>
  <c r="N2170" i="5"/>
  <c r="S2169" i="5"/>
  <c r="R2169" i="5"/>
  <c r="N2169" i="5"/>
  <c r="S2168" i="5"/>
  <c r="R2168" i="5"/>
  <c r="N2168" i="5"/>
  <c r="S2167" i="5"/>
  <c r="R2167" i="5"/>
  <c r="N2167" i="5"/>
  <c r="S2166" i="5"/>
  <c r="R2166" i="5"/>
  <c r="N2166" i="5"/>
  <c r="S2165" i="5"/>
  <c r="R2165" i="5"/>
  <c r="N2165" i="5"/>
  <c r="S2164" i="5"/>
  <c r="R2164" i="5"/>
  <c r="N2164" i="5"/>
  <c r="S2163" i="5"/>
  <c r="R2163" i="5"/>
  <c r="N2163" i="5"/>
  <c r="S2162" i="5"/>
  <c r="R2162" i="5"/>
  <c r="N2162" i="5"/>
  <c r="S2161" i="5"/>
  <c r="R2161" i="5"/>
  <c r="N2161" i="5"/>
  <c r="S2160" i="5"/>
  <c r="R2160" i="5"/>
  <c r="N2160" i="5"/>
  <c r="S2159" i="5"/>
  <c r="R2159" i="5"/>
  <c r="N2159" i="5"/>
  <c r="S2158" i="5"/>
  <c r="R2158" i="5"/>
  <c r="N2158" i="5"/>
  <c r="S2157" i="5"/>
  <c r="R2157" i="5"/>
  <c r="N2157" i="5"/>
  <c r="S2156" i="5"/>
  <c r="R2156" i="5"/>
  <c r="N2156" i="5"/>
  <c r="S2155" i="5"/>
  <c r="R2155" i="5"/>
  <c r="N2155" i="5"/>
  <c r="S2154" i="5"/>
  <c r="R2154" i="5"/>
  <c r="N2154" i="5"/>
  <c r="S2153" i="5"/>
  <c r="R2153" i="5"/>
  <c r="N2153" i="5"/>
  <c r="S2152" i="5"/>
  <c r="R2152" i="5"/>
  <c r="N2152" i="5"/>
  <c r="S2151" i="5"/>
  <c r="R2151" i="5"/>
  <c r="N2151" i="5"/>
  <c r="S2150" i="5"/>
  <c r="R2150" i="5"/>
  <c r="N2150" i="5"/>
  <c r="S2149" i="5"/>
  <c r="R2149" i="5"/>
  <c r="N2149" i="5"/>
  <c r="S2148" i="5"/>
  <c r="R2148" i="5"/>
  <c r="N2148" i="5"/>
  <c r="S2147" i="5"/>
  <c r="R2147" i="5"/>
  <c r="N2147" i="5"/>
  <c r="S2146" i="5"/>
  <c r="R2146" i="5"/>
  <c r="N2146" i="5"/>
  <c r="S2145" i="5"/>
  <c r="R2145" i="5"/>
  <c r="N2145" i="5"/>
  <c r="S2144" i="5"/>
  <c r="R2144" i="5"/>
  <c r="N2144" i="5"/>
  <c r="S2143" i="5"/>
  <c r="R2143" i="5"/>
  <c r="N2143" i="5"/>
  <c r="S2142" i="5"/>
  <c r="R2142" i="5"/>
  <c r="N2142" i="5"/>
  <c r="S2141" i="5"/>
  <c r="R2141" i="5"/>
  <c r="N2141" i="5"/>
  <c r="S2140" i="5"/>
  <c r="R2140" i="5"/>
  <c r="N2140" i="5"/>
  <c r="S2139" i="5"/>
  <c r="R2139" i="5"/>
  <c r="N2139" i="5"/>
  <c r="S2138" i="5"/>
  <c r="R2138" i="5"/>
  <c r="N2138" i="5"/>
  <c r="S2137" i="5"/>
  <c r="R2137" i="5"/>
  <c r="N2137" i="5"/>
  <c r="S2136" i="5"/>
  <c r="R2136" i="5"/>
  <c r="N2136" i="5"/>
  <c r="S2135" i="5"/>
  <c r="R2135" i="5"/>
  <c r="N2135" i="5"/>
  <c r="S2134" i="5"/>
  <c r="R2134" i="5"/>
  <c r="N2134" i="5"/>
  <c r="S2133" i="5"/>
  <c r="R2133" i="5"/>
  <c r="N2133" i="5"/>
  <c r="S2132" i="5"/>
  <c r="R2132" i="5"/>
  <c r="N2132" i="5"/>
  <c r="S2131" i="5"/>
  <c r="R2131" i="5"/>
  <c r="N2131" i="5"/>
  <c r="S2130" i="5"/>
  <c r="R2130" i="5"/>
  <c r="N2130" i="5"/>
  <c r="S2129" i="5"/>
  <c r="R2129" i="5"/>
  <c r="N2129" i="5"/>
  <c r="S2128" i="5"/>
  <c r="R2128" i="5"/>
  <c r="N2128" i="5"/>
  <c r="S2127" i="5"/>
  <c r="R2127" i="5"/>
  <c r="N2127" i="5"/>
  <c r="S2126" i="5"/>
  <c r="R2126" i="5"/>
  <c r="N2126" i="5"/>
  <c r="S2125" i="5"/>
  <c r="R2125" i="5"/>
  <c r="N2125" i="5"/>
  <c r="S2124" i="5"/>
  <c r="R2124" i="5"/>
  <c r="N2124" i="5"/>
  <c r="S2123" i="5"/>
  <c r="R2123" i="5"/>
  <c r="N2123" i="5"/>
  <c r="S2122" i="5"/>
  <c r="R2122" i="5"/>
  <c r="N2122" i="5"/>
  <c r="S2121" i="5"/>
  <c r="R2121" i="5"/>
  <c r="N2121" i="5"/>
  <c r="S2120" i="5"/>
  <c r="R2120" i="5"/>
  <c r="N2120" i="5"/>
  <c r="S2119" i="5"/>
  <c r="R2119" i="5"/>
  <c r="N2119" i="5"/>
  <c r="S2118" i="5"/>
  <c r="R2118" i="5"/>
  <c r="N2118" i="5"/>
  <c r="S2117" i="5"/>
  <c r="R2117" i="5"/>
  <c r="N2117" i="5"/>
  <c r="S2116" i="5"/>
  <c r="R2116" i="5"/>
  <c r="N2116" i="5"/>
  <c r="S2115" i="5"/>
  <c r="R2115" i="5"/>
  <c r="N2115" i="5"/>
  <c r="S2114" i="5"/>
  <c r="R2114" i="5"/>
  <c r="N2114" i="5"/>
  <c r="S2113" i="5"/>
  <c r="R2113" i="5"/>
  <c r="N2113" i="5"/>
  <c r="S2112" i="5"/>
  <c r="R2112" i="5"/>
  <c r="N2112" i="5"/>
  <c r="S2111" i="5"/>
  <c r="R2111" i="5"/>
  <c r="N2111" i="5"/>
  <c r="S2110" i="5"/>
  <c r="R2110" i="5"/>
  <c r="N2110" i="5"/>
  <c r="S2109" i="5"/>
  <c r="R2109" i="5"/>
  <c r="N2109" i="5"/>
  <c r="S2108" i="5"/>
  <c r="R2108" i="5"/>
  <c r="N2108" i="5"/>
  <c r="S2107" i="5"/>
  <c r="R2107" i="5"/>
  <c r="N2107" i="5"/>
  <c r="S2106" i="5"/>
  <c r="R2106" i="5"/>
  <c r="N2106" i="5"/>
  <c r="S2105" i="5"/>
  <c r="R2105" i="5"/>
  <c r="N2105" i="5"/>
  <c r="S2104" i="5"/>
  <c r="R2104" i="5"/>
  <c r="N2104" i="5"/>
  <c r="S2103" i="5"/>
  <c r="R2103" i="5"/>
  <c r="N2103" i="5"/>
  <c r="S2102" i="5"/>
  <c r="R2102" i="5"/>
  <c r="N2102" i="5"/>
  <c r="S2101" i="5"/>
  <c r="R2101" i="5"/>
  <c r="N2101" i="5"/>
  <c r="S2100" i="5"/>
  <c r="R2100" i="5"/>
  <c r="N2100" i="5"/>
  <c r="S2099" i="5"/>
  <c r="R2099" i="5"/>
  <c r="N2099" i="5"/>
  <c r="S2098" i="5"/>
  <c r="R2098" i="5"/>
  <c r="N2098" i="5"/>
  <c r="S2097" i="5"/>
  <c r="R2097" i="5"/>
  <c r="N2097" i="5"/>
  <c r="S2096" i="5"/>
  <c r="R2096" i="5"/>
  <c r="N2096" i="5"/>
  <c r="S2095" i="5"/>
  <c r="R2095" i="5"/>
  <c r="N2095" i="5"/>
  <c r="S2094" i="5"/>
  <c r="R2094" i="5"/>
  <c r="N2094" i="5"/>
  <c r="S2093" i="5"/>
  <c r="R2093" i="5"/>
  <c r="N2093" i="5"/>
  <c r="S2092" i="5"/>
  <c r="R2092" i="5"/>
  <c r="N2092" i="5"/>
  <c r="S2091" i="5"/>
  <c r="R2091" i="5"/>
  <c r="N2091" i="5"/>
  <c r="S2090" i="5"/>
  <c r="R2090" i="5"/>
  <c r="N2090" i="5"/>
  <c r="S2089" i="5"/>
  <c r="R2089" i="5"/>
  <c r="N2089" i="5"/>
  <c r="S2088" i="5"/>
  <c r="R2088" i="5"/>
  <c r="N2088" i="5"/>
  <c r="S2087" i="5"/>
  <c r="R2087" i="5"/>
  <c r="N2087" i="5"/>
  <c r="S2086" i="5"/>
  <c r="R2086" i="5"/>
  <c r="N2086" i="5"/>
  <c r="S2085" i="5"/>
  <c r="R2085" i="5"/>
  <c r="N2085" i="5"/>
  <c r="S2084" i="5"/>
  <c r="R2084" i="5"/>
  <c r="N2084" i="5"/>
  <c r="S2083" i="5"/>
  <c r="R2083" i="5"/>
  <c r="N2083" i="5"/>
  <c r="S2082" i="5"/>
  <c r="R2082" i="5"/>
  <c r="N2082" i="5"/>
  <c r="S2081" i="5"/>
  <c r="R2081" i="5"/>
  <c r="N2081" i="5"/>
  <c r="S2080" i="5"/>
  <c r="R2080" i="5"/>
  <c r="N2080" i="5"/>
  <c r="S2079" i="5"/>
  <c r="R2079" i="5"/>
  <c r="N2079" i="5"/>
  <c r="S2078" i="5"/>
  <c r="R2078" i="5"/>
  <c r="N2078" i="5"/>
  <c r="S2077" i="5"/>
  <c r="R2077" i="5"/>
  <c r="N2077" i="5"/>
  <c r="S2076" i="5"/>
  <c r="R2076" i="5"/>
  <c r="N2076" i="5"/>
  <c r="S2075" i="5"/>
  <c r="R2075" i="5"/>
  <c r="N2075" i="5"/>
  <c r="S2074" i="5"/>
  <c r="R2074" i="5"/>
  <c r="N2074" i="5"/>
  <c r="S2073" i="5"/>
  <c r="R2073" i="5"/>
  <c r="N2073" i="5"/>
  <c r="S2072" i="5"/>
  <c r="R2072" i="5"/>
  <c r="N2072" i="5"/>
  <c r="S2071" i="5"/>
  <c r="R2071" i="5"/>
  <c r="N2071" i="5"/>
  <c r="S2070" i="5"/>
  <c r="R2070" i="5"/>
  <c r="N2070" i="5"/>
  <c r="S2069" i="5"/>
  <c r="R2069" i="5"/>
  <c r="N2069" i="5"/>
  <c r="S2068" i="5"/>
  <c r="R2068" i="5"/>
  <c r="N2068" i="5"/>
  <c r="S2067" i="5"/>
  <c r="R2067" i="5"/>
  <c r="N2067" i="5"/>
  <c r="S2066" i="5"/>
  <c r="R2066" i="5"/>
  <c r="N2066" i="5"/>
  <c r="S2065" i="5"/>
  <c r="R2065" i="5"/>
  <c r="N2065" i="5"/>
  <c r="S2064" i="5"/>
  <c r="R2064" i="5"/>
  <c r="N2064" i="5"/>
  <c r="S2063" i="5"/>
  <c r="R2063" i="5"/>
  <c r="N2063" i="5"/>
  <c r="S2062" i="5"/>
  <c r="R2062" i="5"/>
  <c r="N2062" i="5"/>
  <c r="S2061" i="5"/>
  <c r="R2061" i="5"/>
  <c r="N2061" i="5"/>
  <c r="S2060" i="5"/>
  <c r="R2060" i="5"/>
  <c r="N2060" i="5"/>
  <c r="S2059" i="5"/>
  <c r="R2059" i="5"/>
  <c r="N2059" i="5"/>
  <c r="S2058" i="5"/>
  <c r="R2058" i="5"/>
  <c r="N2058" i="5"/>
  <c r="S2057" i="5"/>
  <c r="R2057" i="5"/>
  <c r="N2057" i="5"/>
  <c r="S2056" i="5"/>
  <c r="R2056" i="5"/>
  <c r="N2056" i="5"/>
  <c r="S2055" i="5"/>
  <c r="R2055" i="5"/>
  <c r="N2055" i="5"/>
  <c r="S2054" i="5"/>
  <c r="R2054" i="5"/>
  <c r="N2054" i="5"/>
  <c r="S2053" i="5"/>
  <c r="R2053" i="5"/>
  <c r="N2053" i="5"/>
  <c r="S2052" i="5"/>
  <c r="R2052" i="5"/>
  <c r="N2052" i="5"/>
  <c r="S2051" i="5"/>
  <c r="R2051" i="5"/>
  <c r="N2051" i="5"/>
  <c r="S2050" i="5"/>
  <c r="R2050" i="5"/>
  <c r="N2050" i="5"/>
  <c r="S2049" i="5"/>
  <c r="R2049" i="5"/>
  <c r="N2049" i="5"/>
  <c r="S2048" i="5"/>
  <c r="R2048" i="5"/>
  <c r="N2048" i="5"/>
  <c r="S2047" i="5"/>
  <c r="R2047" i="5"/>
  <c r="N2047" i="5"/>
  <c r="S2046" i="5"/>
  <c r="R2046" i="5"/>
  <c r="N2046" i="5"/>
  <c r="S2045" i="5"/>
  <c r="R2045" i="5"/>
  <c r="N2045" i="5"/>
  <c r="S2044" i="5"/>
  <c r="R2044" i="5"/>
  <c r="N2044" i="5"/>
  <c r="S2043" i="5"/>
  <c r="R2043" i="5"/>
  <c r="N2043" i="5"/>
  <c r="S2042" i="5"/>
  <c r="R2042" i="5"/>
  <c r="N2042" i="5"/>
  <c r="S2041" i="5"/>
  <c r="R2041" i="5"/>
  <c r="N2041" i="5"/>
  <c r="S2040" i="5"/>
  <c r="R2040" i="5"/>
  <c r="N2040" i="5"/>
  <c r="S2039" i="5"/>
  <c r="R2039" i="5"/>
  <c r="N2039" i="5"/>
  <c r="S2038" i="5"/>
  <c r="R2038" i="5"/>
  <c r="N2038" i="5"/>
  <c r="S2037" i="5"/>
  <c r="R2037" i="5"/>
  <c r="N2037" i="5"/>
  <c r="S2036" i="5"/>
  <c r="R2036" i="5"/>
  <c r="N2036" i="5"/>
  <c r="S2035" i="5"/>
  <c r="R2035" i="5"/>
  <c r="N2035" i="5"/>
  <c r="S2034" i="5"/>
  <c r="R2034" i="5"/>
  <c r="N2034" i="5"/>
  <c r="S2033" i="5"/>
  <c r="R2033" i="5"/>
  <c r="N2033" i="5"/>
  <c r="S2032" i="5"/>
  <c r="R2032" i="5"/>
  <c r="N2032" i="5"/>
  <c r="S2031" i="5"/>
  <c r="R2031" i="5"/>
  <c r="N2031" i="5"/>
  <c r="S2030" i="5"/>
  <c r="R2030" i="5"/>
  <c r="N2030" i="5"/>
  <c r="S2029" i="5"/>
  <c r="R2029" i="5"/>
  <c r="N2029" i="5"/>
  <c r="S2028" i="5"/>
  <c r="R2028" i="5"/>
  <c r="N2028" i="5"/>
  <c r="S2027" i="5"/>
  <c r="R2027" i="5"/>
  <c r="N2027" i="5"/>
  <c r="S2026" i="5"/>
  <c r="R2026" i="5"/>
  <c r="N2026" i="5"/>
  <c r="S2025" i="5"/>
  <c r="R2025" i="5"/>
  <c r="N2025" i="5"/>
  <c r="S2024" i="5"/>
  <c r="R2024" i="5"/>
  <c r="N2024" i="5"/>
  <c r="S2023" i="5"/>
  <c r="R2023" i="5"/>
  <c r="N2023" i="5"/>
  <c r="S2022" i="5"/>
  <c r="R2022" i="5"/>
  <c r="N2022" i="5"/>
  <c r="S2021" i="5"/>
  <c r="R2021" i="5"/>
  <c r="N2021" i="5"/>
  <c r="S2020" i="5"/>
  <c r="R2020" i="5"/>
  <c r="N2020" i="5"/>
  <c r="S2019" i="5"/>
  <c r="R2019" i="5"/>
  <c r="N2019" i="5"/>
  <c r="S2018" i="5"/>
  <c r="R2018" i="5"/>
  <c r="N2018" i="5"/>
  <c r="S2017" i="5"/>
  <c r="R2017" i="5"/>
  <c r="N2017" i="5"/>
  <c r="S2016" i="5"/>
  <c r="R2016" i="5"/>
  <c r="N2016" i="5"/>
  <c r="S2015" i="5"/>
  <c r="R2015" i="5"/>
  <c r="N2015" i="5"/>
  <c r="S2014" i="5"/>
  <c r="R2014" i="5"/>
  <c r="N2014" i="5"/>
  <c r="S2013" i="5"/>
  <c r="R2013" i="5"/>
  <c r="N2013" i="5"/>
  <c r="S2012" i="5"/>
  <c r="R2012" i="5"/>
  <c r="N2012" i="5"/>
  <c r="S2011" i="5"/>
  <c r="R2011" i="5"/>
  <c r="N2011" i="5"/>
  <c r="S2010" i="5"/>
  <c r="R2010" i="5"/>
  <c r="N2010" i="5"/>
  <c r="S2009" i="5"/>
  <c r="R2009" i="5"/>
  <c r="N2009" i="5"/>
  <c r="S2008" i="5"/>
  <c r="R2008" i="5"/>
  <c r="N2008" i="5"/>
  <c r="S2007" i="5"/>
  <c r="R2007" i="5"/>
  <c r="N2007" i="5"/>
  <c r="S2006" i="5"/>
  <c r="R2006" i="5"/>
  <c r="N2006" i="5"/>
  <c r="S2005" i="5"/>
  <c r="R2005" i="5"/>
  <c r="N2005" i="5"/>
  <c r="S2004" i="5"/>
  <c r="R2004" i="5"/>
  <c r="N2004" i="5"/>
  <c r="S2003" i="5"/>
  <c r="R2003" i="5"/>
  <c r="N2003" i="5"/>
  <c r="S2002" i="5"/>
  <c r="R2002" i="5"/>
  <c r="N2002" i="5"/>
  <c r="S2001" i="5"/>
  <c r="R2001" i="5"/>
  <c r="N2001" i="5"/>
  <c r="S2000" i="5"/>
  <c r="R2000" i="5"/>
  <c r="N2000" i="5"/>
  <c r="S1999" i="5"/>
  <c r="R1999" i="5"/>
  <c r="N1999" i="5"/>
  <c r="S1998" i="5"/>
  <c r="R1998" i="5"/>
  <c r="N1998" i="5"/>
  <c r="S1997" i="5"/>
  <c r="R1997" i="5"/>
  <c r="N1997" i="5"/>
  <c r="S1996" i="5"/>
  <c r="R1996" i="5"/>
  <c r="N1996" i="5"/>
  <c r="S1995" i="5"/>
  <c r="R1995" i="5"/>
  <c r="N1995" i="5"/>
  <c r="S1994" i="5"/>
  <c r="R1994" i="5"/>
  <c r="N1994" i="5"/>
  <c r="S1993" i="5"/>
  <c r="R1993" i="5"/>
  <c r="N1993" i="5"/>
  <c r="S1992" i="5"/>
  <c r="R1992" i="5"/>
  <c r="N1992" i="5"/>
  <c r="S1991" i="5"/>
  <c r="R1991" i="5"/>
  <c r="N1991" i="5"/>
  <c r="S1990" i="5"/>
  <c r="R1990" i="5"/>
  <c r="N1990" i="5"/>
  <c r="S1989" i="5"/>
  <c r="R1989" i="5"/>
  <c r="N1989" i="5"/>
  <c r="S1988" i="5"/>
  <c r="R1988" i="5"/>
  <c r="N1988" i="5"/>
  <c r="S1987" i="5"/>
  <c r="R1987" i="5"/>
  <c r="N1987" i="5"/>
  <c r="S1986" i="5"/>
  <c r="R1986" i="5"/>
  <c r="N1986" i="5"/>
  <c r="S1985" i="5"/>
  <c r="R1985" i="5"/>
  <c r="N1985" i="5"/>
  <c r="S1984" i="5"/>
  <c r="R1984" i="5"/>
  <c r="N1984" i="5"/>
  <c r="S1983" i="5"/>
  <c r="R1983" i="5"/>
  <c r="N1983" i="5"/>
  <c r="S1982" i="5"/>
  <c r="R1982" i="5"/>
  <c r="N1982" i="5"/>
  <c r="S1981" i="5"/>
  <c r="R1981" i="5"/>
  <c r="N1981" i="5"/>
  <c r="S1980" i="5"/>
  <c r="R1980" i="5"/>
  <c r="N1980" i="5"/>
  <c r="S1979" i="5"/>
  <c r="R1979" i="5"/>
  <c r="N1979" i="5"/>
  <c r="S1978" i="5"/>
  <c r="R1978" i="5"/>
  <c r="N1978" i="5"/>
  <c r="S1977" i="5"/>
  <c r="R1977" i="5"/>
  <c r="N1977" i="5"/>
  <c r="S1976" i="5"/>
  <c r="R1976" i="5"/>
  <c r="N1976" i="5"/>
  <c r="S1975" i="5"/>
  <c r="R1975" i="5"/>
  <c r="N1975" i="5"/>
  <c r="S1974" i="5"/>
  <c r="R1974" i="5"/>
  <c r="N1974" i="5"/>
  <c r="S1973" i="5"/>
  <c r="R1973" i="5"/>
  <c r="N1973" i="5"/>
  <c r="S1972" i="5"/>
  <c r="R1972" i="5"/>
  <c r="N1972" i="5"/>
  <c r="S1971" i="5"/>
  <c r="R1971" i="5"/>
  <c r="N1971" i="5"/>
  <c r="S1970" i="5"/>
  <c r="R1970" i="5"/>
  <c r="N1970" i="5"/>
  <c r="S1969" i="5"/>
  <c r="R1969" i="5"/>
  <c r="N1969" i="5"/>
  <c r="S1968" i="5"/>
  <c r="R1968" i="5"/>
  <c r="N1968" i="5"/>
  <c r="S1967" i="5"/>
  <c r="R1967" i="5"/>
  <c r="N1967" i="5"/>
  <c r="S1966" i="5"/>
  <c r="R1966" i="5"/>
  <c r="N1966" i="5"/>
  <c r="S1965" i="5"/>
  <c r="R1965" i="5"/>
  <c r="N1965" i="5"/>
  <c r="S1964" i="5"/>
  <c r="R1964" i="5"/>
  <c r="N1964" i="5"/>
  <c r="S1963" i="5"/>
  <c r="R1963" i="5"/>
  <c r="N1963" i="5"/>
  <c r="S1962" i="5"/>
  <c r="R1962" i="5"/>
  <c r="N1962" i="5"/>
  <c r="S1961" i="5"/>
  <c r="R1961" i="5"/>
  <c r="N1961" i="5"/>
  <c r="S1960" i="5"/>
  <c r="R1960" i="5"/>
  <c r="N1960" i="5"/>
  <c r="S1959" i="5"/>
  <c r="R1959" i="5"/>
  <c r="N1959" i="5"/>
  <c r="S1958" i="5"/>
  <c r="R1958" i="5"/>
  <c r="N1958" i="5"/>
  <c r="S1957" i="5"/>
  <c r="R1957" i="5"/>
  <c r="N1957" i="5"/>
  <c r="S1956" i="5"/>
  <c r="R1956" i="5"/>
  <c r="N1956" i="5"/>
  <c r="S1955" i="5"/>
  <c r="R1955" i="5"/>
  <c r="N1955" i="5"/>
  <c r="S1954" i="5"/>
  <c r="R1954" i="5"/>
  <c r="N1954" i="5"/>
  <c r="S1953" i="5"/>
  <c r="R1953" i="5"/>
  <c r="N1953" i="5"/>
  <c r="S1952" i="5"/>
  <c r="R1952" i="5"/>
  <c r="N1952" i="5"/>
  <c r="S1951" i="5"/>
  <c r="R1951" i="5"/>
  <c r="N1951" i="5"/>
  <c r="S1950" i="5"/>
  <c r="R1950" i="5"/>
  <c r="N1950" i="5"/>
  <c r="S1949" i="5"/>
  <c r="R1949" i="5"/>
  <c r="N1949" i="5"/>
  <c r="S1948" i="5"/>
  <c r="R1948" i="5"/>
  <c r="N1948" i="5"/>
  <c r="S1947" i="5"/>
  <c r="R1947" i="5"/>
  <c r="N1947" i="5"/>
  <c r="S1946" i="5"/>
  <c r="R1946" i="5"/>
  <c r="N1946" i="5"/>
  <c r="S1945" i="5"/>
  <c r="R1945" i="5"/>
  <c r="N1945" i="5"/>
  <c r="S1944" i="5"/>
  <c r="R1944" i="5"/>
  <c r="N1944" i="5"/>
  <c r="S1943" i="5"/>
  <c r="R1943" i="5"/>
  <c r="N1943" i="5"/>
  <c r="S1942" i="5"/>
  <c r="R1942" i="5"/>
  <c r="N1942" i="5"/>
  <c r="S1941" i="5"/>
  <c r="R1941" i="5"/>
  <c r="N1941" i="5"/>
  <c r="S1940" i="5"/>
  <c r="R1940" i="5"/>
  <c r="N1940" i="5"/>
  <c r="S1939" i="5"/>
  <c r="R1939" i="5"/>
  <c r="N1939" i="5"/>
  <c r="S1938" i="5"/>
  <c r="R1938" i="5"/>
  <c r="N1938" i="5"/>
  <c r="S1937" i="5"/>
  <c r="R1937" i="5"/>
  <c r="N1937" i="5"/>
  <c r="S1936" i="5"/>
  <c r="R1936" i="5"/>
  <c r="N1936" i="5"/>
  <c r="S1935" i="5"/>
  <c r="R1935" i="5"/>
  <c r="N1935" i="5"/>
  <c r="S1934" i="5"/>
  <c r="R1934" i="5"/>
  <c r="N1934" i="5"/>
  <c r="S1933" i="5"/>
  <c r="R1933" i="5"/>
  <c r="N1933" i="5"/>
  <c r="S1932" i="5"/>
  <c r="R1932" i="5"/>
  <c r="N1932" i="5"/>
  <c r="S1931" i="5"/>
  <c r="R1931" i="5"/>
  <c r="N1931" i="5"/>
  <c r="S1930" i="5"/>
  <c r="R1930" i="5"/>
  <c r="N1930" i="5"/>
  <c r="S1929" i="5"/>
  <c r="R1929" i="5"/>
  <c r="N1929" i="5"/>
  <c r="S1928" i="5"/>
  <c r="R1928" i="5"/>
  <c r="N1928" i="5"/>
  <c r="S1927" i="5"/>
  <c r="R1927" i="5"/>
  <c r="N1927" i="5"/>
  <c r="S1926" i="5"/>
  <c r="R1926" i="5"/>
  <c r="N1926" i="5"/>
  <c r="S1925" i="5"/>
  <c r="R1925" i="5"/>
  <c r="N1925" i="5"/>
  <c r="S1924" i="5"/>
  <c r="R1924" i="5"/>
  <c r="N1924" i="5"/>
  <c r="S1923" i="5"/>
  <c r="R1923" i="5"/>
  <c r="N1923" i="5"/>
  <c r="S1922" i="5"/>
  <c r="R1922" i="5"/>
  <c r="N1922" i="5"/>
  <c r="S1921" i="5"/>
  <c r="R1921" i="5"/>
  <c r="N1921" i="5"/>
  <c r="S1920" i="5"/>
  <c r="R1920" i="5"/>
  <c r="N1920" i="5"/>
  <c r="S1919" i="5"/>
  <c r="R1919" i="5"/>
  <c r="N1919" i="5"/>
  <c r="S1918" i="5"/>
  <c r="R1918" i="5"/>
  <c r="N1918" i="5"/>
  <c r="S1917" i="5"/>
  <c r="R1917" i="5"/>
  <c r="N1917" i="5"/>
  <c r="S1916" i="5"/>
  <c r="R1916" i="5"/>
  <c r="N1916" i="5"/>
  <c r="S1915" i="5"/>
  <c r="R1915" i="5"/>
  <c r="N1915" i="5"/>
  <c r="S1914" i="5"/>
  <c r="R1914" i="5"/>
  <c r="N1914" i="5"/>
  <c r="S1913" i="5"/>
  <c r="R1913" i="5"/>
  <c r="N1913" i="5"/>
  <c r="S1912" i="5"/>
  <c r="R1912" i="5"/>
  <c r="N1912" i="5"/>
  <c r="S1911" i="5"/>
  <c r="R1911" i="5"/>
  <c r="N1911" i="5"/>
  <c r="S1910" i="5"/>
  <c r="R1910" i="5"/>
  <c r="N1910" i="5"/>
  <c r="S1909" i="5"/>
  <c r="R1909" i="5"/>
  <c r="N1909" i="5"/>
  <c r="S1908" i="5"/>
  <c r="R1908" i="5"/>
  <c r="N1908" i="5"/>
  <c r="S1907" i="5"/>
  <c r="R1907" i="5"/>
  <c r="N1907" i="5"/>
  <c r="S1906" i="5"/>
  <c r="R1906" i="5"/>
  <c r="N1906" i="5"/>
  <c r="S1905" i="5"/>
  <c r="R1905" i="5"/>
  <c r="N1905" i="5"/>
  <c r="S1904" i="5"/>
  <c r="R1904" i="5"/>
  <c r="N1904" i="5"/>
  <c r="S1903" i="5"/>
  <c r="R1903" i="5"/>
  <c r="N1903" i="5"/>
  <c r="S1902" i="5"/>
  <c r="R1902" i="5"/>
  <c r="N1902" i="5"/>
  <c r="S1901" i="5"/>
  <c r="R1901" i="5"/>
  <c r="N1901" i="5"/>
  <c r="S1900" i="5"/>
  <c r="R1900" i="5"/>
  <c r="N1900" i="5"/>
  <c r="S1899" i="5"/>
  <c r="R1899" i="5"/>
  <c r="N1899" i="5"/>
  <c r="S1898" i="5"/>
  <c r="R1898" i="5"/>
  <c r="N1898" i="5"/>
  <c r="S1897" i="5"/>
  <c r="R1897" i="5"/>
  <c r="N1897" i="5"/>
  <c r="S1896" i="5"/>
  <c r="R1896" i="5"/>
  <c r="N1896" i="5"/>
  <c r="S1895" i="5"/>
  <c r="R1895" i="5"/>
  <c r="N1895" i="5"/>
  <c r="S1894" i="5"/>
  <c r="R1894" i="5"/>
  <c r="N1894" i="5"/>
  <c r="S1893" i="5"/>
  <c r="R1893" i="5"/>
  <c r="N1893" i="5"/>
  <c r="S1892" i="5"/>
  <c r="R1892" i="5"/>
  <c r="N1892" i="5"/>
  <c r="S1891" i="5"/>
  <c r="R1891" i="5"/>
  <c r="N1891" i="5"/>
  <c r="S1890" i="5"/>
  <c r="R1890" i="5"/>
  <c r="N1890" i="5"/>
  <c r="S1889" i="5"/>
  <c r="R1889" i="5"/>
  <c r="N1889" i="5"/>
  <c r="S1888" i="5"/>
  <c r="R1888" i="5"/>
  <c r="N1888" i="5"/>
  <c r="S1887" i="5"/>
  <c r="R1887" i="5"/>
  <c r="N1887" i="5"/>
  <c r="S1886" i="5"/>
  <c r="R1886" i="5"/>
  <c r="N1886" i="5"/>
  <c r="S1885" i="5"/>
  <c r="R1885" i="5"/>
  <c r="N1885" i="5"/>
  <c r="S1884" i="5"/>
  <c r="R1884" i="5"/>
  <c r="N1884" i="5"/>
  <c r="S1883" i="5"/>
  <c r="R1883" i="5"/>
  <c r="N1883" i="5"/>
  <c r="S1882" i="5"/>
  <c r="R1882" i="5"/>
  <c r="N1882" i="5"/>
  <c r="S1881" i="5"/>
  <c r="R1881" i="5"/>
  <c r="N1881" i="5"/>
  <c r="S1880" i="5"/>
  <c r="R1880" i="5"/>
  <c r="N1880" i="5"/>
  <c r="S1879" i="5"/>
  <c r="R1879" i="5"/>
  <c r="N1879" i="5"/>
  <c r="S1878" i="5"/>
  <c r="R1878" i="5"/>
  <c r="N1878" i="5"/>
  <c r="S1877" i="5"/>
  <c r="R1877" i="5"/>
  <c r="N1877" i="5"/>
  <c r="S1876" i="5"/>
  <c r="R1876" i="5"/>
  <c r="N1876" i="5"/>
  <c r="S1875" i="5"/>
  <c r="R1875" i="5"/>
  <c r="N1875" i="5"/>
  <c r="S1874" i="5"/>
  <c r="R1874" i="5"/>
  <c r="N1874" i="5"/>
  <c r="S1873" i="5"/>
  <c r="R1873" i="5"/>
  <c r="N1873" i="5"/>
  <c r="S1872" i="5"/>
  <c r="R1872" i="5"/>
  <c r="N1872" i="5"/>
  <c r="S1871" i="5"/>
  <c r="R1871" i="5"/>
  <c r="N1871" i="5"/>
  <c r="S1870" i="5"/>
  <c r="R1870" i="5"/>
  <c r="N1870" i="5"/>
  <c r="S1869" i="5"/>
  <c r="R1869" i="5"/>
  <c r="N1869" i="5"/>
  <c r="S1868" i="5"/>
  <c r="R1868" i="5"/>
  <c r="N1868" i="5"/>
  <c r="S1867" i="5"/>
  <c r="R1867" i="5"/>
  <c r="N1867" i="5"/>
  <c r="S1866" i="5"/>
  <c r="R1866" i="5"/>
  <c r="N1866" i="5"/>
  <c r="S1865" i="5"/>
  <c r="R1865" i="5"/>
  <c r="N1865" i="5"/>
  <c r="S1864" i="5"/>
  <c r="R1864" i="5"/>
  <c r="N1864" i="5"/>
  <c r="S1863" i="5"/>
  <c r="R1863" i="5"/>
  <c r="N1863" i="5"/>
  <c r="S1862" i="5"/>
  <c r="R1862" i="5"/>
  <c r="N1862" i="5"/>
  <c r="S1861" i="5"/>
  <c r="R1861" i="5"/>
  <c r="N1861" i="5"/>
  <c r="S1860" i="5"/>
  <c r="R1860" i="5"/>
  <c r="N1860" i="5"/>
  <c r="S1859" i="5"/>
  <c r="R1859" i="5"/>
  <c r="N1859" i="5"/>
  <c r="S1858" i="5"/>
  <c r="R1858" i="5"/>
  <c r="N1858" i="5"/>
  <c r="S1857" i="5"/>
  <c r="R1857" i="5"/>
  <c r="N1857" i="5"/>
  <c r="S1856" i="5"/>
  <c r="R1856" i="5"/>
  <c r="N1856" i="5"/>
  <c r="S1855" i="5"/>
  <c r="R1855" i="5"/>
  <c r="N1855" i="5"/>
  <c r="S1854" i="5"/>
  <c r="R1854" i="5"/>
  <c r="N1854" i="5"/>
  <c r="S1853" i="5"/>
  <c r="R1853" i="5"/>
  <c r="N1853" i="5"/>
  <c r="S1852" i="5"/>
  <c r="R1852" i="5"/>
  <c r="N1852" i="5"/>
  <c r="S1851" i="5"/>
  <c r="R1851" i="5"/>
  <c r="N1851" i="5"/>
  <c r="S1850" i="5"/>
  <c r="R1850" i="5"/>
  <c r="N1850" i="5"/>
  <c r="S1849" i="5"/>
  <c r="R1849" i="5"/>
  <c r="N1849" i="5"/>
  <c r="S1848" i="5"/>
  <c r="R1848" i="5"/>
  <c r="N1848" i="5"/>
  <c r="S1847" i="5"/>
  <c r="R1847" i="5"/>
  <c r="N1847" i="5"/>
  <c r="S1846" i="5"/>
  <c r="R1846" i="5"/>
  <c r="N1846" i="5"/>
  <c r="S1845" i="5"/>
  <c r="R1845" i="5"/>
  <c r="N1845" i="5"/>
  <c r="S1844" i="5"/>
  <c r="R1844" i="5"/>
  <c r="N1844" i="5"/>
  <c r="S1843" i="5"/>
  <c r="R1843" i="5"/>
  <c r="N1843" i="5"/>
  <c r="S1842" i="5"/>
  <c r="R1842" i="5"/>
  <c r="N1842" i="5"/>
  <c r="S1841" i="5"/>
  <c r="R1841" i="5"/>
  <c r="N1841" i="5"/>
  <c r="S1840" i="5"/>
  <c r="R1840" i="5"/>
  <c r="N1840" i="5"/>
  <c r="S1839" i="5"/>
  <c r="R1839" i="5"/>
  <c r="N1839" i="5"/>
  <c r="S1838" i="5"/>
  <c r="R1838" i="5"/>
  <c r="N1838" i="5"/>
  <c r="S1837" i="5"/>
  <c r="R1837" i="5"/>
  <c r="N1837" i="5"/>
  <c r="S1836" i="5"/>
  <c r="R1836" i="5"/>
  <c r="N1836" i="5"/>
  <c r="S1835" i="5"/>
  <c r="R1835" i="5"/>
  <c r="N1835" i="5"/>
  <c r="S1834" i="5"/>
  <c r="R1834" i="5"/>
  <c r="N1834" i="5"/>
  <c r="S1833" i="5"/>
  <c r="R1833" i="5"/>
  <c r="N1833" i="5"/>
  <c r="S1832" i="5"/>
  <c r="R1832" i="5"/>
  <c r="N1832" i="5"/>
  <c r="S1831" i="5"/>
  <c r="R1831" i="5"/>
  <c r="N1831" i="5"/>
  <c r="S1830" i="5"/>
  <c r="R1830" i="5"/>
  <c r="N1830" i="5"/>
  <c r="S1829" i="5"/>
  <c r="R1829" i="5"/>
  <c r="N1829" i="5"/>
  <c r="S1828" i="5"/>
  <c r="R1828" i="5"/>
  <c r="N1828" i="5"/>
  <c r="S1827" i="5"/>
  <c r="R1827" i="5"/>
  <c r="N1827" i="5"/>
  <c r="S1826" i="5"/>
  <c r="R1826" i="5"/>
  <c r="N1826" i="5"/>
  <c r="S1825" i="5"/>
  <c r="R1825" i="5"/>
  <c r="N1825" i="5"/>
  <c r="S1824" i="5"/>
  <c r="R1824" i="5"/>
  <c r="N1824" i="5"/>
  <c r="S1823" i="5"/>
  <c r="R1823" i="5"/>
  <c r="N1823" i="5"/>
  <c r="S1822" i="5"/>
  <c r="R1822" i="5"/>
  <c r="N1822" i="5"/>
  <c r="S1821" i="5"/>
  <c r="R1821" i="5"/>
  <c r="N1821" i="5"/>
  <c r="S1820" i="5"/>
  <c r="R1820" i="5"/>
  <c r="N1820" i="5"/>
  <c r="S1819" i="5"/>
  <c r="R1819" i="5"/>
  <c r="N1819" i="5"/>
  <c r="S1818" i="5"/>
  <c r="R1818" i="5"/>
  <c r="N1818" i="5"/>
  <c r="S1817" i="5"/>
  <c r="R1817" i="5"/>
  <c r="N1817" i="5"/>
  <c r="S1816" i="5"/>
  <c r="R1816" i="5"/>
  <c r="N1816" i="5"/>
  <c r="S1815" i="5"/>
  <c r="R1815" i="5"/>
  <c r="N1815" i="5"/>
  <c r="S1814" i="5"/>
  <c r="R1814" i="5"/>
  <c r="N1814" i="5"/>
  <c r="S1813" i="5"/>
  <c r="R1813" i="5"/>
  <c r="N1813" i="5"/>
  <c r="S1812" i="5"/>
  <c r="R1812" i="5"/>
  <c r="N1812" i="5"/>
  <c r="S1811" i="5"/>
  <c r="R1811" i="5"/>
  <c r="N1811" i="5"/>
  <c r="S1810" i="5"/>
  <c r="R1810" i="5"/>
  <c r="N1810" i="5"/>
  <c r="S1809" i="5"/>
  <c r="R1809" i="5"/>
  <c r="N1809" i="5"/>
  <c r="S1808" i="5"/>
  <c r="R1808" i="5"/>
  <c r="N1808" i="5"/>
  <c r="S1807" i="5"/>
  <c r="R1807" i="5"/>
  <c r="N1807" i="5"/>
  <c r="S1806" i="5"/>
  <c r="R1806" i="5"/>
  <c r="N1806" i="5"/>
  <c r="S1805" i="5"/>
  <c r="R1805" i="5"/>
  <c r="N1805" i="5"/>
  <c r="S1804" i="5"/>
  <c r="R1804" i="5"/>
  <c r="N1804" i="5"/>
  <c r="S1803" i="5"/>
  <c r="R1803" i="5"/>
  <c r="N1803" i="5"/>
  <c r="S1802" i="5"/>
  <c r="R1802" i="5"/>
  <c r="N1802" i="5"/>
  <c r="S1801" i="5"/>
  <c r="R1801" i="5"/>
  <c r="N1801" i="5"/>
  <c r="S1800" i="5"/>
  <c r="R1800" i="5"/>
  <c r="N1800" i="5"/>
  <c r="S1799" i="5"/>
  <c r="R1799" i="5"/>
  <c r="N1799" i="5"/>
  <c r="S1798" i="5"/>
  <c r="R1798" i="5"/>
  <c r="N1798" i="5"/>
  <c r="S1797" i="5"/>
  <c r="R1797" i="5"/>
  <c r="N1797" i="5"/>
  <c r="S1796" i="5"/>
  <c r="R1796" i="5"/>
  <c r="N1796" i="5"/>
  <c r="S1795" i="5"/>
  <c r="R1795" i="5"/>
  <c r="N1795" i="5"/>
  <c r="S1794" i="5"/>
  <c r="R1794" i="5"/>
  <c r="N1794" i="5"/>
  <c r="S1793" i="5"/>
  <c r="R1793" i="5"/>
  <c r="N1793" i="5"/>
  <c r="S1792" i="5"/>
  <c r="R1792" i="5"/>
  <c r="N1792" i="5"/>
  <c r="S1791" i="5"/>
  <c r="R1791" i="5"/>
  <c r="N1791" i="5"/>
  <c r="S1790" i="5"/>
  <c r="R1790" i="5"/>
  <c r="N1790" i="5"/>
  <c r="S1789" i="5"/>
  <c r="R1789" i="5"/>
  <c r="N1789" i="5"/>
  <c r="S1788" i="5"/>
  <c r="R1788" i="5"/>
  <c r="N1788" i="5"/>
  <c r="S1787" i="5"/>
  <c r="R1787" i="5"/>
  <c r="N1787" i="5"/>
  <c r="S1786" i="5"/>
  <c r="R1786" i="5"/>
  <c r="N1786" i="5"/>
  <c r="S1785" i="5"/>
  <c r="R1785" i="5"/>
  <c r="N1785" i="5"/>
  <c r="S1784" i="5"/>
  <c r="R1784" i="5"/>
  <c r="N1784" i="5"/>
  <c r="S1783" i="5"/>
  <c r="R1783" i="5"/>
  <c r="N1783" i="5"/>
  <c r="S1782" i="5"/>
  <c r="R1782" i="5"/>
  <c r="N1782" i="5"/>
  <c r="S1781" i="5"/>
  <c r="R1781" i="5"/>
  <c r="N1781" i="5"/>
  <c r="S1780" i="5"/>
  <c r="R1780" i="5"/>
  <c r="N1780" i="5"/>
  <c r="S1779" i="5"/>
  <c r="R1779" i="5"/>
  <c r="N1779" i="5"/>
  <c r="S1778" i="5"/>
  <c r="R1778" i="5"/>
  <c r="N1778" i="5"/>
  <c r="S1777" i="5"/>
  <c r="R1777" i="5"/>
  <c r="N1777" i="5"/>
  <c r="S1776" i="5"/>
  <c r="R1776" i="5"/>
  <c r="N1776" i="5"/>
  <c r="S1775" i="5"/>
  <c r="R1775" i="5"/>
  <c r="N1775" i="5"/>
  <c r="S1774" i="5"/>
  <c r="R1774" i="5"/>
  <c r="N1774" i="5"/>
  <c r="S1773" i="5"/>
  <c r="R1773" i="5"/>
  <c r="N1773" i="5"/>
  <c r="S1772" i="5"/>
  <c r="R1772" i="5"/>
  <c r="N1772" i="5"/>
  <c r="S1771" i="5"/>
  <c r="R1771" i="5"/>
  <c r="N1771" i="5"/>
  <c r="S1770" i="5"/>
  <c r="R1770" i="5"/>
  <c r="N1770" i="5"/>
  <c r="S1769" i="5"/>
  <c r="R1769" i="5"/>
  <c r="N1769" i="5"/>
  <c r="S1768" i="5"/>
  <c r="R1768" i="5"/>
  <c r="N1768" i="5"/>
  <c r="S1767" i="5"/>
  <c r="R1767" i="5"/>
  <c r="N1767" i="5"/>
  <c r="S1766" i="5"/>
  <c r="R1766" i="5"/>
  <c r="N1766" i="5"/>
  <c r="S1765" i="5"/>
  <c r="R1765" i="5"/>
  <c r="N1765" i="5"/>
  <c r="S1764" i="5"/>
  <c r="R1764" i="5"/>
  <c r="N1764" i="5"/>
  <c r="S1763" i="5"/>
  <c r="R1763" i="5"/>
  <c r="N1763" i="5"/>
  <c r="S1762" i="5"/>
  <c r="R1762" i="5"/>
  <c r="N1762" i="5"/>
  <c r="S1761" i="5"/>
  <c r="R1761" i="5"/>
  <c r="N1761" i="5"/>
  <c r="S1760" i="5"/>
  <c r="R1760" i="5"/>
  <c r="N1760" i="5"/>
  <c r="S1759" i="5"/>
  <c r="R1759" i="5"/>
  <c r="N1759" i="5"/>
  <c r="S1758" i="5"/>
  <c r="R1758" i="5"/>
  <c r="N1758" i="5"/>
  <c r="S1757" i="5"/>
  <c r="R1757" i="5"/>
  <c r="N1757" i="5"/>
  <c r="S1756" i="5"/>
  <c r="R1756" i="5"/>
  <c r="N1756" i="5"/>
  <c r="S1755" i="5"/>
  <c r="R1755" i="5"/>
  <c r="N1755" i="5"/>
  <c r="S1754" i="5"/>
  <c r="R1754" i="5"/>
  <c r="N1754" i="5"/>
  <c r="S1753" i="5"/>
  <c r="R1753" i="5"/>
  <c r="N1753" i="5"/>
  <c r="S1752" i="5"/>
  <c r="R1752" i="5"/>
  <c r="N1752" i="5"/>
  <c r="S1751" i="5"/>
  <c r="R1751" i="5"/>
  <c r="N1751" i="5"/>
  <c r="S1750" i="5"/>
  <c r="R1750" i="5"/>
  <c r="N1750" i="5"/>
  <c r="S1749" i="5"/>
  <c r="R1749" i="5"/>
  <c r="N1749" i="5"/>
  <c r="S1748" i="5"/>
  <c r="R1748" i="5"/>
  <c r="N1748" i="5"/>
  <c r="S1747" i="5"/>
  <c r="R1747" i="5"/>
  <c r="N1747" i="5"/>
  <c r="S1746" i="5"/>
  <c r="R1746" i="5"/>
  <c r="N1746" i="5"/>
  <c r="S1745" i="5"/>
  <c r="R1745" i="5"/>
  <c r="N1745" i="5"/>
  <c r="S1744" i="5"/>
  <c r="R1744" i="5"/>
  <c r="N1744" i="5"/>
  <c r="S1743" i="5"/>
  <c r="R1743" i="5"/>
  <c r="N1743" i="5"/>
  <c r="S1742" i="5"/>
  <c r="R1742" i="5"/>
  <c r="N1742" i="5"/>
  <c r="S1741" i="5"/>
  <c r="R1741" i="5"/>
  <c r="N1741" i="5"/>
  <c r="S1740" i="5"/>
  <c r="R1740" i="5"/>
  <c r="N1740" i="5"/>
  <c r="S1739" i="5"/>
  <c r="R1739" i="5"/>
  <c r="N1739" i="5"/>
  <c r="S1738" i="5"/>
  <c r="R1738" i="5"/>
  <c r="N1738" i="5"/>
  <c r="S1737" i="5"/>
  <c r="R1737" i="5"/>
  <c r="N1737" i="5"/>
  <c r="S1736" i="5"/>
  <c r="R1736" i="5"/>
  <c r="N1736" i="5"/>
  <c r="S1735" i="5"/>
  <c r="R1735" i="5"/>
  <c r="N1735" i="5"/>
  <c r="S1734" i="5"/>
  <c r="R1734" i="5"/>
  <c r="N1734" i="5"/>
  <c r="S1733" i="5"/>
  <c r="R1733" i="5"/>
  <c r="N1733" i="5"/>
  <c r="S1732" i="5"/>
  <c r="R1732" i="5"/>
  <c r="N1732" i="5"/>
  <c r="S1731" i="5"/>
  <c r="R1731" i="5"/>
  <c r="N1731" i="5"/>
  <c r="S1730" i="5"/>
  <c r="R1730" i="5"/>
  <c r="N1730" i="5"/>
  <c r="S1729" i="5"/>
  <c r="R1729" i="5"/>
  <c r="N1729" i="5"/>
  <c r="S1728" i="5"/>
  <c r="R1728" i="5"/>
  <c r="N1728" i="5"/>
  <c r="S1727" i="5"/>
  <c r="R1727" i="5"/>
  <c r="N1727" i="5"/>
  <c r="S1726" i="5"/>
  <c r="R1726" i="5"/>
  <c r="N1726" i="5"/>
  <c r="S1725" i="5"/>
  <c r="R1725" i="5"/>
  <c r="N1725" i="5"/>
  <c r="S1724" i="5"/>
  <c r="R1724" i="5"/>
  <c r="N1724" i="5"/>
  <c r="S1723" i="5"/>
  <c r="R1723" i="5"/>
  <c r="N1723" i="5"/>
  <c r="S1722" i="5"/>
  <c r="R1722" i="5"/>
  <c r="N1722" i="5"/>
  <c r="S1721" i="5"/>
  <c r="R1721" i="5"/>
  <c r="N1721" i="5"/>
  <c r="S1720" i="5"/>
  <c r="R1720" i="5"/>
  <c r="N1720" i="5"/>
  <c r="S1719" i="5"/>
  <c r="R1719" i="5"/>
  <c r="N1719" i="5"/>
  <c r="S1718" i="5"/>
  <c r="R1718" i="5"/>
  <c r="N1718" i="5"/>
  <c r="S1717" i="5"/>
  <c r="R1717" i="5"/>
  <c r="N1717" i="5"/>
  <c r="S1716" i="5"/>
  <c r="R1716" i="5"/>
  <c r="N1716" i="5"/>
  <c r="S1715" i="5"/>
  <c r="R1715" i="5"/>
  <c r="N1715" i="5"/>
  <c r="S1714" i="5"/>
  <c r="R1714" i="5"/>
  <c r="N1714" i="5"/>
  <c r="S1713" i="5"/>
  <c r="R1713" i="5"/>
  <c r="N1713" i="5"/>
  <c r="S1712" i="5"/>
  <c r="R1712" i="5"/>
  <c r="N1712" i="5"/>
  <c r="S1711" i="5"/>
  <c r="R1711" i="5"/>
  <c r="N1711" i="5"/>
  <c r="S1710" i="5"/>
  <c r="R1710" i="5"/>
  <c r="N1710" i="5"/>
  <c r="S1709" i="5"/>
  <c r="R1709" i="5"/>
  <c r="N1709" i="5"/>
  <c r="S1708" i="5"/>
  <c r="R1708" i="5"/>
  <c r="N1708" i="5"/>
  <c r="S1707" i="5"/>
  <c r="R1707" i="5"/>
  <c r="N1707" i="5"/>
  <c r="S1706" i="5"/>
  <c r="R1706" i="5"/>
  <c r="N1706" i="5"/>
  <c r="S1705" i="5"/>
  <c r="R1705" i="5"/>
  <c r="N1705" i="5"/>
  <c r="S1704" i="5"/>
  <c r="R1704" i="5"/>
  <c r="N1704" i="5"/>
  <c r="S1703" i="5"/>
  <c r="R1703" i="5"/>
  <c r="N1703" i="5"/>
  <c r="S1702" i="5"/>
  <c r="R1702" i="5"/>
  <c r="N1702" i="5"/>
  <c r="S1701" i="5"/>
  <c r="R1701" i="5"/>
  <c r="N1701" i="5"/>
  <c r="S1700" i="5"/>
  <c r="R1700" i="5"/>
  <c r="N1700" i="5"/>
  <c r="S1699" i="5"/>
  <c r="R1699" i="5"/>
  <c r="N1699" i="5"/>
  <c r="S1698" i="5"/>
  <c r="R1698" i="5"/>
  <c r="N1698" i="5"/>
  <c r="S1697" i="5"/>
  <c r="R1697" i="5"/>
  <c r="N1697" i="5"/>
  <c r="S1696" i="5"/>
  <c r="R1696" i="5"/>
  <c r="N1696" i="5"/>
  <c r="S1695" i="5"/>
  <c r="R1695" i="5"/>
  <c r="N1695" i="5"/>
  <c r="S1694" i="5"/>
  <c r="R1694" i="5"/>
  <c r="N1694" i="5"/>
  <c r="S1693" i="5"/>
  <c r="R1693" i="5"/>
  <c r="N1693" i="5"/>
  <c r="S1692" i="5"/>
  <c r="R1692" i="5"/>
  <c r="N1692" i="5"/>
  <c r="S1691" i="5"/>
  <c r="R1691" i="5"/>
  <c r="N1691" i="5"/>
  <c r="S1690" i="5"/>
  <c r="R1690" i="5"/>
  <c r="N1690" i="5"/>
  <c r="S1689" i="5"/>
  <c r="R1689" i="5"/>
  <c r="N1689" i="5"/>
  <c r="S1688" i="5"/>
  <c r="R1688" i="5"/>
  <c r="N1688" i="5"/>
  <c r="S1687" i="5"/>
  <c r="R1687" i="5"/>
  <c r="N1687" i="5"/>
  <c r="S1686" i="5"/>
  <c r="R1686" i="5"/>
  <c r="N1686" i="5"/>
  <c r="S1685" i="5"/>
  <c r="R1685" i="5"/>
  <c r="N1685" i="5"/>
  <c r="S1684" i="5"/>
  <c r="R1684" i="5"/>
  <c r="N1684" i="5"/>
  <c r="S1683" i="5"/>
  <c r="R1683" i="5"/>
  <c r="N1683" i="5"/>
  <c r="S1682" i="5"/>
  <c r="R1682" i="5"/>
  <c r="N1682" i="5"/>
  <c r="S1681" i="5"/>
  <c r="R1681" i="5"/>
  <c r="N1681" i="5"/>
  <c r="S1680" i="5"/>
  <c r="R1680" i="5"/>
  <c r="N1680" i="5"/>
  <c r="S1679" i="5"/>
  <c r="R1679" i="5"/>
  <c r="N1679" i="5"/>
  <c r="S1678" i="5"/>
  <c r="R1678" i="5"/>
  <c r="N1678" i="5"/>
  <c r="S1677" i="5"/>
  <c r="R1677" i="5"/>
  <c r="N1677" i="5"/>
  <c r="S1676" i="5"/>
  <c r="R1676" i="5"/>
  <c r="N1676" i="5"/>
  <c r="S1675" i="5"/>
  <c r="R1675" i="5"/>
  <c r="N1675" i="5"/>
  <c r="S1674" i="5"/>
  <c r="R1674" i="5"/>
  <c r="N1674" i="5"/>
  <c r="S1673" i="5"/>
  <c r="R1673" i="5"/>
  <c r="N1673" i="5"/>
  <c r="S1672" i="5"/>
  <c r="R1672" i="5"/>
  <c r="N1672" i="5"/>
  <c r="S1671" i="5"/>
  <c r="R1671" i="5"/>
  <c r="N1671" i="5"/>
  <c r="S1670" i="5"/>
  <c r="R1670" i="5"/>
  <c r="N1670" i="5"/>
  <c r="S1669" i="5"/>
  <c r="R1669" i="5"/>
  <c r="N1669" i="5"/>
  <c r="S1668" i="5"/>
  <c r="R1668" i="5"/>
  <c r="N1668" i="5"/>
  <c r="S1667" i="5"/>
  <c r="R1667" i="5"/>
  <c r="N1667" i="5"/>
  <c r="S1666" i="5"/>
  <c r="R1666" i="5"/>
  <c r="N1666" i="5"/>
  <c r="S1665" i="5"/>
  <c r="R1665" i="5"/>
  <c r="N1665" i="5"/>
  <c r="S1664" i="5"/>
  <c r="R1664" i="5"/>
  <c r="N1664" i="5"/>
  <c r="S1663" i="5"/>
  <c r="R1663" i="5"/>
  <c r="N1663" i="5"/>
  <c r="S1662" i="5"/>
  <c r="R1662" i="5"/>
  <c r="N1662" i="5"/>
  <c r="S1661" i="5"/>
  <c r="R1661" i="5"/>
  <c r="N1661" i="5"/>
  <c r="S1660" i="5"/>
  <c r="R1660" i="5"/>
  <c r="N1660" i="5"/>
  <c r="S1659" i="5"/>
  <c r="R1659" i="5"/>
  <c r="N1659" i="5"/>
  <c r="S1658" i="5"/>
  <c r="R1658" i="5"/>
  <c r="N1658" i="5"/>
  <c r="S1657" i="5"/>
  <c r="R1657" i="5"/>
  <c r="N1657" i="5"/>
  <c r="S1656" i="5"/>
  <c r="R1656" i="5"/>
  <c r="N1656" i="5"/>
  <c r="S1655" i="5"/>
  <c r="R1655" i="5"/>
  <c r="N1655" i="5"/>
  <c r="S1654" i="5"/>
  <c r="R1654" i="5"/>
  <c r="N1654" i="5"/>
  <c r="S1653" i="5"/>
  <c r="R1653" i="5"/>
  <c r="N1653" i="5"/>
  <c r="S1652" i="5"/>
  <c r="R1652" i="5"/>
  <c r="N1652" i="5"/>
  <c r="S1651" i="5"/>
  <c r="R1651" i="5"/>
  <c r="N1651" i="5"/>
  <c r="S1650" i="5"/>
  <c r="R1650" i="5"/>
  <c r="N1650" i="5"/>
  <c r="S1649" i="5"/>
  <c r="R1649" i="5"/>
  <c r="N1649" i="5"/>
  <c r="S1648" i="5"/>
  <c r="R1648" i="5"/>
  <c r="N1648" i="5"/>
  <c r="S1647" i="5"/>
  <c r="R1647" i="5"/>
  <c r="N1647" i="5"/>
  <c r="S1646" i="5"/>
  <c r="R1646" i="5"/>
  <c r="N1646" i="5"/>
  <c r="S1645" i="5"/>
  <c r="R1645" i="5"/>
  <c r="N1645" i="5"/>
  <c r="S1644" i="5"/>
  <c r="R1644" i="5"/>
  <c r="N1644" i="5"/>
  <c r="S1643" i="5"/>
  <c r="R1643" i="5"/>
  <c r="N1643" i="5"/>
  <c r="S1642" i="5"/>
  <c r="R1642" i="5"/>
  <c r="N1642" i="5"/>
  <c r="S1641" i="5"/>
  <c r="R1641" i="5"/>
  <c r="N1641" i="5"/>
  <c r="S1640" i="5"/>
  <c r="R1640" i="5"/>
  <c r="N1640" i="5"/>
  <c r="S1639" i="5"/>
  <c r="R1639" i="5"/>
  <c r="N1639" i="5"/>
  <c r="S1638" i="5"/>
  <c r="R1638" i="5"/>
  <c r="N1638" i="5"/>
  <c r="S1637" i="5"/>
  <c r="R1637" i="5"/>
  <c r="N1637" i="5"/>
  <c r="S1636" i="5"/>
  <c r="R1636" i="5"/>
  <c r="N1636" i="5"/>
  <c r="S1635" i="5"/>
  <c r="R1635" i="5"/>
  <c r="N1635" i="5"/>
  <c r="S1634" i="5"/>
  <c r="R1634" i="5"/>
  <c r="N1634" i="5"/>
  <c r="S1633" i="5"/>
  <c r="R1633" i="5"/>
  <c r="N1633" i="5"/>
  <c r="S1632" i="5"/>
  <c r="R1632" i="5"/>
  <c r="N1632" i="5"/>
  <c r="S1631" i="5"/>
  <c r="R1631" i="5"/>
  <c r="N1631" i="5"/>
  <c r="S1630" i="5"/>
  <c r="R1630" i="5"/>
  <c r="N1630" i="5"/>
  <c r="S1629" i="5"/>
  <c r="R1629" i="5"/>
  <c r="N1629" i="5"/>
  <c r="S1628" i="5"/>
  <c r="R1628" i="5"/>
  <c r="N1628" i="5"/>
  <c r="S1627" i="5"/>
  <c r="R1627" i="5"/>
  <c r="N1627" i="5"/>
  <c r="S1626" i="5"/>
  <c r="R1626" i="5"/>
  <c r="N1626" i="5"/>
  <c r="S1625" i="5"/>
  <c r="R1625" i="5"/>
  <c r="N1625" i="5"/>
  <c r="S1624" i="5"/>
  <c r="R1624" i="5"/>
  <c r="N1624" i="5"/>
  <c r="S1623" i="5"/>
  <c r="R1623" i="5"/>
  <c r="N1623" i="5"/>
  <c r="S1622" i="5"/>
  <c r="R1622" i="5"/>
  <c r="N1622" i="5"/>
  <c r="S1621" i="5"/>
  <c r="R1621" i="5"/>
  <c r="N1621" i="5"/>
  <c r="S1620" i="5"/>
  <c r="R1620" i="5"/>
  <c r="N1620" i="5"/>
  <c r="S1619" i="5"/>
  <c r="R1619" i="5"/>
  <c r="N1619" i="5"/>
  <c r="S1618" i="5"/>
  <c r="R1618" i="5"/>
  <c r="N1618" i="5"/>
  <c r="S1617" i="5"/>
  <c r="R1617" i="5"/>
  <c r="N1617" i="5"/>
  <c r="S1616" i="5"/>
  <c r="R1616" i="5"/>
  <c r="N1616" i="5"/>
  <c r="S1615" i="5"/>
  <c r="R1615" i="5"/>
  <c r="N1615" i="5"/>
  <c r="S1614" i="5"/>
  <c r="R1614" i="5"/>
  <c r="N1614" i="5"/>
  <c r="S1613" i="5"/>
  <c r="R1613" i="5"/>
  <c r="N1613" i="5"/>
  <c r="S1612" i="5"/>
  <c r="R1612" i="5"/>
  <c r="N1612" i="5"/>
  <c r="S1611" i="5"/>
  <c r="R1611" i="5"/>
  <c r="N1611" i="5"/>
  <c r="S1610" i="5"/>
  <c r="R1610" i="5"/>
  <c r="N1610" i="5"/>
  <c r="S1609" i="5"/>
  <c r="R1609" i="5"/>
  <c r="N1609" i="5"/>
  <c r="S1608" i="5"/>
  <c r="R1608" i="5"/>
  <c r="N1608" i="5"/>
  <c r="S1607" i="5"/>
  <c r="R1607" i="5"/>
  <c r="N1607" i="5"/>
  <c r="S1606" i="5"/>
  <c r="R1606" i="5"/>
  <c r="N1606" i="5"/>
  <c r="S1605" i="5"/>
  <c r="R1605" i="5"/>
  <c r="N1605" i="5"/>
  <c r="S1604" i="5"/>
  <c r="R1604" i="5"/>
  <c r="N1604" i="5"/>
  <c r="S1603" i="5"/>
  <c r="R1603" i="5"/>
  <c r="N1603" i="5"/>
  <c r="S1602" i="5"/>
  <c r="R1602" i="5"/>
  <c r="N1602" i="5"/>
  <c r="S1601" i="5"/>
  <c r="R1601" i="5"/>
  <c r="N1601" i="5"/>
  <c r="S1600" i="5"/>
  <c r="R1600" i="5"/>
  <c r="N1600" i="5"/>
  <c r="S1599" i="5"/>
  <c r="R1599" i="5"/>
  <c r="N1599" i="5"/>
  <c r="S1598" i="5"/>
  <c r="R1598" i="5"/>
  <c r="N1598" i="5"/>
  <c r="S1597" i="5"/>
  <c r="R1597" i="5"/>
  <c r="N1597" i="5"/>
  <c r="S1596" i="5"/>
  <c r="R1596" i="5"/>
  <c r="N1596" i="5"/>
  <c r="S1595" i="5"/>
  <c r="R1595" i="5"/>
  <c r="N1595" i="5"/>
  <c r="S1594" i="5"/>
  <c r="R1594" i="5"/>
  <c r="N1594" i="5"/>
  <c r="S1593" i="5"/>
  <c r="R1593" i="5"/>
  <c r="N1593" i="5"/>
  <c r="S1592" i="5"/>
  <c r="R1592" i="5"/>
  <c r="N1592" i="5"/>
  <c r="S1591" i="5"/>
  <c r="R1591" i="5"/>
  <c r="N1591" i="5"/>
  <c r="S1590" i="5"/>
  <c r="R1590" i="5"/>
  <c r="N1590" i="5"/>
  <c r="S1589" i="5"/>
  <c r="R1589" i="5"/>
  <c r="N1589" i="5"/>
  <c r="S1588" i="5"/>
  <c r="R1588" i="5"/>
  <c r="N1588" i="5"/>
  <c r="S1587" i="5"/>
  <c r="R1587" i="5"/>
  <c r="N1587" i="5"/>
  <c r="S1586" i="5"/>
  <c r="R1586" i="5"/>
  <c r="N1586" i="5"/>
  <c r="S1585" i="5"/>
  <c r="R1585" i="5"/>
  <c r="N1585" i="5"/>
  <c r="S1584" i="5"/>
  <c r="R1584" i="5"/>
  <c r="N1584" i="5"/>
  <c r="S1583" i="5"/>
  <c r="R1583" i="5"/>
  <c r="N1583" i="5"/>
  <c r="S1582" i="5"/>
  <c r="R1582" i="5"/>
  <c r="N1582" i="5"/>
  <c r="S1581" i="5"/>
  <c r="R1581" i="5"/>
  <c r="N1581" i="5"/>
  <c r="S1580" i="5"/>
  <c r="R1580" i="5"/>
  <c r="N1580" i="5"/>
  <c r="S1579" i="5"/>
  <c r="R1579" i="5"/>
  <c r="N1579" i="5"/>
  <c r="S1578" i="5"/>
  <c r="R1578" i="5"/>
  <c r="N1578" i="5"/>
  <c r="S1577" i="5"/>
  <c r="R1577" i="5"/>
  <c r="N1577" i="5"/>
  <c r="S1576" i="5"/>
  <c r="R1576" i="5"/>
  <c r="N1576" i="5"/>
  <c r="S1575" i="5"/>
  <c r="R1575" i="5"/>
  <c r="N1575" i="5"/>
  <c r="S1574" i="5"/>
  <c r="R1574" i="5"/>
  <c r="N1574" i="5"/>
  <c r="S1573" i="5"/>
  <c r="R1573" i="5"/>
  <c r="N1573" i="5"/>
  <c r="S1572" i="5"/>
  <c r="R1572" i="5"/>
  <c r="N1572" i="5"/>
  <c r="S1571" i="5"/>
  <c r="R1571" i="5"/>
  <c r="N1571" i="5"/>
  <c r="S1570" i="5"/>
  <c r="R1570" i="5"/>
  <c r="N1570" i="5"/>
  <c r="S1569" i="5"/>
  <c r="R1569" i="5"/>
  <c r="N1569" i="5"/>
  <c r="S1568" i="5"/>
  <c r="R1568" i="5"/>
  <c r="N1568" i="5"/>
  <c r="S1567" i="5"/>
  <c r="R1567" i="5"/>
  <c r="N1567" i="5"/>
  <c r="S1566" i="5"/>
  <c r="R1566" i="5"/>
  <c r="N1566" i="5"/>
  <c r="S1565" i="5"/>
  <c r="R1565" i="5"/>
  <c r="N1565" i="5"/>
  <c r="S1564" i="5"/>
  <c r="R1564" i="5"/>
  <c r="N1564" i="5"/>
  <c r="S1563" i="5"/>
  <c r="R1563" i="5"/>
  <c r="N1563" i="5"/>
  <c r="S1562" i="5"/>
  <c r="R1562" i="5"/>
  <c r="N1562" i="5"/>
  <c r="S1561" i="5"/>
  <c r="R1561" i="5"/>
  <c r="N1561" i="5"/>
  <c r="S1560" i="5"/>
  <c r="R1560" i="5"/>
  <c r="N1560" i="5"/>
  <c r="S1559" i="5"/>
  <c r="R1559" i="5"/>
  <c r="N1559" i="5"/>
  <c r="S1558" i="5"/>
  <c r="R1558" i="5"/>
  <c r="N1558" i="5"/>
  <c r="S1557" i="5"/>
  <c r="R1557" i="5"/>
  <c r="N1557" i="5"/>
  <c r="S1556" i="5"/>
  <c r="R1556" i="5"/>
  <c r="N1556" i="5"/>
  <c r="S1555" i="5"/>
  <c r="R1555" i="5"/>
  <c r="N1555" i="5"/>
  <c r="S1554" i="5"/>
  <c r="R1554" i="5"/>
  <c r="N1554" i="5"/>
  <c r="S1553" i="5"/>
  <c r="R1553" i="5"/>
  <c r="N1553" i="5"/>
  <c r="S1552" i="5"/>
  <c r="R1552" i="5"/>
  <c r="N1552" i="5"/>
  <c r="S1551" i="5"/>
  <c r="R1551" i="5"/>
  <c r="N1551" i="5"/>
  <c r="S1550" i="5"/>
  <c r="R1550" i="5"/>
  <c r="N1550" i="5"/>
  <c r="S1549" i="5"/>
  <c r="R1549" i="5"/>
  <c r="N1549" i="5"/>
  <c r="S1548" i="5"/>
  <c r="R1548" i="5"/>
  <c r="N1548" i="5"/>
  <c r="S1547" i="5"/>
  <c r="R1547" i="5"/>
  <c r="N1547" i="5"/>
  <c r="S1546" i="5"/>
  <c r="R1546" i="5"/>
  <c r="N1546" i="5"/>
  <c r="S1545" i="5"/>
  <c r="R1545" i="5"/>
  <c r="N1545" i="5"/>
  <c r="S1544" i="5"/>
  <c r="R1544" i="5"/>
  <c r="N1544" i="5"/>
  <c r="S1543" i="5"/>
  <c r="R1543" i="5"/>
  <c r="N1543" i="5"/>
  <c r="S1542" i="5"/>
  <c r="R1542" i="5"/>
  <c r="N1542" i="5"/>
  <c r="S1541" i="5"/>
  <c r="R1541" i="5"/>
  <c r="N1541" i="5"/>
  <c r="S1540" i="5"/>
  <c r="R1540" i="5"/>
  <c r="N1540" i="5"/>
  <c r="S1539" i="5"/>
  <c r="R1539" i="5"/>
  <c r="N1539" i="5"/>
  <c r="S1538" i="5"/>
  <c r="R1538" i="5"/>
  <c r="N1538" i="5"/>
  <c r="S1537" i="5"/>
  <c r="R1537" i="5"/>
  <c r="N1537" i="5"/>
  <c r="S1536" i="5"/>
  <c r="R1536" i="5"/>
  <c r="N1536" i="5"/>
  <c r="S1535" i="5"/>
  <c r="R1535" i="5"/>
  <c r="N1535" i="5"/>
  <c r="S1534" i="5"/>
  <c r="R1534" i="5"/>
  <c r="N1534" i="5"/>
  <c r="S1533" i="5"/>
  <c r="R1533" i="5"/>
  <c r="N1533" i="5"/>
  <c r="S1532" i="5"/>
  <c r="R1532" i="5"/>
  <c r="N1532" i="5"/>
  <c r="S1531" i="5"/>
  <c r="R1531" i="5"/>
  <c r="N1531" i="5"/>
  <c r="S1530" i="5"/>
  <c r="R1530" i="5"/>
  <c r="N1530" i="5"/>
  <c r="S1529" i="5"/>
  <c r="R1529" i="5"/>
  <c r="N1529" i="5"/>
  <c r="S1528" i="5"/>
  <c r="R1528" i="5"/>
  <c r="N1528" i="5"/>
  <c r="S1527" i="5"/>
  <c r="R1527" i="5"/>
  <c r="N1527" i="5"/>
  <c r="S1526" i="5"/>
  <c r="R1526" i="5"/>
  <c r="N1526" i="5"/>
  <c r="S1525" i="5"/>
  <c r="R1525" i="5"/>
  <c r="N1525" i="5"/>
  <c r="S1524" i="5"/>
  <c r="R1524" i="5"/>
  <c r="N1524" i="5"/>
  <c r="S1523" i="5"/>
  <c r="R1523" i="5"/>
  <c r="N1523" i="5"/>
  <c r="S1522" i="5"/>
  <c r="R1522" i="5"/>
  <c r="N1522" i="5"/>
  <c r="S1521" i="5"/>
  <c r="R1521" i="5"/>
  <c r="N1521" i="5"/>
  <c r="S1520" i="5"/>
  <c r="R1520" i="5"/>
  <c r="N1520" i="5"/>
  <c r="S1519" i="5"/>
  <c r="R1519" i="5"/>
  <c r="N1519" i="5"/>
  <c r="S1518" i="5"/>
  <c r="R1518" i="5"/>
  <c r="N1518" i="5"/>
  <c r="S1517" i="5"/>
  <c r="R1517" i="5"/>
  <c r="N1517" i="5"/>
  <c r="S1516" i="5"/>
  <c r="R1516" i="5"/>
  <c r="N1516" i="5"/>
  <c r="S1515" i="5"/>
  <c r="R1515" i="5"/>
  <c r="N1515" i="5"/>
  <c r="S1514" i="5"/>
  <c r="R1514" i="5"/>
  <c r="N1514" i="5"/>
  <c r="S1513" i="5"/>
  <c r="R1513" i="5"/>
  <c r="N1513" i="5"/>
  <c r="S1512" i="5"/>
  <c r="R1512" i="5"/>
  <c r="N1512" i="5"/>
  <c r="S1511" i="5"/>
  <c r="R1511" i="5"/>
  <c r="N1511" i="5"/>
  <c r="S1510" i="5"/>
  <c r="R1510" i="5"/>
  <c r="N1510" i="5"/>
  <c r="S1509" i="5"/>
  <c r="R1509" i="5"/>
  <c r="N1509" i="5"/>
  <c r="S1508" i="5"/>
  <c r="R1508" i="5"/>
  <c r="N1508" i="5"/>
  <c r="S1507" i="5"/>
  <c r="R1507" i="5"/>
  <c r="N1507" i="5"/>
  <c r="S1506" i="5"/>
  <c r="R1506" i="5"/>
  <c r="N1506" i="5"/>
  <c r="S1505" i="5"/>
  <c r="R1505" i="5"/>
  <c r="N1505" i="5"/>
  <c r="S1504" i="5"/>
  <c r="R1504" i="5"/>
  <c r="N1504" i="5"/>
  <c r="S1503" i="5"/>
  <c r="R1503" i="5"/>
  <c r="N1503" i="5"/>
  <c r="S1502" i="5"/>
  <c r="R1502" i="5"/>
  <c r="N1502" i="5"/>
  <c r="S1501" i="5"/>
  <c r="R1501" i="5"/>
  <c r="N1501" i="5"/>
  <c r="S1500" i="5"/>
  <c r="R1500" i="5"/>
  <c r="N1500" i="5"/>
  <c r="S1499" i="5"/>
  <c r="R1499" i="5"/>
  <c r="N1499" i="5"/>
  <c r="S1498" i="5"/>
  <c r="R1498" i="5"/>
  <c r="N1498" i="5"/>
  <c r="S1497" i="5"/>
  <c r="R1497" i="5"/>
  <c r="N1497" i="5"/>
  <c r="S1496" i="5"/>
  <c r="R1496" i="5"/>
  <c r="N1496" i="5"/>
  <c r="S1495" i="5"/>
  <c r="R1495" i="5"/>
  <c r="N1495" i="5"/>
  <c r="S1494" i="5"/>
  <c r="R1494" i="5"/>
  <c r="N1494" i="5"/>
  <c r="S1493" i="5"/>
  <c r="R1493" i="5"/>
  <c r="N1493" i="5"/>
  <c r="S1492" i="5"/>
  <c r="R1492" i="5"/>
  <c r="N1492" i="5"/>
  <c r="S1491" i="5"/>
  <c r="R1491" i="5"/>
  <c r="N1491" i="5"/>
  <c r="S1490" i="5"/>
  <c r="R1490" i="5"/>
  <c r="N1490" i="5"/>
  <c r="S1489" i="5"/>
  <c r="R1489" i="5"/>
  <c r="N1489" i="5"/>
  <c r="S1488" i="5"/>
  <c r="R1488" i="5"/>
  <c r="N1488" i="5"/>
  <c r="S1487" i="5"/>
  <c r="R1487" i="5"/>
  <c r="N1487" i="5"/>
  <c r="S1486" i="5"/>
  <c r="R1486" i="5"/>
  <c r="N1486" i="5"/>
  <c r="S1485" i="5"/>
  <c r="R1485" i="5"/>
  <c r="N1485" i="5"/>
  <c r="S1484" i="5"/>
  <c r="R1484" i="5"/>
  <c r="N1484" i="5"/>
  <c r="S1483" i="5"/>
  <c r="R1483" i="5"/>
  <c r="N1483" i="5"/>
  <c r="S1482" i="5"/>
  <c r="R1482" i="5"/>
  <c r="N1482" i="5"/>
  <c r="S1481" i="5"/>
  <c r="R1481" i="5"/>
  <c r="N1481" i="5"/>
  <c r="S1480" i="5"/>
  <c r="R1480" i="5"/>
  <c r="N1480" i="5"/>
  <c r="S1479" i="5"/>
  <c r="R1479" i="5"/>
  <c r="N1479" i="5"/>
  <c r="S1478" i="5"/>
  <c r="R1478" i="5"/>
  <c r="N1478" i="5"/>
  <c r="S1477" i="5"/>
  <c r="R1477" i="5"/>
  <c r="N1477" i="5"/>
  <c r="S1476" i="5"/>
  <c r="R1476" i="5"/>
  <c r="N1476" i="5"/>
  <c r="S1475" i="5"/>
  <c r="R1475" i="5"/>
  <c r="N1475" i="5"/>
  <c r="S1474" i="5"/>
  <c r="R1474" i="5"/>
  <c r="N1474" i="5"/>
  <c r="S1473" i="5"/>
  <c r="R1473" i="5"/>
  <c r="N1473" i="5"/>
  <c r="S1472" i="5"/>
  <c r="R1472" i="5"/>
  <c r="N1472" i="5"/>
  <c r="S1471" i="5"/>
  <c r="R1471" i="5"/>
  <c r="N1471" i="5"/>
  <c r="S1470" i="5"/>
  <c r="R1470" i="5"/>
  <c r="N1470" i="5"/>
  <c r="S1469" i="5"/>
  <c r="R1469" i="5"/>
  <c r="N1469" i="5"/>
  <c r="S1468" i="5"/>
  <c r="R1468" i="5"/>
  <c r="N1468" i="5"/>
  <c r="S1467" i="5"/>
  <c r="R1467" i="5"/>
  <c r="N1467" i="5"/>
  <c r="S1466" i="5"/>
  <c r="R1466" i="5"/>
  <c r="N1466" i="5"/>
  <c r="S1465" i="5"/>
  <c r="R1465" i="5"/>
  <c r="N1465" i="5"/>
  <c r="S1464" i="5"/>
  <c r="R1464" i="5"/>
  <c r="N1464" i="5"/>
  <c r="S1463" i="5"/>
  <c r="R1463" i="5"/>
  <c r="N1463" i="5"/>
  <c r="S1462" i="5"/>
  <c r="R1462" i="5"/>
  <c r="N1462" i="5"/>
  <c r="S1461" i="5"/>
  <c r="R1461" i="5"/>
  <c r="N1461" i="5"/>
  <c r="S1460" i="5"/>
  <c r="R1460" i="5"/>
  <c r="N1460" i="5"/>
  <c r="S1459" i="5"/>
  <c r="R1459" i="5"/>
  <c r="N1459" i="5"/>
  <c r="S1458" i="5"/>
  <c r="R1458" i="5"/>
  <c r="N1458" i="5"/>
  <c r="S1457" i="5"/>
  <c r="R1457" i="5"/>
  <c r="N1457" i="5"/>
  <c r="S1456" i="5"/>
  <c r="R1456" i="5"/>
  <c r="N1456" i="5"/>
  <c r="S1455" i="5"/>
  <c r="R1455" i="5"/>
  <c r="N1455" i="5"/>
  <c r="S1454" i="5"/>
  <c r="R1454" i="5"/>
  <c r="N1454" i="5"/>
  <c r="S1453" i="5"/>
  <c r="R1453" i="5"/>
  <c r="N1453" i="5"/>
  <c r="S1452" i="5"/>
  <c r="R1452" i="5"/>
  <c r="N1452" i="5"/>
  <c r="S1451" i="5"/>
  <c r="R1451" i="5"/>
  <c r="N1451" i="5"/>
  <c r="S1450" i="5"/>
  <c r="R1450" i="5"/>
  <c r="N1450" i="5"/>
  <c r="S1449" i="5"/>
  <c r="R1449" i="5"/>
  <c r="N1449" i="5"/>
  <c r="S1448" i="5"/>
  <c r="R1448" i="5"/>
  <c r="N1448" i="5"/>
  <c r="S1447" i="5"/>
  <c r="R1447" i="5"/>
  <c r="N1447" i="5"/>
  <c r="S1446" i="5"/>
  <c r="R1446" i="5"/>
  <c r="N1446" i="5"/>
  <c r="S1445" i="5"/>
  <c r="R1445" i="5"/>
  <c r="N1445" i="5"/>
  <c r="S1444" i="5"/>
  <c r="R1444" i="5"/>
  <c r="N1444" i="5"/>
  <c r="S1443" i="5"/>
  <c r="R1443" i="5"/>
  <c r="N1443" i="5"/>
  <c r="S1442" i="5"/>
  <c r="R1442" i="5"/>
  <c r="N1442" i="5"/>
  <c r="S1441" i="5"/>
  <c r="R1441" i="5"/>
  <c r="N1441" i="5"/>
  <c r="S1440" i="5"/>
  <c r="R1440" i="5"/>
  <c r="N1440" i="5"/>
  <c r="S1439" i="5"/>
  <c r="R1439" i="5"/>
  <c r="N1439" i="5"/>
  <c r="S1438" i="5"/>
  <c r="R1438" i="5"/>
  <c r="N1438" i="5"/>
  <c r="S1437" i="5"/>
  <c r="R1437" i="5"/>
  <c r="N1437" i="5"/>
  <c r="S1436" i="5"/>
  <c r="R1436" i="5"/>
  <c r="N1436" i="5"/>
  <c r="S1435" i="5"/>
  <c r="R1435" i="5"/>
  <c r="N1435" i="5"/>
  <c r="S1434" i="5"/>
  <c r="R1434" i="5"/>
  <c r="N1434" i="5"/>
  <c r="S1433" i="5"/>
  <c r="R1433" i="5"/>
  <c r="N1433" i="5"/>
  <c r="S1432" i="5"/>
  <c r="R1432" i="5"/>
  <c r="N1432" i="5"/>
  <c r="S1431" i="5"/>
  <c r="R1431" i="5"/>
  <c r="N1431" i="5"/>
  <c r="S1430" i="5"/>
  <c r="R1430" i="5"/>
  <c r="N1430" i="5"/>
  <c r="S1429" i="5"/>
  <c r="R1429" i="5"/>
  <c r="N1429" i="5"/>
  <c r="S1428" i="5"/>
  <c r="R1428" i="5"/>
  <c r="N1428" i="5"/>
  <c r="S1427" i="5"/>
  <c r="R1427" i="5"/>
  <c r="N1427" i="5"/>
  <c r="S1426" i="5"/>
  <c r="R1426" i="5"/>
  <c r="N1426" i="5"/>
  <c r="S1425" i="5"/>
  <c r="R1425" i="5"/>
  <c r="N1425" i="5"/>
  <c r="S1424" i="5"/>
  <c r="R1424" i="5"/>
  <c r="N1424" i="5"/>
  <c r="S1423" i="5"/>
  <c r="R1423" i="5"/>
  <c r="N1423" i="5"/>
  <c r="S1422" i="5"/>
  <c r="R1422" i="5"/>
  <c r="N1422" i="5"/>
  <c r="S1421" i="5"/>
  <c r="R1421" i="5"/>
  <c r="N1421" i="5"/>
  <c r="S1420" i="5"/>
  <c r="R1420" i="5"/>
  <c r="N1420" i="5"/>
  <c r="S1419" i="5"/>
  <c r="R1419" i="5"/>
  <c r="N1419" i="5"/>
  <c r="S1418" i="5"/>
  <c r="R1418" i="5"/>
  <c r="N1418" i="5"/>
  <c r="S1417" i="5"/>
  <c r="R1417" i="5"/>
  <c r="N1417" i="5"/>
  <c r="S1416" i="5"/>
  <c r="R1416" i="5"/>
  <c r="N1416" i="5"/>
  <c r="S1415" i="5"/>
  <c r="R1415" i="5"/>
  <c r="N1415" i="5"/>
  <c r="S1414" i="5"/>
  <c r="R1414" i="5"/>
  <c r="N1414" i="5"/>
  <c r="S1413" i="5"/>
  <c r="R1413" i="5"/>
  <c r="N1413" i="5"/>
  <c r="S1412" i="5"/>
  <c r="R1412" i="5"/>
  <c r="N1412" i="5"/>
  <c r="S1411" i="5"/>
  <c r="R1411" i="5"/>
  <c r="N1411" i="5"/>
  <c r="S1410" i="5"/>
  <c r="R1410" i="5"/>
  <c r="N1410" i="5"/>
  <c r="S1409" i="5"/>
  <c r="R1409" i="5"/>
  <c r="N1409" i="5"/>
  <c r="S1408" i="5"/>
  <c r="R1408" i="5"/>
  <c r="N1408" i="5"/>
  <c r="S1407" i="5"/>
  <c r="R1407" i="5"/>
  <c r="N1407" i="5"/>
  <c r="S1406" i="5"/>
  <c r="R1406" i="5"/>
  <c r="N1406" i="5"/>
  <c r="S1405" i="5"/>
  <c r="R1405" i="5"/>
  <c r="N1405" i="5"/>
  <c r="S1404" i="5"/>
  <c r="R1404" i="5"/>
  <c r="N1404" i="5"/>
  <c r="S1403" i="5"/>
  <c r="R1403" i="5"/>
  <c r="N1403" i="5"/>
  <c r="S1402" i="5"/>
  <c r="R1402" i="5"/>
  <c r="N1402" i="5"/>
  <c r="S1401" i="5"/>
  <c r="R1401" i="5"/>
  <c r="N1401" i="5"/>
  <c r="S1400" i="5"/>
  <c r="R1400" i="5"/>
  <c r="N1400" i="5"/>
  <c r="S1399" i="5"/>
  <c r="R1399" i="5"/>
  <c r="N1399" i="5"/>
  <c r="S1398" i="5"/>
  <c r="R1398" i="5"/>
  <c r="N1398" i="5"/>
  <c r="S1397" i="5"/>
  <c r="R1397" i="5"/>
  <c r="N1397" i="5"/>
  <c r="S1396" i="5"/>
  <c r="R1396" i="5"/>
  <c r="N1396" i="5"/>
  <c r="S1395" i="5"/>
  <c r="R1395" i="5"/>
  <c r="N1395" i="5"/>
  <c r="S1394" i="5"/>
  <c r="R1394" i="5"/>
  <c r="N1394" i="5"/>
  <c r="S1393" i="5"/>
  <c r="R1393" i="5"/>
  <c r="N1393" i="5"/>
  <c r="S1392" i="5"/>
  <c r="R1392" i="5"/>
  <c r="N1392" i="5"/>
  <c r="S1391" i="5"/>
  <c r="R1391" i="5"/>
  <c r="N1391" i="5"/>
  <c r="S1390" i="5"/>
  <c r="R1390" i="5"/>
  <c r="N1390" i="5"/>
  <c r="S1389" i="5"/>
  <c r="R1389" i="5"/>
  <c r="N1389" i="5"/>
  <c r="S1388" i="5"/>
  <c r="R1388" i="5"/>
  <c r="N1388" i="5"/>
  <c r="S1387" i="5"/>
  <c r="R1387" i="5"/>
  <c r="N1387" i="5"/>
  <c r="S1386" i="5"/>
  <c r="R1386" i="5"/>
  <c r="N1386" i="5"/>
  <c r="S1385" i="5"/>
  <c r="R1385" i="5"/>
  <c r="N1385" i="5"/>
  <c r="S1384" i="5"/>
  <c r="R1384" i="5"/>
  <c r="N1384" i="5"/>
  <c r="S1383" i="5"/>
  <c r="R1383" i="5"/>
  <c r="N1383" i="5"/>
  <c r="S1382" i="5"/>
  <c r="R1382" i="5"/>
  <c r="N1382" i="5"/>
  <c r="S1381" i="5"/>
  <c r="R1381" i="5"/>
  <c r="N1381" i="5"/>
  <c r="S1380" i="5"/>
  <c r="R1380" i="5"/>
  <c r="N1380" i="5"/>
  <c r="S1379" i="5"/>
  <c r="R1379" i="5"/>
  <c r="N1379" i="5"/>
  <c r="S1378" i="5"/>
  <c r="R1378" i="5"/>
  <c r="N1378" i="5"/>
  <c r="S1377" i="5"/>
  <c r="R1377" i="5"/>
  <c r="N1377" i="5"/>
  <c r="S1376" i="5"/>
  <c r="R1376" i="5"/>
  <c r="N1376" i="5"/>
  <c r="S1375" i="5"/>
  <c r="R1375" i="5"/>
  <c r="N1375" i="5"/>
  <c r="S1374" i="5"/>
  <c r="R1374" i="5"/>
  <c r="N1374" i="5"/>
  <c r="S1373" i="5"/>
  <c r="R1373" i="5"/>
  <c r="N1373" i="5"/>
  <c r="S1372" i="5"/>
  <c r="R1372" i="5"/>
  <c r="N1372" i="5"/>
  <c r="S1371" i="5"/>
  <c r="R1371" i="5"/>
  <c r="N1371" i="5"/>
  <c r="S1370" i="5"/>
  <c r="R1370" i="5"/>
  <c r="N1370" i="5"/>
  <c r="S1369" i="5"/>
  <c r="R1369" i="5"/>
  <c r="N1369" i="5"/>
  <c r="S1368" i="5"/>
  <c r="R1368" i="5"/>
  <c r="N1368" i="5"/>
  <c r="S1367" i="5"/>
  <c r="R1367" i="5"/>
  <c r="N1367" i="5"/>
  <c r="S1366" i="5"/>
  <c r="R1366" i="5"/>
  <c r="N1366" i="5"/>
  <c r="S1365" i="5"/>
  <c r="R1365" i="5"/>
  <c r="N1365" i="5"/>
  <c r="S1364" i="5"/>
  <c r="R1364" i="5"/>
  <c r="N1364" i="5"/>
  <c r="S1363" i="5"/>
  <c r="R1363" i="5"/>
  <c r="N1363" i="5"/>
  <c r="S1362" i="5"/>
  <c r="R1362" i="5"/>
  <c r="N1362" i="5"/>
  <c r="S1361" i="5"/>
  <c r="R1361" i="5"/>
  <c r="N1361" i="5"/>
  <c r="S1360" i="5"/>
  <c r="R1360" i="5"/>
  <c r="N1360" i="5"/>
  <c r="S1359" i="5"/>
  <c r="R1359" i="5"/>
  <c r="N1359" i="5"/>
  <c r="S1358" i="5"/>
  <c r="R1358" i="5"/>
  <c r="N1358" i="5"/>
  <c r="S1357" i="5"/>
  <c r="R1357" i="5"/>
  <c r="N1357" i="5"/>
  <c r="S1356" i="5"/>
  <c r="R1356" i="5"/>
  <c r="N1356" i="5"/>
  <c r="S1355" i="5"/>
  <c r="R1355" i="5"/>
  <c r="N1355" i="5"/>
  <c r="S1354" i="5"/>
  <c r="R1354" i="5"/>
  <c r="N1354" i="5"/>
  <c r="S1353" i="5"/>
  <c r="R1353" i="5"/>
  <c r="N1353" i="5"/>
  <c r="S1352" i="5"/>
  <c r="R1352" i="5"/>
  <c r="N1352" i="5"/>
  <c r="S1351" i="5"/>
  <c r="R1351" i="5"/>
  <c r="N1351" i="5"/>
  <c r="S1350" i="5"/>
  <c r="R1350" i="5"/>
  <c r="N1350" i="5"/>
  <c r="S1349" i="5"/>
  <c r="R1349" i="5"/>
  <c r="N1349" i="5"/>
  <c r="S1348" i="5"/>
  <c r="R1348" i="5"/>
  <c r="N1348" i="5"/>
  <c r="S1347" i="5"/>
  <c r="R1347" i="5"/>
  <c r="N1347" i="5"/>
  <c r="S1346" i="5"/>
  <c r="R1346" i="5"/>
  <c r="N1346" i="5"/>
  <c r="S1345" i="5"/>
  <c r="R1345" i="5"/>
  <c r="N1345" i="5"/>
  <c r="S1344" i="5"/>
  <c r="R1344" i="5"/>
  <c r="N1344" i="5"/>
  <c r="S1343" i="5"/>
  <c r="R1343" i="5"/>
  <c r="N1343" i="5"/>
  <c r="S1342" i="5"/>
  <c r="R1342" i="5"/>
  <c r="N1342" i="5"/>
  <c r="S1341" i="5"/>
  <c r="R1341" i="5"/>
  <c r="N1341" i="5"/>
  <c r="S1340" i="5"/>
  <c r="R1340" i="5"/>
  <c r="N1340" i="5"/>
  <c r="S1339" i="5"/>
  <c r="R1339" i="5"/>
  <c r="N1339" i="5"/>
  <c r="S1338" i="5"/>
  <c r="R1338" i="5"/>
  <c r="N1338" i="5"/>
  <c r="S1337" i="5"/>
  <c r="R1337" i="5"/>
  <c r="N1337" i="5"/>
  <c r="S1336" i="5"/>
  <c r="R1336" i="5"/>
  <c r="N1336" i="5"/>
  <c r="S1335" i="5"/>
  <c r="R1335" i="5"/>
  <c r="N1335" i="5"/>
  <c r="S1334" i="5"/>
  <c r="R1334" i="5"/>
  <c r="N1334" i="5"/>
  <c r="S1333" i="5"/>
  <c r="R1333" i="5"/>
  <c r="N1333" i="5"/>
  <c r="S1332" i="5"/>
  <c r="R1332" i="5"/>
  <c r="N1332" i="5"/>
  <c r="S1331" i="5"/>
  <c r="R1331" i="5"/>
  <c r="N1331" i="5"/>
  <c r="S1330" i="5"/>
  <c r="R1330" i="5"/>
  <c r="N1330" i="5"/>
  <c r="S1329" i="5"/>
  <c r="R1329" i="5"/>
  <c r="N1329" i="5"/>
  <c r="S1328" i="5"/>
  <c r="R1328" i="5"/>
  <c r="N1328" i="5"/>
  <c r="S1327" i="5"/>
  <c r="R1327" i="5"/>
  <c r="N1327" i="5"/>
  <c r="S1326" i="5"/>
  <c r="R1326" i="5"/>
  <c r="N1326" i="5"/>
  <c r="S1325" i="5"/>
  <c r="R1325" i="5"/>
  <c r="N1325" i="5"/>
  <c r="S1324" i="5"/>
  <c r="R1324" i="5"/>
  <c r="N1324" i="5"/>
  <c r="S1323" i="5"/>
  <c r="R1323" i="5"/>
  <c r="N1323" i="5"/>
  <c r="S1322" i="5"/>
  <c r="R1322" i="5"/>
  <c r="N1322" i="5"/>
  <c r="S1321" i="5"/>
  <c r="R1321" i="5"/>
  <c r="N1321" i="5"/>
  <c r="S1320" i="5"/>
  <c r="R1320" i="5"/>
  <c r="N1320" i="5"/>
  <c r="S1319" i="5"/>
  <c r="R1319" i="5"/>
  <c r="N1319" i="5"/>
  <c r="S1318" i="5"/>
  <c r="R1318" i="5"/>
  <c r="N1318" i="5"/>
  <c r="S1317" i="5"/>
  <c r="R1317" i="5"/>
  <c r="N1317" i="5"/>
  <c r="S1316" i="5"/>
  <c r="R1316" i="5"/>
  <c r="N1316" i="5"/>
  <c r="S1315" i="5"/>
  <c r="R1315" i="5"/>
  <c r="N1315" i="5"/>
  <c r="S1314" i="5"/>
  <c r="R1314" i="5"/>
  <c r="N1314" i="5"/>
  <c r="S1313" i="5"/>
  <c r="R1313" i="5"/>
  <c r="N1313" i="5"/>
  <c r="S1312" i="5"/>
  <c r="R1312" i="5"/>
  <c r="N1312" i="5"/>
  <c r="S1311" i="5"/>
  <c r="R1311" i="5"/>
  <c r="N1311" i="5"/>
  <c r="S1310" i="5"/>
  <c r="R1310" i="5"/>
  <c r="N1310" i="5"/>
  <c r="S1309" i="5"/>
  <c r="R1309" i="5"/>
  <c r="N1309" i="5"/>
  <c r="S1308" i="5"/>
  <c r="R1308" i="5"/>
  <c r="N1308" i="5"/>
  <c r="S1307" i="5"/>
  <c r="R1307" i="5"/>
  <c r="N1307" i="5"/>
  <c r="S1306" i="5"/>
  <c r="R1306" i="5"/>
  <c r="N1306" i="5"/>
  <c r="S1305" i="5"/>
  <c r="R1305" i="5"/>
  <c r="N1305" i="5"/>
  <c r="S1304" i="5"/>
  <c r="R1304" i="5"/>
  <c r="N1304" i="5"/>
  <c r="S1303" i="5"/>
  <c r="R1303" i="5"/>
  <c r="N1303" i="5"/>
  <c r="S1302" i="5"/>
  <c r="R1302" i="5"/>
  <c r="N1302" i="5"/>
  <c r="S1301" i="5"/>
  <c r="R1301" i="5"/>
  <c r="N1301" i="5"/>
  <c r="S1300" i="5"/>
  <c r="R1300" i="5"/>
  <c r="N1300" i="5"/>
  <c r="S1299" i="5"/>
  <c r="R1299" i="5"/>
  <c r="N1299" i="5"/>
  <c r="S1298" i="5"/>
  <c r="R1298" i="5"/>
  <c r="N1298" i="5"/>
  <c r="S1297" i="5"/>
  <c r="R1297" i="5"/>
  <c r="N1297" i="5"/>
  <c r="S1296" i="5"/>
  <c r="R1296" i="5"/>
  <c r="N1296" i="5"/>
  <c r="S1295" i="5"/>
  <c r="R1295" i="5"/>
  <c r="N1295" i="5"/>
  <c r="S1294" i="5"/>
  <c r="R1294" i="5"/>
  <c r="N1294" i="5"/>
  <c r="S1293" i="5"/>
  <c r="R1293" i="5"/>
  <c r="N1293" i="5"/>
  <c r="S1292" i="5"/>
  <c r="R1292" i="5"/>
  <c r="N1292" i="5"/>
  <c r="S1291" i="5"/>
  <c r="R1291" i="5"/>
  <c r="N1291" i="5"/>
  <c r="S1290" i="5"/>
  <c r="R1290" i="5"/>
  <c r="N1290" i="5"/>
  <c r="S1289" i="5"/>
  <c r="R1289" i="5"/>
  <c r="N1289" i="5"/>
  <c r="S1288" i="5"/>
  <c r="R1288" i="5"/>
  <c r="N1288" i="5"/>
  <c r="S1287" i="5"/>
  <c r="R1287" i="5"/>
  <c r="N1287" i="5"/>
  <c r="S1286" i="5"/>
  <c r="R1286" i="5"/>
  <c r="N1286" i="5"/>
  <c r="S1285" i="5"/>
  <c r="R1285" i="5"/>
  <c r="N1285" i="5"/>
  <c r="S1284" i="5"/>
  <c r="R1284" i="5"/>
  <c r="N1284" i="5"/>
  <c r="S1283" i="5"/>
  <c r="R1283" i="5"/>
  <c r="N1283" i="5"/>
  <c r="S1282" i="5"/>
  <c r="R1282" i="5"/>
  <c r="N1282" i="5"/>
  <c r="S1281" i="5"/>
  <c r="R1281" i="5"/>
  <c r="N1281" i="5"/>
  <c r="S1280" i="5"/>
  <c r="R1280" i="5"/>
  <c r="N1280" i="5"/>
  <c r="S1279" i="5"/>
  <c r="R1279" i="5"/>
  <c r="N1279" i="5"/>
  <c r="S1278" i="5"/>
  <c r="R1278" i="5"/>
  <c r="N1278" i="5"/>
  <c r="S1277" i="5"/>
  <c r="R1277" i="5"/>
  <c r="N1277" i="5"/>
  <c r="S1276" i="5"/>
  <c r="R1276" i="5"/>
  <c r="N1276" i="5"/>
  <c r="S1275" i="5"/>
  <c r="R1275" i="5"/>
  <c r="N1275" i="5"/>
  <c r="S1274" i="5"/>
  <c r="R1274" i="5"/>
  <c r="N1274" i="5"/>
  <c r="S1273" i="5"/>
  <c r="R1273" i="5"/>
  <c r="N1273" i="5"/>
  <c r="S1272" i="5"/>
  <c r="R1272" i="5"/>
  <c r="N1272" i="5"/>
  <c r="S1271" i="5"/>
  <c r="R1271" i="5"/>
  <c r="N1271" i="5"/>
  <c r="S1270" i="5"/>
  <c r="R1270" i="5"/>
  <c r="N1270" i="5"/>
  <c r="S1269" i="5"/>
  <c r="R1269" i="5"/>
  <c r="N1269" i="5"/>
  <c r="S1268" i="5"/>
  <c r="R1268" i="5"/>
  <c r="N1268" i="5"/>
  <c r="S1267" i="5"/>
  <c r="R1267" i="5"/>
  <c r="N1267" i="5"/>
  <c r="S1266" i="5"/>
  <c r="R1266" i="5"/>
  <c r="N1266" i="5"/>
  <c r="S1265" i="5"/>
  <c r="R1265" i="5"/>
  <c r="N1265" i="5"/>
  <c r="S1264" i="5"/>
  <c r="R1264" i="5"/>
  <c r="N1264" i="5"/>
  <c r="S1263" i="5"/>
  <c r="R1263" i="5"/>
  <c r="N1263" i="5"/>
  <c r="S1262" i="5"/>
  <c r="R1262" i="5"/>
  <c r="N1262" i="5"/>
  <c r="S1261" i="5"/>
  <c r="R1261" i="5"/>
  <c r="N1261" i="5"/>
  <c r="S1260" i="5"/>
  <c r="R1260" i="5"/>
  <c r="N1260" i="5"/>
  <c r="S1259" i="5"/>
  <c r="R1259" i="5"/>
  <c r="N1259" i="5"/>
  <c r="S1258" i="5"/>
  <c r="R1258" i="5"/>
  <c r="N1258" i="5"/>
  <c r="S1257" i="5"/>
  <c r="R1257" i="5"/>
  <c r="N1257" i="5"/>
  <c r="S1256" i="5"/>
  <c r="R1256" i="5"/>
  <c r="N1256" i="5"/>
  <c r="S1255" i="5"/>
  <c r="R1255" i="5"/>
  <c r="N1255" i="5"/>
  <c r="S1254" i="5"/>
  <c r="R1254" i="5"/>
  <c r="N1254" i="5"/>
  <c r="S1253" i="5"/>
  <c r="R1253" i="5"/>
  <c r="N1253" i="5"/>
  <c r="S1252" i="5"/>
  <c r="R1252" i="5"/>
  <c r="N1252" i="5"/>
  <c r="S1251" i="5"/>
  <c r="R1251" i="5"/>
  <c r="N1251" i="5"/>
  <c r="S1250" i="5"/>
  <c r="R1250" i="5"/>
  <c r="N1250" i="5"/>
  <c r="S1249" i="5"/>
  <c r="R1249" i="5"/>
  <c r="N1249" i="5"/>
  <c r="S1248" i="5"/>
  <c r="R1248" i="5"/>
  <c r="N1248" i="5"/>
  <c r="S1247" i="5"/>
  <c r="R1247" i="5"/>
  <c r="N1247" i="5"/>
  <c r="S1246" i="5"/>
  <c r="R1246" i="5"/>
  <c r="N1246" i="5"/>
  <c r="S1245" i="5"/>
  <c r="R1245" i="5"/>
  <c r="N1245" i="5"/>
  <c r="S1244" i="5"/>
  <c r="R1244" i="5"/>
  <c r="N1244" i="5"/>
  <c r="S1243" i="5"/>
  <c r="R1243" i="5"/>
  <c r="N1243" i="5"/>
  <c r="S1242" i="5"/>
  <c r="R1242" i="5"/>
  <c r="N1242" i="5"/>
  <c r="S1241" i="5"/>
  <c r="R1241" i="5"/>
  <c r="N1241" i="5"/>
  <c r="S1240" i="5"/>
  <c r="R1240" i="5"/>
  <c r="N1240" i="5"/>
  <c r="S1239" i="5"/>
  <c r="R1239" i="5"/>
  <c r="N1239" i="5"/>
  <c r="S1238" i="5"/>
  <c r="R1238" i="5"/>
  <c r="N1238" i="5"/>
  <c r="S1237" i="5"/>
  <c r="R1237" i="5"/>
  <c r="N1237" i="5"/>
  <c r="S1236" i="5"/>
  <c r="R1236" i="5"/>
  <c r="N1236" i="5"/>
  <c r="S1235" i="5"/>
  <c r="R1235" i="5"/>
  <c r="N1235" i="5"/>
  <c r="S1234" i="5"/>
  <c r="R1234" i="5"/>
  <c r="N1234" i="5"/>
  <c r="S1233" i="5"/>
  <c r="R1233" i="5"/>
  <c r="N1233" i="5"/>
  <c r="S1232" i="5"/>
  <c r="R1232" i="5"/>
  <c r="N1232" i="5"/>
  <c r="S1231" i="5"/>
  <c r="R1231" i="5"/>
  <c r="N1231" i="5"/>
  <c r="S1230" i="5"/>
  <c r="R1230" i="5"/>
  <c r="N1230" i="5"/>
  <c r="S1229" i="5"/>
  <c r="R1229" i="5"/>
  <c r="N1229" i="5"/>
  <c r="S1228" i="5"/>
  <c r="R1228" i="5"/>
  <c r="N1228" i="5"/>
  <c r="S1227" i="5"/>
  <c r="R1227" i="5"/>
  <c r="N1227" i="5"/>
  <c r="S1226" i="5"/>
  <c r="R1226" i="5"/>
  <c r="N1226" i="5"/>
  <c r="S1225" i="5"/>
  <c r="R1225" i="5"/>
  <c r="N1225" i="5"/>
  <c r="S1224" i="5"/>
  <c r="R1224" i="5"/>
  <c r="N1224" i="5"/>
  <c r="S1223" i="5"/>
  <c r="R1223" i="5"/>
  <c r="N1223" i="5"/>
  <c r="S1222" i="5"/>
  <c r="R1222" i="5"/>
  <c r="N1222" i="5"/>
  <c r="S1221" i="5"/>
  <c r="R1221" i="5"/>
  <c r="N1221" i="5"/>
  <c r="S1220" i="5"/>
  <c r="R1220" i="5"/>
  <c r="N1220" i="5"/>
  <c r="S1219" i="5"/>
  <c r="R1219" i="5"/>
  <c r="N1219" i="5"/>
  <c r="S1218" i="5"/>
  <c r="R1218" i="5"/>
  <c r="N1218" i="5"/>
  <c r="S1217" i="5"/>
  <c r="R1217" i="5"/>
  <c r="N1217" i="5"/>
  <c r="S1216" i="5"/>
  <c r="R1216" i="5"/>
  <c r="N1216" i="5"/>
  <c r="S1215" i="5"/>
  <c r="R1215" i="5"/>
  <c r="N1215" i="5"/>
  <c r="S1214" i="5"/>
  <c r="R1214" i="5"/>
  <c r="N1214" i="5"/>
  <c r="S1213" i="5"/>
  <c r="R1213" i="5"/>
  <c r="N1213" i="5"/>
  <c r="S1212" i="5"/>
  <c r="R1212" i="5"/>
  <c r="N1212" i="5"/>
  <c r="S1211" i="5"/>
  <c r="R1211" i="5"/>
  <c r="N1211" i="5"/>
  <c r="S1210" i="5"/>
  <c r="R1210" i="5"/>
  <c r="N1210" i="5"/>
  <c r="S1209" i="5"/>
  <c r="R1209" i="5"/>
  <c r="N1209" i="5"/>
  <c r="S1208" i="5"/>
  <c r="R1208" i="5"/>
  <c r="N1208" i="5"/>
  <c r="S1207" i="5"/>
  <c r="R1207" i="5"/>
  <c r="N1207" i="5"/>
  <c r="S1206" i="5"/>
  <c r="R1206" i="5"/>
  <c r="N1206" i="5"/>
  <c r="S1205" i="5"/>
  <c r="R1205" i="5"/>
  <c r="N1205" i="5"/>
  <c r="S1204" i="5"/>
  <c r="R1204" i="5"/>
  <c r="N1204" i="5"/>
  <c r="S1203" i="5"/>
  <c r="R1203" i="5"/>
  <c r="N1203" i="5"/>
  <c r="S1202" i="5"/>
  <c r="R1202" i="5"/>
  <c r="N1202" i="5"/>
  <c r="S1201" i="5"/>
  <c r="R1201" i="5"/>
  <c r="N1201" i="5"/>
  <c r="S1200" i="5"/>
  <c r="R1200" i="5"/>
  <c r="N1200" i="5"/>
  <c r="S1199" i="5"/>
  <c r="R1199" i="5"/>
  <c r="N1199" i="5"/>
  <c r="S1198" i="5"/>
  <c r="R1198" i="5"/>
  <c r="N1198" i="5"/>
  <c r="S1197" i="5"/>
  <c r="R1197" i="5"/>
  <c r="N1197" i="5"/>
  <c r="S1196" i="5"/>
  <c r="R1196" i="5"/>
  <c r="N1196" i="5"/>
  <c r="S1195" i="5"/>
  <c r="R1195" i="5"/>
  <c r="N1195" i="5"/>
  <c r="S1194" i="5"/>
  <c r="R1194" i="5"/>
  <c r="N1194" i="5"/>
  <c r="S1193" i="5"/>
  <c r="R1193" i="5"/>
  <c r="N1193" i="5"/>
  <c r="S1192" i="5"/>
  <c r="R1192" i="5"/>
  <c r="N1192" i="5"/>
  <c r="S1191" i="5"/>
  <c r="R1191" i="5"/>
  <c r="N1191" i="5"/>
  <c r="S1190" i="5"/>
  <c r="R1190" i="5"/>
  <c r="N1190" i="5"/>
  <c r="S1189" i="5"/>
  <c r="R1189" i="5"/>
  <c r="N1189" i="5"/>
  <c r="S1188" i="5"/>
  <c r="R1188" i="5"/>
  <c r="N1188" i="5"/>
  <c r="S1187" i="5"/>
  <c r="R1187" i="5"/>
  <c r="N1187" i="5"/>
  <c r="S1186" i="5"/>
  <c r="R1186" i="5"/>
  <c r="N1186" i="5"/>
  <c r="S1185" i="5"/>
  <c r="R1185" i="5"/>
  <c r="N1185" i="5"/>
  <c r="S1184" i="5"/>
  <c r="R1184" i="5"/>
  <c r="N1184" i="5"/>
  <c r="S1183" i="5"/>
  <c r="R1183" i="5"/>
  <c r="N1183" i="5"/>
  <c r="S1182" i="5"/>
  <c r="R1182" i="5"/>
  <c r="N1182" i="5"/>
  <c r="S1181" i="5"/>
  <c r="R1181" i="5"/>
  <c r="N1181" i="5"/>
  <c r="S1180" i="5"/>
  <c r="R1180" i="5"/>
  <c r="N1180" i="5"/>
  <c r="S1179" i="5"/>
  <c r="R1179" i="5"/>
  <c r="N1179" i="5"/>
  <c r="S1178" i="5"/>
  <c r="R1178" i="5"/>
  <c r="N1178" i="5"/>
  <c r="S1177" i="5"/>
  <c r="R1177" i="5"/>
  <c r="N1177" i="5"/>
  <c r="S1176" i="5"/>
  <c r="R1176" i="5"/>
  <c r="N1176" i="5"/>
  <c r="S1175" i="5"/>
  <c r="R1175" i="5"/>
  <c r="N1175" i="5"/>
  <c r="S1174" i="5"/>
  <c r="R1174" i="5"/>
  <c r="N1174" i="5"/>
  <c r="S1173" i="5"/>
  <c r="R1173" i="5"/>
  <c r="N1173" i="5"/>
  <c r="S1172" i="5"/>
  <c r="R1172" i="5"/>
  <c r="N1172" i="5"/>
  <c r="S1171" i="5"/>
  <c r="R1171" i="5"/>
  <c r="N1171" i="5"/>
  <c r="S1170" i="5"/>
  <c r="R1170" i="5"/>
  <c r="N1170" i="5"/>
  <c r="S1169" i="5"/>
  <c r="R1169" i="5"/>
  <c r="N1169" i="5"/>
  <c r="S1168" i="5"/>
  <c r="R1168" i="5"/>
  <c r="N1168" i="5"/>
  <c r="S1167" i="5"/>
  <c r="R1167" i="5"/>
  <c r="N1167" i="5"/>
  <c r="S1166" i="5"/>
  <c r="R1166" i="5"/>
  <c r="N1166" i="5"/>
  <c r="S1165" i="5"/>
  <c r="R1165" i="5"/>
  <c r="N1165" i="5"/>
  <c r="S1164" i="5"/>
  <c r="R1164" i="5"/>
  <c r="N1164" i="5"/>
  <c r="S1163" i="5"/>
  <c r="R1163" i="5"/>
  <c r="N1163" i="5"/>
  <c r="S1162" i="5"/>
  <c r="R1162" i="5"/>
  <c r="N1162" i="5"/>
  <c r="S1161" i="5"/>
  <c r="R1161" i="5"/>
  <c r="N1161" i="5"/>
  <c r="S1160" i="5"/>
  <c r="R1160" i="5"/>
  <c r="N1160" i="5"/>
  <c r="S1159" i="5"/>
  <c r="R1159" i="5"/>
  <c r="N1159" i="5"/>
  <c r="S1158" i="5"/>
  <c r="R1158" i="5"/>
  <c r="N1158" i="5"/>
  <c r="S1157" i="5"/>
  <c r="R1157" i="5"/>
  <c r="N1157" i="5"/>
  <c r="S1156" i="5"/>
  <c r="R1156" i="5"/>
  <c r="N1156" i="5"/>
  <c r="S1155" i="5"/>
  <c r="R1155" i="5"/>
  <c r="N1155" i="5"/>
  <c r="S1154" i="5"/>
  <c r="R1154" i="5"/>
  <c r="N1154" i="5"/>
  <c r="S1153" i="5"/>
  <c r="R1153" i="5"/>
  <c r="N1153" i="5"/>
  <c r="S1152" i="5"/>
  <c r="R1152" i="5"/>
  <c r="N1152" i="5"/>
  <c r="S1151" i="5"/>
  <c r="R1151" i="5"/>
  <c r="N1151" i="5"/>
  <c r="S1150" i="5"/>
  <c r="R1150" i="5"/>
  <c r="N1150" i="5"/>
  <c r="S1149" i="5"/>
  <c r="R1149" i="5"/>
  <c r="N1149" i="5"/>
  <c r="S1148" i="5"/>
  <c r="R1148" i="5"/>
  <c r="N1148" i="5"/>
  <c r="S1147" i="5"/>
  <c r="R1147" i="5"/>
  <c r="N1147" i="5"/>
  <c r="S1146" i="5"/>
  <c r="R1146" i="5"/>
  <c r="N1146" i="5"/>
  <c r="S1145" i="5"/>
  <c r="R1145" i="5"/>
  <c r="N1145" i="5"/>
  <c r="S1144" i="5"/>
  <c r="R1144" i="5"/>
  <c r="N1144" i="5"/>
  <c r="S1143" i="5"/>
  <c r="R1143" i="5"/>
  <c r="N1143" i="5"/>
  <c r="S1142" i="5"/>
  <c r="R1142" i="5"/>
  <c r="N1142" i="5"/>
  <c r="S1141" i="5"/>
  <c r="R1141" i="5"/>
  <c r="N1141" i="5"/>
  <c r="S1140" i="5"/>
  <c r="R1140" i="5"/>
  <c r="N1140" i="5"/>
  <c r="S1139" i="5"/>
  <c r="R1139" i="5"/>
  <c r="N1139" i="5"/>
  <c r="S1138" i="5"/>
  <c r="R1138" i="5"/>
  <c r="N1138" i="5"/>
  <c r="S1137" i="5"/>
  <c r="R1137" i="5"/>
  <c r="N1137" i="5"/>
  <c r="S1136" i="5"/>
  <c r="R1136" i="5"/>
  <c r="N1136" i="5"/>
  <c r="S1135" i="5"/>
  <c r="R1135" i="5"/>
  <c r="N1135" i="5"/>
  <c r="S1134" i="5"/>
  <c r="R1134" i="5"/>
  <c r="N1134" i="5"/>
  <c r="S1133" i="5"/>
  <c r="R1133" i="5"/>
  <c r="N1133" i="5"/>
  <c r="S1132" i="5"/>
  <c r="R1132" i="5"/>
  <c r="N1132" i="5"/>
  <c r="S1131" i="5"/>
  <c r="R1131" i="5"/>
  <c r="N1131" i="5"/>
  <c r="S1130" i="5"/>
  <c r="R1130" i="5"/>
  <c r="N1130" i="5"/>
  <c r="S1129" i="5"/>
  <c r="R1129" i="5"/>
  <c r="N1129" i="5"/>
  <c r="S1128" i="5"/>
  <c r="R1128" i="5"/>
  <c r="N1128" i="5"/>
  <c r="S1127" i="5"/>
  <c r="R1127" i="5"/>
  <c r="N1127" i="5"/>
  <c r="S1126" i="5"/>
  <c r="R1126" i="5"/>
  <c r="N1126" i="5"/>
  <c r="S1125" i="5"/>
  <c r="R1125" i="5"/>
  <c r="N1125" i="5"/>
  <c r="S1124" i="5"/>
  <c r="R1124" i="5"/>
  <c r="N1124" i="5"/>
  <c r="S1123" i="5"/>
  <c r="R1123" i="5"/>
  <c r="N1123" i="5"/>
  <c r="S1122" i="5"/>
  <c r="R1122" i="5"/>
  <c r="N1122" i="5"/>
  <c r="S1121" i="5"/>
  <c r="R1121" i="5"/>
  <c r="N1121" i="5"/>
  <c r="S1120" i="5"/>
  <c r="R1120" i="5"/>
  <c r="N1120" i="5"/>
  <c r="S1119" i="5"/>
  <c r="R1119" i="5"/>
  <c r="N1119" i="5"/>
  <c r="S1118" i="5"/>
  <c r="R1118" i="5"/>
  <c r="N1118" i="5"/>
  <c r="S1117" i="5"/>
  <c r="R1117" i="5"/>
  <c r="N1117" i="5"/>
  <c r="S1116" i="5"/>
  <c r="R1116" i="5"/>
  <c r="N1116" i="5"/>
  <c r="S1115" i="5"/>
  <c r="R1115" i="5"/>
  <c r="N1115" i="5"/>
  <c r="S1114" i="5"/>
  <c r="R1114" i="5"/>
  <c r="N1114" i="5"/>
  <c r="S1113" i="5"/>
  <c r="R1113" i="5"/>
  <c r="N1113" i="5"/>
  <c r="S1112" i="5"/>
  <c r="R1112" i="5"/>
  <c r="N1112" i="5"/>
  <c r="S1111" i="5"/>
  <c r="R1111" i="5"/>
  <c r="N1111" i="5"/>
  <c r="S1110" i="5"/>
  <c r="R1110" i="5"/>
  <c r="N1110" i="5"/>
  <c r="S1109" i="5"/>
  <c r="R1109" i="5"/>
  <c r="N1109" i="5"/>
  <c r="S1108" i="5"/>
  <c r="R1108" i="5"/>
  <c r="N1108" i="5"/>
  <c r="S1107" i="5"/>
  <c r="R1107" i="5"/>
  <c r="N1107" i="5"/>
  <c r="S1106" i="5"/>
  <c r="R1106" i="5"/>
  <c r="N1106" i="5"/>
  <c r="S1105" i="5"/>
  <c r="R1105" i="5"/>
  <c r="N1105" i="5"/>
  <c r="S1104" i="5"/>
  <c r="R1104" i="5"/>
  <c r="N1104" i="5"/>
  <c r="S1103" i="5"/>
  <c r="R1103" i="5"/>
  <c r="N1103" i="5"/>
  <c r="S1102" i="5"/>
  <c r="R1102" i="5"/>
  <c r="N1102" i="5"/>
  <c r="S1101" i="5"/>
  <c r="R1101" i="5"/>
  <c r="N1101" i="5"/>
  <c r="S1100" i="5"/>
  <c r="R1100" i="5"/>
  <c r="N1100" i="5"/>
  <c r="S1099" i="5"/>
  <c r="R1099" i="5"/>
  <c r="N1099" i="5"/>
  <c r="S1098" i="5"/>
  <c r="R1098" i="5"/>
  <c r="N1098" i="5"/>
  <c r="S1097" i="5"/>
  <c r="R1097" i="5"/>
  <c r="N1097" i="5"/>
  <c r="S1096" i="5"/>
  <c r="R1096" i="5"/>
  <c r="N1096" i="5"/>
  <c r="S1095" i="5"/>
  <c r="R1095" i="5"/>
  <c r="N1095" i="5"/>
  <c r="S1094" i="5"/>
  <c r="R1094" i="5"/>
  <c r="N1094" i="5"/>
  <c r="S1093" i="5"/>
  <c r="R1093" i="5"/>
  <c r="N1093" i="5"/>
  <c r="S1092" i="5"/>
  <c r="R1092" i="5"/>
  <c r="N1092" i="5"/>
  <c r="S1091" i="5"/>
  <c r="R1091" i="5"/>
  <c r="N1091" i="5"/>
  <c r="S1090" i="5"/>
  <c r="R1090" i="5"/>
  <c r="N1090" i="5"/>
  <c r="S1089" i="5"/>
  <c r="R1089" i="5"/>
  <c r="N1089" i="5"/>
  <c r="S1088" i="5"/>
  <c r="R1088" i="5"/>
  <c r="N1088" i="5"/>
  <c r="S1087" i="5"/>
  <c r="R1087" i="5"/>
  <c r="N1087" i="5"/>
  <c r="S1086" i="5"/>
  <c r="R1086" i="5"/>
  <c r="N1086" i="5"/>
  <c r="S1085" i="5"/>
  <c r="R1085" i="5"/>
  <c r="N1085" i="5"/>
  <c r="S1084" i="5"/>
  <c r="R1084" i="5"/>
  <c r="N1084" i="5"/>
  <c r="S1083" i="5"/>
  <c r="R1083" i="5"/>
  <c r="N1083" i="5"/>
  <c r="S1082" i="5"/>
  <c r="R1082" i="5"/>
  <c r="N1082" i="5"/>
  <c r="S1081" i="5"/>
  <c r="R1081" i="5"/>
  <c r="N1081" i="5"/>
  <c r="S1080" i="5"/>
  <c r="R1080" i="5"/>
  <c r="N1080" i="5"/>
  <c r="S1079" i="5"/>
  <c r="R1079" i="5"/>
  <c r="N1079" i="5"/>
  <c r="S1078" i="5"/>
  <c r="R1078" i="5"/>
  <c r="N1078" i="5"/>
  <c r="S1077" i="5"/>
  <c r="R1077" i="5"/>
  <c r="N1077" i="5"/>
  <c r="S1076" i="5"/>
  <c r="R1076" i="5"/>
  <c r="N1076" i="5"/>
  <c r="S1075" i="5"/>
  <c r="R1075" i="5"/>
  <c r="N1075" i="5"/>
  <c r="S1074" i="5"/>
  <c r="R1074" i="5"/>
  <c r="N1074" i="5"/>
  <c r="S1073" i="5"/>
  <c r="R1073" i="5"/>
  <c r="N1073" i="5"/>
  <c r="S1072" i="5"/>
  <c r="R1072" i="5"/>
  <c r="N1072" i="5"/>
  <c r="S1071" i="5"/>
  <c r="R1071" i="5"/>
  <c r="N1071" i="5"/>
  <c r="S1070" i="5"/>
  <c r="R1070" i="5"/>
  <c r="N1070" i="5"/>
  <c r="S1069" i="5"/>
  <c r="R1069" i="5"/>
  <c r="N1069" i="5"/>
  <c r="S1068" i="5"/>
  <c r="R1068" i="5"/>
  <c r="N1068" i="5"/>
  <c r="S1067" i="5"/>
  <c r="R1067" i="5"/>
  <c r="N1067" i="5"/>
  <c r="S1066" i="5"/>
  <c r="R1066" i="5"/>
  <c r="N1066" i="5"/>
  <c r="S1065" i="5"/>
  <c r="R1065" i="5"/>
  <c r="N1065" i="5"/>
  <c r="S1064" i="5"/>
  <c r="R1064" i="5"/>
  <c r="N1064" i="5"/>
  <c r="S1063" i="5"/>
  <c r="R1063" i="5"/>
  <c r="N1063" i="5"/>
  <c r="S1062" i="5"/>
  <c r="R1062" i="5"/>
  <c r="N1062" i="5"/>
  <c r="S1061" i="5"/>
  <c r="R1061" i="5"/>
  <c r="N1061" i="5"/>
  <c r="S1060" i="5"/>
  <c r="R1060" i="5"/>
  <c r="N1060" i="5"/>
  <c r="S1059" i="5"/>
  <c r="R1059" i="5"/>
  <c r="N1059" i="5"/>
  <c r="S1058" i="5"/>
  <c r="R1058" i="5"/>
  <c r="N1058" i="5"/>
  <c r="S1057" i="5"/>
  <c r="R1057" i="5"/>
  <c r="N1057" i="5"/>
  <c r="S1056" i="5"/>
  <c r="R1056" i="5"/>
  <c r="N1056" i="5"/>
  <c r="S1055" i="5"/>
  <c r="R1055" i="5"/>
  <c r="N1055" i="5"/>
  <c r="S1054" i="5"/>
  <c r="R1054" i="5"/>
  <c r="N1054" i="5"/>
  <c r="S1053" i="5"/>
  <c r="R1053" i="5"/>
  <c r="N1053" i="5"/>
  <c r="S1052" i="5"/>
  <c r="R1052" i="5"/>
  <c r="N1052" i="5"/>
  <c r="S1051" i="5"/>
  <c r="R1051" i="5"/>
  <c r="N1051" i="5"/>
  <c r="S1050" i="5"/>
  <c r="R1050" i="5"/>
  <c r="N1050" i="5"/>
  <c r="S1049" i="5"/>
  <c r="R1049" i="5"/>
  <c r="N1049" i="5"/>
  <c r="S1048" i="5"/>
  <c r="R1048" i="5"/>
  <c r="N1048" i="5"/>
  <c r="S1047" i="5"/>
  <c r="R1047" i="5"/>
  <c r="N1047" i="5"/>
  <c r="S1046" i="5"/>
  <c r="R1046" i="5"/>
  <c r="N1046" i="5"/>
  <c r="S1045" i="5"/>
  <c r="R1045" i="5"/>
  <c r="N1045" i="5"/>
  <c r="S1044" i="5"/>
  <c r="R1044" i="5"/>
  <c r="N1044" i="5"/>
  <c r="S1043" i="5"/>
  <c r="R1043" i="5"/>
  <c r="N1043" i="5"/>
  <c r="S1042" i="5"/>
  <c r="R1042" i="5"/>
  <c r="N1042" i="5"/>
  <c r="S1041" i="5"/>
  <c r="R1041" i="5"/>
  <c r="N1041" i="5"/>
  <c r="S1040" i="5"/>
  <c r="R1040" i="5"/>
  <c r="N1040" i="5"/>
  <c r="S1039" i="5"/>
  <c r="R1039" i="5"/>
  <c r="N1039" i="5"/>
  <c r="S1038" i="5"/>
  <c r="R1038" i="5"/>
  <c r="N1038" i="5"/>
  <c r="S1037" i="5"/>
  <c r="R1037" i="5"/>
  <c r="N1037" i="5"/>
  <c r="S1036" i="5"/>
  <c r="R1036" i="5"/>
  <c r="N1036" i="5"/>
  <c r="S1035" i="5"/>
  <c r="R1035" i="5"/>
  <c r="N1035" i="5"/>
  <c r="S1034" i="5"/>
  <c r="R1034" i="5"/>
  <c r="N1034" i="5"/>
  <c r="S1033" i="5"/>
  <c r="R1033" i="5"/>
  <c r="N1033" i="5"/>
  <c r="S1032" i="5"/>
  <c r="R1032" i="5"/>
  <c r="N1032" i="5"/>
  <c r="S1031" i="5"/>
  <c r="R1031" i="5"/>
  <c r="N1031" i="5"/>
  <c r="S1030" i="5"/>
  <c r="R1030" i="5"/>
  <c r="N1030" i="5"/>
  <c r="S1029" i="5"/>
  <c r="R1029" i="5"/>
  <c r="N1029" i="5"/>
  <c r="S1028" i="5"/>
  <c r="R1028" i="5"/>
  <c r="N1028" i="5"/>
  <c r="S1027" i="5"/>
  <c r="R1027" i="5"/>
  <c r="N1027" i="5"/>
  <c r="S1026" i="5"/>
  <c r="R1026" i="5"/>
  <c r="N1026" i="5"/>
  <c r="S1025" i="5"/>
  <c r="R1025" i="5"/>
  <c r="N1025" i="5"/>
  <c r="S1024" i="5"/>
  <c r="R1024" i="5"/>
  <c r="N1024" i="5"/>
  <c r="S1023" i="5"/>
  <c r="R1023" i="5"/>
  <c r="N1023" i="5"/>
  <c r="S1022" i="5"/>
  <c r="R1022" i="5"/>
  <c r="N1022" i="5"/>
  <c r="S1021" i="5"/>
  <c r="R1021" i="5"/>
  <c r="N1021" i="5"/>
  <c r="S1020" i="5"/>
  <c r="R1020" i="5"/>
  <c r="N1020" i="5"/>
  <c r="S1019" i="5"/>
  <c r="R1019" i="5"/>
  <c r="N1019" i="5"/>
  <c r="S1018" i="5"/>
  <c r="R1018" i="5"/>
  <c r="N1018" i="5"/>
  <c r="S1017" i="5"/>
  <c r="R1017" i="5"/>
  <c r="N1017" i="5"/>
  <c r="S1016" i="5"/>
  <c r="R1016" i="5"/>
  <c r="N1016" i="5"/>
  <c r="S1015" i="5"/>
  <c r="R1015" i="5"/>
  <c r="N1015" i="5"/>
  <c r="S1014" i="5"/>
  <c r="R1014" i="5"/>
  <c r="N1014" i="5"/>
  <c r="S1013" i="5"/>
  <c r="R1013" i="5"/>
  <c r="N1013" i="5"/>
  <c r="S1012" i="5"/>
  <c r="R1012" i="5"/>
  <c r="N1012" i="5"/>
  <c r="S1011" i="5"/>
  <c r="R1011" i="5"/>
  <c r="N1011" i="5"/>
  <c r="S1010" i="5"/>
  <c r="R1010" i="5"/>
  <c r="N1010" i="5"/>
  <c r="S1009" i="5"/>
  <c r="R1009" i="5"/>
  <c r="N1009" i="5"/>
  <c r="S1008" i="5"/>
  <c r="R1008" i="5"/>
  <c r="N1008" i="5"/>
  <c r="S1007" i="5"/>
  <c r="R1007" i="5"/>
  <c r="N1007" i="5"/>
  <c r="S1006" i="5"/>
  <c r="R1006" i="5"/>
  <c r="N1006" i="5"/>
  <c r="S1005" i="5"/>
  <c r="R1005" i="5"/>
  <c r="N1005" i="5"/>
  <c r="S1004" i="5"/>
  <c r="R1004" i="5"/>
  <c r="N1004" i="5"/>
  <c r="S1003" i="5"/>
  <c r="R1003" i="5"/>
  <c r="N1003" i="5"/>
  <c r="S1002" i="5"/>
  <c r="R1002" i="5"/>
  <c r="N1002" i="5"/>
  <c r="S1001" i="5"/>
  <c r="R1001" i="5"/>
  <c r="N1001" i="5"/>
  <c r="S1000" i="5"/>
  <c r="R1000" i="5"/>
  <c r="N1000" i="5"/>
  <c r="S999" i="5"/>
  <c r="R999" i="5"/>
  <c r="N999" i="5"/>
  <c r="S998" i="5"/>
  <c r="R998" i="5"/>
  <c r="N998" i="5"/>
  <c r="S997" i="5"/>
  <c r="R997" i="5"/>
  <c r="N997" i="5"/>
  <c r="S996" i="5"/>
  <c r="R996" i="5"/>
  <c r="N996" i="5"/>
  <c r="S995" i="5"/>
  <c r="R995" i="5"/>
  <c r="N995" i="5"/>
  <c r="S994" i="5"/>
  <c r="R994" i="5"/>
  <c r="N994" i="5"/>
  <c r="S993" i="5"/>
  <c r="R993" i="5"/>
  <c r="N993" i="5"/>
  <c r="S992" i="5"/>
  <c r="R992" i="5"/>
  <c r="N992" i="5"/>
  <c r="S991" i="5"/>
  <c r="R991" i="5"/>
  <c r="N991" i="5"/>
  <c r="S990" i="5"/>
  <c r="R990" i="5"/>
  <c r="N990" i="5"/>
  <c r="S989" i="5"/>
  <c r="R989" i="5"/>
  <c r="N989" i="5"/>
  <c r="S988" i="5"/>
  <c r="R988" i="5"/>
  <c r="N988" i="5"/>
  <c r="S987" i="5"/>
  <c r="R987" i="5"/>
  <c r="N987" i="5"/>
  <c r="S986" i="5"/>
  <c r="R986" i="5"/>
  <c r="N986" i="5"/>
  <c r="S985" i="5"/>
  <c r="R985" i="5"/>
  <c r="N985" i="5"/>
  <c r="S984" i="5"/>
  <c r="R984" i="5"/>
  <c r="N984" i="5"/>
  <c r="S983" i="5"/>
  <c r="R983" i="5"/>
  <c r="N983" i="5"/>
  <c r="S982" i="5"/>
  <c r="R982" i="5"/>
  <c r="N982" i="5"/>
  <c r="S981" i="5"/>
  <c r="R981" i="5"/>
  <c r="N981" i="5"/>
  <c r="S980" i="5"/>
  <c r="R980" i="5"/>
  <c r="N980" i="5"/>
  <c r="S979" i="5"/>
  <c r="R979" i="5"/>
  <c r="N979" i="5"/>
  <c r="S978" i="5"/>
  <c r="R978" i="5"/>
  <c r="N978" i="5"/>
  <c r="S977" i="5"/>
  <c r="R977" i="5"/>
  <c r="N977" i="5"/>
  <c r="S976" i="5"/>
  <c r="R976" i="5"/>
  <c r="N976" i="5"/>
  <c r="S975" i="5"/>
  <c r="R975" i="5"/>
  <c r="N975" i="5"/>
  <c r="S974" i="5"/>
  <c r="R974" i="5"/>
  <c r="N974" i="5"/>
  <c r="S973" i="5"/>
  <c r="R973" i="5"/>
  <c r="N973" i="5"/>
  <c r="S972" i="5"/>
  <c r="R972" i="5"/>
  <c r="N972" i="5"/>
  <c r="S971" i="5"/>
  <c r="R971" i="5"/>
  <c r="N971" i="5"/>
  <c r="S970" i="5"/>
  <c r="R970" i="5"/>
  <c r="N970" i="5"/>
  <c r="S969" i="5"/>
  <c r="R969" i="5"/>
  <c r="N969" i="5"/>
  <c r="S968" i="5"/>
  <c r="R968" i="5"/>
  <c r="N968" i="5"/>
  <c r="S967" i="5"/>
  <c r="R967" i="5"/>
  <c r="N967" i="5"/>
  <c r="S966" i="5"/>
  <c r="R966" i="5"/>
  <c r="N966" i="5"/>
  <c r="S965" i="5"/>
  <c r="R965" i="5"/>
  <c r="N965" i="5"/>
  <c r="S964" i="5"/>
  <c r="R964" i="5"/>
  <c r="N964" i="5"/>
  <c r="S963" i="5"/>
  <c r="R963" i="5"/>
  <c r="N963" i="5"/>
  <c r="S962" i="5"/>
  <c r="R962" i="5"/>
  <c r="N962" i="5"/>
  <c r="S961" i="5"/>
  <c r="R961" i="5"/>
  <c r="N961" i="5"/>
  <c r="S960" i="5"/>
  <c r="R960" i="5"/>
  <c r="N960" i="5"/>
  <c r="S959" i="5"/>
  <c r="R959" i="5"/>
  <c r="N959" i="5"/>
  <c r="S958" i="5"/>
  <c r="R958" i="5"/>
  <c r="N958" i="5"/>
  <c r="S957" i="5"/>
  <c r="R957" i="5"/>
  <c r="N957" i="5"/>
  <c r="S956" i="5"/>
  <c r="R956" i="5"/>
  <c r="N956" i="5"/>
  <c r="S955" i="5"/>
  <c r="R955" i="5"/>
  <c r="N955" i="5"/>
  <c r="S954" i="5"/>
  <c r="R954" i="5"/>
  <c r="N954" i="5"/>
  <c r="S953" i="5"/>
  <c r="R953" i="5"/>
  <c r="N953" i="5"/>
  <c r="S952" i="5"/>
  <c r="R952" i="5"/>
  <c r="N952" i="5"/>
  <c r="S951" i="5"/>
  <c r="R951" i="5"/>
  <c r="N951" i="5"/>
  <c r="S950" i="5"/>
  <c r="R950" i="5"/>
  <c r="N950" i="5"/>
  <c r="S949" i="5"/>
  <c r="R949" i="5"/>
  <c r="N949" i="5"/>
  <c r="S948" i="5"/>
  <c r="R948" i="5"/>
  <c r="N948" i="5"/>
  <c r="S947" i="5"/>
  <c r="R947" i="5"/>
  <c r="N947" i="5"/>
  <c r="S946" i="5"/>
  <c r="R946" i="5"/>
  <c r="N946" i="5"/>
  <c r="S945" i="5"/>
  <c r="R945" i="5"/>
  <c r="N945" i="5"/>
  <c r="S944" i="5"/>
  <c r="R944" i="5"/>
  <c r="N944" i="5"/>
  <c r="S943" i="5"/>
  <c r="R943" i="5"/>
  <c r="N943" i="5"/>
  <c r="S942" i="5"/>
  <c r="R942" i="5"/>
  <c r="N942" i="5"/>
  <c r="S941" i="5"/>
  <c r="R941" i="5"/>
  <c r="N941" i="5"/>
  <c r="S940" i="5"/>
  <c r="R940" i="5"/>
  <c r="N940" i="5"/>
  <c r="S939" i="5"/>
  <c r="R939" i="5"/>
  <c r="N939" i="5"/>
  <c r="S938" i="5"/>
  <c r="R938" i="5"/>
  <c r="N938" i="5"/>
  <c r="S937" i="5"/>
  <c r="R937" i="5"/>
  <c r="N937" i="5"/>
  <c r="S936" i="5"/>
  <c r="R936" i="5"/>
  <c r="N936" i="5"/>
  <c r="S935" i="5"/>
  <c r="R935" i="5"/>
  <c r="N935" i="5"/>
  <c r="S934" i="5"/>
  <c r="R934" i="5"/>
  <c r="N934" i="5"/>
  <c r="S933" i="5"/>
  <c r="R933" i="5"/>
  <c r="N933" i="5"/>
  <c r="S932" i="5"/>
  <c r="R932" i="5"/>
  <c r="N932" i="5"/>
  <c r="S931" i="5"/>
  <c r="R931" i="5"/>
  <c r="N931" i="5"/>
  <c r="S930" i="5"/>
  <c r="R930" i="5"/>
  <c r="N930" i="5"/>
  <c r="S929" i="5"/>
  <c r="R929" i="5"/>
  <c r="N929" i="5"/>
  <c r="S928" i="5"/>
  <c r="R928" i="5"/>
  <c r="N928" i="5"/>
  <c r="S927" i="5"/>
  <c r="R927" i="5"/>
  <c r="N927" i="5"/>
  <c r="S926" i="5"/>
  <c r="R926" i="5"/>
  <c r="N926" i="5"/>
  <c r="S925" i="5"/>
  <c r="R925" i="5"/>
  <c r="N925" i="5"/>
  <c r="S924" i="5"/>
  <c r="R924" i="5"/>
  <c r="N924" i="5"/>
  <c r="S923" i="5"/>
  <c r="R923" i="5"/>
  <c r="N923" i="5"/>
  <c r="S922" i="5"/>
  <c r="R922" i="5"/>
  <c r="N922" i="5"/>
  <c r="S921" i="5"/>
  <c r="R921" i="5"/>
  <c r="N921" i="5"/>
  <c r="S920" i="5"/>
  <c r="R920" i="5"/>
  <c r="N920" i="5"/>
  <c r="S919" i="5"/>
  <c r="R919" i="5"/>
  <c r="N919" i="5"/>
  <c r="S918" i="5"/>
  <c r="R918" i="5"/>
  <c r="N918" i="5"/>
  <c r="S917" i="5"/>
  <c r="R917" i="5"/>
  <c r="N917" i="5"/>
  <c r="S916" i="5"/>
  <c r="R916" i="5"/>
  <c r="N916" i="5"/>
  <c r="S915" i="5"/>
  <c r="R915" i="5"/>
  <c r="N915" i="5"/>
  <c r="S914" i="5"/>
  <c r="R914" i="5"/>
  <c r="N914" i="5"/>
  <c r="S913" i="5"/>
  <c r="R913" i="5"/>
  <c r="N913" i="5"/>
  <c r="S912" i="5"/>
  <c r="R912" i="5"/>
  <c r="N912" i="5"/>
  <c r="S911" i="5"/>
  <c r="R911" i="5"/>
  <c r="N911" i="5"/>
  <c r="S910" i="5"/>
  <c r="R910" i="5"/>
  <c r="N910" i="5"/>
  <c r="S909" i="5"/>
  <c r="R909" i="5"/>
  <c r="N909" i="5"/>
  <c r="S908" i="5"/>
  <c r="R908" i="5"/>
  <c r="N908" i="5"/>
  <c r="S907" i="5"/>
  <c r="R907" i="5"/>
  <c r="N907" i="5"/>
  <c r="S906" i="5"/>
  <c r="R906" i="5"/>
  <c r="N906" i="5"/>
  <c r="S905" i="5"/>
  <c r="R905" i="5"/>
  <c r="N905" i="5"/>
  <c r="S904" i="5"/>
  <c r="R904" i="5"/>
  <c r="N904" i="5"/>
  <c r="S903" i="5"/>
  <c r="R903" i="5"/>
  <c r="N903" i="5"/>
  <c r="S902" i="5"/>
  <c r="R902" i="5"/>
  <c r="N902" i="5"/>
  <c r="S901" i="5"/>
  <c r="R901" i="5"/>
  <c r="N901" i="5"/>
  <c r="S900" i="5"/>
  <c r="R900" i="5"/>
  <c r="N900" i="5"/>
  <c r="S899" i="5"/>
  <c r="R899" i="5"/>
  <c r="N899" i="5"/>
  <c r="S898" i="5"/>
  <c r="R898" i="5"/>
  <c r="N898" i="5"/>
  <c r="S897" i="5"/>
  <c r="R897" i="5"/>
  <c r="N897" i="5"/>
  <c r="S896" i="5"/>
  <c r="R896" i="5"/>
  <c r="N896" i="5"/>
  <c r="S895" i="5"/>
  <c r="R895" i="5"/>
  <c r="N895" i="5"/>
  <c r="S894" i="5"/>
  <c r="R894" i="5"/>
  <c r="N894" i="5"/>
  <c r="S893" i="5"/>
  <c r="R893" i="5"/>
  <c r="N893" i="5"/>
  <c r="S892" i="5"/>
  <c r="R892" i="5"/>
  <c r="N892" i="5"/>
  <c r="S891" i="5"/>
  <c r="R891" i="5"/>
  <c r="N891" i="5"/>
  <c r="S890" i="5"/>
  <c r="R890" i="5"/>
  <c r="N890" i="5"/>
  <c r="S889" i="5"/>
  <c r="R889" i="5"/>
  <c r="N889" i="5"/>
  <c r="S888" i="5"/>
  <c r="R888" i="5"/>
  <c r="N888" i="5"/>
  <c r="S887" i="5"/>
  <c r="R887" i="5"/>
  <c r="N887" i="5"/>
  <c r="S886" i="5"/>
  <c r="R886" i="5"/>
  <c r="N886" i="5"/>
  <c r="S885" i="5"/>
  <c r="R885" i="5"/>
  <c r="N885" i="5"/>
  <c r="S884" i="5"/>
  <c r="R884" i="5"/>
  <c r="N884" i="5"/>
  <c r="S883" i="5"/>
  <c r="R883" i="5"/>
  <c r="N883" i="5"/>
  <c r="S882" i="5"/>
  <c r="R882" i="5"/>
  <c r="N882" i="5"/>
  <c r="S881" i="5"/>
  <c r="R881" i="5"/>
  <c r="N881" i="5"/>
  <c r="S880" i="5"/>
  <c r="R880" i="5"/>
  <c r="N880" i="5"/>
  <c r="S879" i="5"/>
  <c r="R879" i="5"/>
  <c r="N879" i="5"/>
  <c r="S878" i="5"/>
  <c r="R878" i="5"/>
  <c r="N878" i="5"/>
  <c r="S877" i="5"/>
  <c r="R877" i="5"/>
  <c r="N877" i="5"/>
  <c r="S876" i="5"/>
  <c r="R876" i="5"/>
  <c r="N876" i="5"/>
  <c r="S875" i="5"/>
  <c r="R875" i="5"/>
  <c r="N875" i="5"/>
  <c r="S874" i="5"/>
  <c r="R874" i="5"/>
  <c r="N874" i="5"/>
  <c r="S873" i="5"/>
  <c r="R873" i="5"/>
  <c r="N873" i="5"/>
  <c r="S872" i="5"/>
  <c r="R872" i="5"/>
  <c r="N872" i="5"/>
  <c r="S871" i="5"/>
  <c r="R871" i="5"/>
  <c r="N871" i="5"/>
  <c r="S870" i="5"/>
  <c r="R870" i="5"/>
  <c r="N870" i="5"/>
  <c r="S869" i="5"/>
  <c r="R869" i="5"/>
  <c r="N869" i="5"/>
  <c r="S868" i="5"/>
  <c r="R868" i="5"/>
  <c r="N868" i="5"/>
  <c r="S867" i="5"/>
  <c r="R867" i="5"/>
  <c r="N867" i="5"/>
  <c r="S866" i="5"/>
  <c r="R866" i="5"/>
  <c r="N866" i="5"/>
  <c r="S865" i="5"/>
  <c r="R865" i="5"/>
  <c r="N865" i="5"/>
  <c r="S864" i="5"/>
  <c r="R864" i="5"/>
  <c r="N864" i="5"/>
  <c r="S863" i="5"/>
  <c r="R863" i="5"/>
  <c r="N863" i="5"/>
  <c r="S862" i="5"/>
  <c r="R862" i="5"/>
  <c r="N862" i="5"/>
  <c r="S861" i="5"/>
  <c r="R861" i="5"/>
  <c r="N861" i="5"/>
  <c r="S860" i="5"/>
  <c r="R860" i="5"/>
  <c r="N860" i="5"/>
  <c r="S859" i="5"/>
  <c r="R859" i="5"/>
  <c r="N859" i="5"/>
  <c r="S858" i="5"/>
  <c r="R858" i="5"/>
  <c r="N858" i="5"/>
  <c r="S857" i="5"/>
  <c r="R857" i="5"/>
  <c r="N857" i="5"/>
  <c r="S856" i="5"/>
  <c r="R856" i="5"/>
  <c r="N856" i="5"/>
  <c r="S855" i="5"/>
  <c r="R855" i="5"/>
  <c r="N855" i="5"/>
  <c r="S854" i="5"/>
  <c r="R854" i="5"/>
  <c r="N854" i="5"/>
  <c r="S853" i="5"/>
  <c r="R853" i="5"/>
  <c r="N853" i="5"/>
  <c r="S852" i="5"/>
  <c r="R852" i="5"/>
  <c r="N852" i="5"/>
  <c r="S851" i="5"/>
  <c r="R851" i="5"/>
  <c r="N851" i="5"/>
  <c r="S850" i="5"/>
  <c r="R850" i="5"/>
  <c r="N850" i="5"/>
  <c r="S849" i="5"/>
  <c r="R849" i="5"/>
  <c r="N849" i="5"/>
  <c r="S848" i="5"/>
  <c r="R848" i="5"/>
  <c r="N848" i="5"/>
  <c r="S847" i="5"/>
  <c r="R847" i="5"/>
  <c r="N847" i="5"/>
  <c r="S846" i="5"/>
  <c r="R846" i="5"/>
  <c r="N846" i="5"/>
  <c r="S845" i="5"/>
  <c r="R845" i="5"/>
  <c r="N845" i="5"/>
  <c r="S844" i="5"/>
  <c r="R844" i="5"/>
  <c r="N844" i="5"/>
  <c r="S843" i="5"/>
  <c r="R843" i="5"/>
  <c r="N843" i="5"/>
  <c r="S842" i="5"/>
  <c r="R842" i="5"/>
  <c r="N842" i="5"/>
  <c r="S841" i="5"/>
  <c r="R841" i="5"/>
  <c r="N841" i="5"/>
  <c r="S840" i="5"/>
  <c r="R840" i="5"/>
  <c r="N840" i="5"/>
  <c r="S839" i="5"/>
  <c r="R839" i="5"/>
  <c r="N839" i="5"/>
  <c r="S838" i="5"/>
  <c r="R838" i="5"/>
  <c r="N838" i="5"/>
  <c r="S837" i="5"/>
  <c r="R837" i="5"/>
  <c r="N837" i="5"/>
  <c r="S836" i="5"/>
  <c r="R836" i="5"/>
  <c r="N836" i="5"/>
  <c r="S835" i="5"/>
  <c r="R835" i="5"/>
  <c r="N835" i="5"/>
  <c r="S834" i="5"/>
  <c r="R834" i="5"/>
  <c r="N834" i="5"/>
  <c r="S833" i="5"/>
  <c r="R833" i="5"/>
  <c r="N833" i="5"/>
  <c r="S832" i="5"/>
  <c r="R832" i="5"/>
  <c r="N832" i="5"/>
  <c r="S831" i="5"/>
  <c r="R831" i="5"/>
  <c r="N831" i="5"/>
  <c r="S830" i="5"/>
  <c r="R830" i="5"/>
  <c r="N830" i="5"/>
  <c r="S829" i="5"/>
  <c r="R829" i="5"/>
  <c r="N829" i="5"/>
  <c r="S828" i="5"/>
  <c r="R828" i="5"/>
  <c r="N828" i="5"/>
  <c r="S827" i="5"/>
  <c r="R827" i="5"/>
  <c r="N827" i="5"/>
  <c r="S826" i="5"/>
  <c r="R826" i="5"/>
  <c r="N826" i="5"/>
  <c r="S825" i="5"/>
  <c r="R825" i="5"/>
  <c r="N825" i="5"/>
  <c r="S824" i="5"/>
  <c r="R824" i="5"/>
  <c r="N824" i="5"/>
  <c r="S823" i="5"/>
  <c r="R823" i="5"/>
  <c r="N823" i="5"/>
  <c r="S822" i="5"/>
  <c r="R822" i="5"/>
  <c r="N822" i="5"/>
  <c r="S821" i="5"/>
  <c r="R821" i="5"/>
  <c r="N821" i="5"/>
  <c r="S820" i="5"/>
  <c r="R820" i="5"/>
  <c r="N820" i="5"/>
  <c r="S819" i="5"/>
  <c r="R819" i="5"/>
  <c r="N819" i="5"/>
  <c r="S818" i="5"/>
  <c r="R818" i="5"/>
  <c r="N818" i="5"/>
  <c r="S817" i="5"/>
  <c r="R817" i="5"/>
  <c r="N817" i="5"/>
  <c r="S816" i="5"/>
  <c r="R816" i="5"/>
  <c r="N816" i="5"/>
  <c r="S815" i="5"/>
  <c r="R815" i="5"/>
  <c r="N815" i="5"/>
  <c r="S814" i="5"/>
  <c r="R814" i="5"/>
  <c r="N814" i="5"/>
  <c r="S813" i="5"/>
  <c r="R813" i="5"/>
  <c r="N813" i="5"/>
  <c r="S812" i="5"/>
  <c r="R812" i="5"/>
  <c r="N812" i="5"/>
  <c r="S811" i="5"/>
  <c r="R811" i="5"/>
  <c r="N811" i="5"/>
  <c r="S810" i="5"/>
  <c r="R810" i="5"/>
  <c r="N810" i="5"/>
  <c r="S809" i="5"/>
  <c r="R809" i="5"/>
  <c r="N809" i="5"/>
  <c r="S808" i="5"/>
  <c r="R808" i="5"/>
  <c r="N808" i="5"/>
  <c r="S807" i="5"/>
  <c r="R807" i="5"/>
  <c r="N807" i="5"/>
  <c r="S806" i="5"/>
  <c r="R806" i="5"/>
  <c r="N806" i="5"/>
  <c r="S805" i="5"/>
  <c r="R805" i="5"/>
  <c r="N805" i="5"/>
  <c r="S804" i="5"/>
  <c r="R804" i="5"/>
  <c r="N804" i="5"/>
  <c r="S803" i="5"/>
  <c r="R803" i="5"/>
  <c r="N803" i="5"/>
  <c r="S802" i="5"/>
  <c r="R802" i="5"/>
  <c r="N802" i="5"/>
  <c r="S801" i="5"/>
  <c r="R801" i="5"/>
  <c r="N801" i="5"/>
  <c r="S800" i="5"/>
  <c r="R800" i="5"/>
  <c r="N800" i="5"/>
  <c r="S799" i="5"/>
  <c r="R799" i="5"/>
  <c r="N799" i="5"/>
  <c r="S798" i="5"/>
  <c r="R798" i="5"/>
  <c r="N798" i="5"/>
  <c r="S797" i="5"/>
  <c r="R797" i="5"/>
  <c r="N797" i="5"/>
  <c r="S796" i="5"/>
  <c r="R796" i="5"/>
  <c r="N796" i="5"/>
  <c r="S795" i="5"/>
  <c r="R795" i="5"/>
  <c r="N795" i="5"/>
  <c r="S794" i="5"/>
  <c r="R794" i="5"/>
  <c r="N794" i="5"/>
  <c r="S793" i="5"/>
  <c r="R793" i="5"/>
  <c r="N793" i="5"/>
  <c r="S792" i="5"/>
  <c r="R792" i="5"/>
  <c r="N792" i="5"/>
  <c r="S791" i="5"/>
  <c r="R791" i="5"/>
  <c r="N791" i="5"/>
  <c r="S790" i="5"/>
  <c r="R790" i="5"/>
  <c r="N790" i="5"/>
  <c r="S789" i="5"/>
  <c r="R789" i="5"/>
  <c r="N789" i="5"/>
  <c r="S788" i="5"/>
  <c r="R788" i="5"/>
  <c r="N788" i="5"/>
  <c r="S787" i="5"/>
  <c r="R787" i="5"/>
  <c r="N787" i="5"/>
  <c r="S786" i="5"/>
  <c r="R786" i="5"/>
  <c r="N786" i="5"/>
  <c r="S785" i="5"/>
  <c r="R785" i="5"/>
  <c r="N785" i="5"/>
  <c r="S784" i="5"/>
  <c r="R784" i="5"/>
  <c r="N784" i="5"/>
  <c r="S783" i="5"/>
  <c r="R783" i="5"/>
  <c r="N783" i="5"/>
  <c r="S782" i="5"/>
  <c r="R782" i="5"/>
  <c r="N782" i="5"/>
  <c r="S781" i="5"/>
  <c r="R781" i="5"/>
  <c r="N781" i="5"/>
  <c r="S780" i="5"/>
  <c r="R780" i="5"/>
  <c r="N780" i="5"/>
  <c r="S779" i="5"/>
  <c r="R779" i="5"/>
  <c r="N779" i="5"/>
  <c r="S778" i="5"/>
  <c r="R778" i="5"/>
  <c r="N778" i="5"/>
  <c r="S777" i="5"/>
  <c r="R777" i="5"/>
  <c r="N777" i="5"/>
  <c r="S776" i="5"/>
  <c r="R776" i="5"/>
  <c r="N776" i="5"/>
  <c r="S775" i="5"/>
  <c r="R775" i="5"/>
  <c r="N775" i="5"/>
  <c r="S774" i="5"/>
  <c r="R774" i="5"/>
  <c r="N774" i="5"/>
  <c r="S773" i="5"/>
  <c r="R773" i="5"/>
  <c r="N773" i="5"/>
  <c r="S772" i="5"/>
  <c r="R772" i="5"/>
  <c r="N772" i="5"/>
  <c r="S771" i="5"/>
  <c r="R771" i="5"/>
  <c r="N771" i="5"/>
  <c r="S770" i="5"/>
  <c r="R770" i="5"/>
  <c r="N770" i="5"/>
  <c r="S769" i="5"/>
  <c r="R769" i="5"/>
  <c r="N769" i="5"/>
  <c r="S768" i="5"/>
  <c r="R768" i="5"/>
  <c r="N768" i="5"/>
  <c r="S767" i="5"/>
  <c r="R767" i="5"/>
  <c r="N767" i="5"/>
  <c r="S766" i="5"/>
  <c r="R766" i="5"/>
  <c r="N766" i="5"/>
  <c r="S765" i="5"/>
  <c r="R765" i="5"/>
  <c r="N765" i="5"/>
  <c r="S764" i="5"/>
  <c r="R764" i="5"/>
  <c r="N764" i="5"/>
  <c r="S763" i="5"/>
  <c r="R763" i="5"/>
  <c r="N763" i="5"/>
  <c r="S762" i="5"/>
  <c r="R762" i="5"/>
  <c r="N762" i="5"/>
  <c r="S761" i="5"/>
  <c r="R761" i="5"/>
  <c r="N761" i="5"/>
  <c r="S760" i="5"/>
  <c r="R760" i="5"/>
  <c r="N760" i="5"/>
  <c r="S759" i="5"/>
  <c r="R759" i="5"/>
  <c r="N759" i="5"/>
  <c r="S758" i="5"/>
  <c r="R758" i="5"/>
  <c r="N758" i="5"/>
  <c r="S757" i="5"/>
  <c r="R757" i="5"/>
  <c r="N757" i="5"/>
  <c r="S756" i="5"/>
  <c r="R756" i="5"/>
  <c r="N756" i="5"/>
  <c r="S755" i="5"/>
  <c r="R755" i="5"/>
  <c r="N755" i="5"/>
  <c r="S754" i="5"/>
  <c r="R754" i="5"/>
  <c r="N754" i="5"/>
  <c r="S753" i="5"/>
  <c r="R753" i="5"/>
  <c r="N753" i="5"/>
  <c r="S752" i="5"/>
  <c r="R752" i="5"/>
  <c r="N752" i="5"/>
  <c r="S751" i="5"/>
  <c r="R751" i="5"/>
  <c r="N751" i="5"/>
  <c r="S750" i="5"/>
  <c r="R750" i="5"/>
  <c r="N750" i="5"/>
  <c r="S749" i="5"/>
  <c r="R749" i="5"/>
  <c r="N749" i="5"/>
  <c r="S748" i="5"/>
  <c r="R748" i="5"/>
  <c r="N748" i="5"/>
  <c r="S747" i="5"/>
  <c r="R747" i="5"/>
  <c r="N747" i="5"/>
  <c r="S746" i="5"/>
  <c r="R746" i="5"/>
  <c r="N746" i="5"/>
  <c r="S745" i="5"/>
  <c r="R745" i="5"/>
  <c r="N745" i="5"/>
  <c r="S744" i="5"/>
  <c r="R744" i="5"/>
  <c r="N744" i="5"/>
  <c r="S743" i="5"/>
  <c r="R743" i="5"/>
  <c r="N743" i="5"/>
  <c r="S742" i="5"/>
  <c r="R742" i="5"/>
  <c r="N742" i="5"/>
  <c r="S741" i="5"/>
  <c r="R741" i="5"/>
  <c r="N741" i="5"/>
  <c r="S740" i="5"/>
  <c r="R740" i="5"/>
  <c r="N740" i="5"/>
  <c r="S739" i="5"/>
  <c r="R739" i="5"/>
  <c r="N739" i="5"/>
  <c r="S738" i="5"/>
  <c r="R738" i="5"/>
  <c r="N738" i="5"/>
  <c r="S737" i="5"/>
  <c r="R737" i="5"/>
  <c r="N737" i="5"/>
  <c r="S736" i="5"/>
  <c r="R736" i="5"/>
  <c r="N736" i="5"/>
  <c r="S735" i="5"/>
  <c r="R735" i="5"/>
  <c r="N735" i="5"/>
  <c r="S734" i="5"/>
  <c r="R734" i="5"/>
  <c r="N734" i="5"/>
  <c r="S733" i="5"/>
  <c r="R733" i="5"/>
  <c r="N733" i="5"/>
  <c r="S732" i="5"/>
  <c r="R732" i="5"/>
  <c r="N732" i="5"/>
  <c r="S731" i="5"/>
  <c r="R731" i="5"/>
  <c r="N731" i="5"/>
  <c r="S730" i="5"/>
  <c r="R730" i="5"/>
  <c r="N730" i="5"/>
  <c r="S729" i="5"/>
  <c r="R729" i="5"/>
  <c r="N729" i="5"/>
  <c r="S728" i="5"/>
  <c r="R728" i="5"/>
  <c r="N728" i="5"/>
  <c r="S727" i="5"/>
  <c r="R727" i="5"/>
  <c r="N727" i="5"/>
  <c r="S726" i="5"/>
  <c r="R726" i="5"/>
  <c r="N726" i="5"/>
  <c r="S725" i="5"/>
  <c r="R725" i="5"/>
  <c r="N725" i="5"/>
  <c r="S724" i="5"/>
  <c r="R724" i="5"/>
  <c r="N724" i="5"/>
  <c r="S723" i="5"/>
  <c r="R723" i="5"/>
  <c r="N723" i="5"/>
  <c r="S722" i="5"/>
  <c r="R722" i="5"/>
  <c r="N722" i="5"/>
  <c r="S721" i="5"/>
  <c r="R721" i="5"/>
  <c r="N721" i="5"/>
  <c r="S720" i="5"/>
  <c r="R720" i="5"/>
  <c r="N720" i="5"/>
  <c r="S719" i="5"/>
  <c r="R719" i="5"/>
  <c r="N719" i="5"/>
  <c r="S718" i="5"/>
  <c r="R718" i="5"/>
  <c r="N718" i="5"/>
  <c r="S717" i="5"/>
  <c r="R717" i="5"/>
  <c r="N717" i="5"/>
  <c r="S716" i="5"/>
  <c r="R716" i="5"/>
  <c r="N716" i="5"/>
  <c r="S715" i="5"/>
  <c r="R715" i="5"/>
  <c r="N715" i="5"/>
  <c r="S714" i="5"/>
  <c r="R714" i="5"/>
  <c r="N714" i="5"/>
  <c r="S713" i="5"/>
  <c r="R713" i="5"/>
  <c r="N713" i="5"/>
  <c r="S712" i="5"/>
  <c r="R712" i="5"/>
  <c r="N712" i="5"/>
  <c r="S711" i="5"/>
  <c r="R711" i="5"/>
  <c r="N711" i="5"/>
  <c r="S710" i="5"/>
  <c r="R710" i="5"/>
  <c r="N710" i="5"/>
  <c r="S709" i="5"/>
  <c r="R709" i="5"/>
  <c r="N709" i="5"/>
  <c r="S708" i="5"/>
  <c r="R708" i="5"/>
  <c r="N708" i="5"/>
  <c r="S707" i="5"/>
  <c r="R707" i="5"/>
  <c r="N707" i="5"/>
  <c r="S706" i="5"/>
  <c r="R706" i="5"/>
  <c r="N706" i="5"/>
  <c r="S705" i="5"/>
  <c r="R705" i="5"/>
  <c r="N705" i="5"/>
  <c r="S704" i="5"/>
  <c r="R704" i="5"/>
  <c r="N704" i="5"/>
  <c r="S703" i="5"/>
  <c r="R703" i="5"/>
  <c r="N703" i="5"/>
  <c r="S702" i="5"/>
  <c r="R702" i="5"/>
  <c r="N702" i="5"/>
  <c r="S701" i="5"/>
  <c r="R701" i="5"/>
  <c r="N701" i="5"/>
  <c r="S700" i="5"/>
  <c r="R700" i="5"/>
  <c r="N700" i="5"/>
  <c r="S699" i="5"/>
  <c r="R699" i="5"/>
  <c r="N699" i="5"/>
  <c r="S698" i="5"/>
  <c r="R698" i="5"/>
  <c r="N698" i="5"/>
  <c r="S697" i="5"/>
  <c r="R697" i="5"/>
  <c r="N697" i="5"/>
  <c r="S696" i="5"/>
  <c r="R696" i="5"/>
  <c r="N696" i="5"/>
  <c r="S695" i="5"/>
  <c r="R695" i="5"/>
  <c r="N695" i="5"/>
  <c r="S694" i="5"/>
  <c r="R694" i="5"/>
  <c r="N694" i="5"/>
  <c r="S693" i="5"/>
  <c r="R693" i="5"/>
  <c r="N693" i="5"/>
  <c r="S692" i="5"/>
  <c r="R692" i="5"/>
  <c r="N692" i="5"/>
  <c r="S691" i="5"/>
  <c r="R691" i="5"/>
  <c r="N691" i="5"/>
  <c r="S690" i="5"/>
  <c r="R690" i="5"/>
  <c r="N690" i="5"/>
  <c r="S689" i="5"/>
  <c r="R689" i="5"/>
  <c r="N689" i="5"/>
  <c r="S688" i="5"/>
  <c r="R688" i="5"/>
  <c r="N688" i="5"/>
  <c r="S687" i="5"/>
  <c r="R687" i="5"/>
  <c r="N687" i="5"/>
  <c r="S686" i="5"/>
  <c r="R686" i="5"/>
  <c r="N686" i="5"/>
  <c r="S685" i="5"/>
  <c r="R685" i="5"/>
  <c r="N685" i="5"/>
  <c r="S684" i="5"/>
  <c r="R684" i="5"/>
  <c r="N684" i="5"/>
  <c r="S683" i="5"/>
  <c r="R683" i="5"/>
  <c r="N683" i="5"/>
  <c r="S682" i="5"/>
  <c r="R682" i="5"/>
  <c r="N682" i="5"/>
  <c r="S681" i="5"/>
  <c r="R681" i="5"/>
  <c r="N681" i="5"/>
  <c r="S680" i="5"/>
  <c r="R680" i="5"/>
  <c r="N680" i="5"/>
  <c r="S679" i="5"/>
  <c r="R679" i="5"/>
  <c r="N679" i="5"/>
  <c r="S678" i="5"/>
  <c r="R678" i="5"/>
  <c r="N678" i="5"/>
  <c r="S677" i="5"/>
  <c r="R677" i="5"/>
  <c r="N677" i="5"/>
  <c r="S676" i="5"/>
  <c r="R676" i="5"/>
  <c r="N676" i="5"/>
  <c r="S675" i="5"/>
  <c r="R675" i="5"/>
  <c r="N675" i="5"/>
  <c r="S674" i="5"/>
  <c r="R674" i="5"/>
  <c r="N674" i="5"/>
  <c r="S673" i="5"/>
  <c r="R673" i="5"/>
  <c r="N673" i="5"/>
  <c r="S672" i="5"/>
  <c r="R672" i="5"/>
  <c r="N672" i="5"/>
  <c r="S671" i="5"/>
  <c r="R671" i="5"/>
  <c r="N671" i="5"/>
  <c r="S670" i="5"/>
  <c r="R670" i="5"/>
  <c r="N670" i="5"/>
  <c r="S669" i="5"/>
  <c r="R669" i="5"/>
  <c r="N669" i="5"/>
  <c r="S668" i="5"/>
  <c r="R668" i="5"/>
  <c r="N668" i="5"/>
  <c r="S667" i="5"/>
  <c r="R667" i="5"/>
  <c r="N667" i="5"/>
  <c r="S666" i="5"/>
  <c r="R666" i="5"/>
  <c r="N666" i="5"/>
  <c r="S665" i="5"/>
  <c r="R665" i="5"/>
  <c r="N665" i="5"/>
  <c r="S664" i="5"/>
  <c r="R664" i="5"/>
  <c r="N664" i="5"/>
  <c r="S663" i="5"/>
  <c r="R663" i="5"/>
  <c r="N663" i="5"/>
  <c r="S662" i="5"/>
  <c r="R662" i="5"/>
  <c r="N662" i="5"/>
  <c r="S661" i="5"/>
  <c r="R661" i="5"/>
  <c r="N661" i="5"/>
  <c r="S660" i="5"/>
  <c r="R660" i="5"/>
  <c r="N660" i="5"/>
  <c r="S659" i="5"/>
  <c r="R659" i="5"/>
  <c r="N659" i="5"/>
  <c r="S658" i="5"/>
  <c r="R658" i="5"/>
  <c r="N658" i="5"/>
  <c r="S657" i="5"/>
  <c r="R657" i="5"/>
  <c r="N657" i="5"/>
  <c r="S656" i="5"/>
  <c r="R656" i="5"/>
  <c r="N656" i="5"/>
  <c r="S655" i="5"/>
  <c r="R655" i="5"/>
  <c r="N655" i="5"/>
  <c r="S654" i="5"/>
  <c r="R654" i="5"/>
  <c r="N654" i="5"/>
  <c r="S653" i="5"/>
  <c r="R653" i="5"/>
  <c r="N653" i="5"/>
  <c r="S652" i="5"/>
  <c r="R652" i="5"/>
  <c r="N652" i="5"/>
  <c r="S651" i="5"/>
  <c r="R651" i="5"/>
  <c r="N651" i="5"/>
  <c r="S650" i="5"/>
  <c r="R650" i="5"/>
  <c r="N650" i="5"/>
  <c r="S649" i="5"/>
  <c r="R649" i="5"/>
  <c r="N649" i="5"/>
  <c r="S648" i="5"/>
  <c r="R648" i="5"/>
  <c r="N648" i="5"/>
  <c r="S647" i="5"/>
  <c r="R647" i="5"/>
  <c r="N647" i="5"/>
  <c r="S646" i="5"/>
  <c r="R646" i="5"/>
  <c r="N646" i="5"/>
  <c r="S645" i="5"/>
  <c r="R645" i="5"/>
  <c r="N645" i="5"/>
  <c r="S644" i="5"/>
  <c r="R644" i="5"/>
  <c r="N644" i="5"/>
  <c r="S643" i="5"/>
  <c r="R643" i="5"/>
  <c r="N643" i="5"/>
  <c r="S642" i="5"/>
  <c r="R642" i="5"/>
  <c r="N642" i="5"/>
  <c r="S641" i="5"/>
  <c r="R641" i="5"/>
  <c r="N641" i="5"/>
  <c r="S640" i="5"/>
  <c r="R640" i="5"/>
  <c r="N640" i="5"/>
  <c r="S639" i="5"/>
  <c r="R639" i="5"/>
  <c r="N639" i="5"/>
  <c r="S638" i="5"/>
  <c r="R638" i="5"/>
  <c r="N638" i="5"/>
  <c r="S637" i="5"/>
  <c r="R637" i="5"/>
  <c r="N637" i="5"/>
  <c r="S636" i="5"/>
  <c r="R636" i="5"/>
  <c r="N636" i="5"/>
  <c r="S635" i="5"/>
  <c r="R635" i="5"/>
  <c r="N635" i="5"/>
  <c r="S634" i="5"/>
  <c r="R634" i="5"/>
  <c r="N634" i="5"/>
  <c r="S633" i="5"/>
  <c r="R633" i="5"/>
  <c r="N633" i="5"/>
  <c r="S632" i="5"/>
  <c r="R632" i="5"/>
  <c r="N632" i="5"/>
  <c r="S631" i="5"/>
  <c r="R631" i="5"/>
  <c r="N631" i="5"/>
  <c r="S630" i="5"/>
  <c r="R630" i="5"/>
  <c r="N630" i="5"/>
  <c r="S629" i="5"/>
  <c r="R629" i="5"/>
  <c r="N629" i="5"/>
  <c r="S628" i="5"/>
  <c r="R628" i="5"/>
  <c r="N628" i="5"/>
  <c r="S627" i="5"/>
  <c r="R627" i="5"/>
  <c r="N627" i="5"/>
  <c r="S626" i="5"/>
  <c r="R626" i="5"/>
  <c r="N626" i="5"/>
  <c r="S625" i="5"/>
  <c r="R625" i="5"/>
  <c r="N625" i="5"/>
  <c r="S624" i="5"/>
  <c r="R624" i="5"/>
  <c r="N624" i="5"/>
  <c r="S623" i="5"/>
  <c r="R623" i="5"/>
  <c r="N623" i="5"/>
  <c r="S622" i="5"/>
  <c r="R622" i="5"/>
  <c r="N622" i="5"/>
  <c r="S621" i="5"/>
  <c r="R621" i="5"/>
  <c r="N621" i="5"/>
  <c r="S620" i="5"/>
  <c r="R620" i="5"/>
  <c r="N620" i="5"/>
  <c r="S619" i="5"/>
  <c r="R619" i="5"/>
  <c r="N619" i="5"/>
  <c r="S618" i="5"/>
  <c r="R618" i="5"/>
  <c r="N618" i="5"/>
  <c r="S617" i="5"/>
  <c r="R617" i="5"/>
  <c r="N617" i="5"/>
  <c r="S616" i="5"/>
  <c r="R616" i="5"/>
  <c r="N616" i="5"/>
  <c r="S615" i="5"/>
  <c r="R615" i="5"/>
  <c r="N615" i="5"/>
  <c r="S614" i="5"/>
  <c r="R614" i="5"/>
  <c r="N614" i="5"/>
  <c r="S613" i="5"/>
  <c r="R613" i="5"/>
  <c r="N613" i="5"/>
  <c r="S612" i="5"/>
  <c r="R612" i="5"/>
  <c r="N612" i="5"/>
  <c r="S611" i="5"/>
  <c r="R611" i="5"/>
  <c r="N611" i="5"/>
  <c r="S610" i="5"/>
  <c r="R610" i="5"/>
  <c r="N610" i="5"/>
  <c r="S609" i="5"/>
  <c r="R609" i="5"/>
  <c r="N609" i="5"/>
  <c r="S608" i="5"/>
  <c r="R608" i="5"/>
  <c r="N608" i="5"/>
  <c r="S607" i="5"/>
  <c r="R607" i="5"/>
  <c r="N607" i="5"/>
  <c r="S606" i="5"/>
  <c r="R606" i="5"/>
  <c r="N606" i="5"/>
  <c r="S605" i="5"/>
  <c r="R605" i="5"/>
  <c r="N605" i="5"/>
  <c r="S604" i="5"/>
  <c r="R604" i="5"/>
  <c r="N604" i="5"/>
  <c r="S603" i="5"/>
  <c r="R603" i="5"/>
  <c r="N603" i="5"/>
  <c r="S602" i="5"/>
  <c r="R602" i="5"/>
  <c r="N602" i="5"/>
  <c r="S601" i="5"/>
  <c r="R601" i="5"/>
  <c r="N601" i="5"/>
  <c r="S600" i="5"/>
  <c r="R600" i="5"/>
  <c r="N600" i="5"/>
  <c r="S599" i="5"/>
  <c r="R599" i="5"/>
  <c r="N599" i="5"/>
  <c r="S598" i="5"/>
  <c r="R598" i="5"/>
  <c r="N598" i="5"/>
  <c r="S597" i="5"/>
  <c r="R597" i="5"/>
  <c r="N597" i="5"/>
  <c r="S596" i="5"/>
  <c r="R596" i="5"/>
  <c r="N596" i="5"/>
  <c r="S595" i="5"/>
  <c r="R595" i="5"/>
  <c r="N595" i="5"/>
  <c r="S594" i="5"/>
  <c r="R594" i="5"/>
  <c r="N594" i="5"/>
  <c r="S593" i="5"/>
  <c r="R593" i="5"/>
  <c r="N593" i="5"/>
  <c r="S592" i="5"/>
  <c r="R592" i="5"/>
  <c r="N592" i="5"/>
  <c r="S591" i="5"/>
  <c r="R591" i="5"/>
  <c r="N591" i="5"/>
  <c r="S590" i="5"/>
  <c r="R590" i="5"/>
  <c r="N590" i="5"/>
  <c r="S589" i="5"/>
  <c r="R589" i="5"/>
  <c r="N589" i="5"/>
  <c r="S588" i="5"/>
  <c r="R588" i="5"/>
  <c r="N588" i="5"/>
  <c r="S587" i="5"/>
  <c r="R587" i="5"/>
  <c r="N587" i="5"/>
  <c r="S586" i="5"/>
  <c r="R586" i="5"/>
  <c r="N586" i="5"/>
  <c r="S585" i="5"/>
  <c r="R585" i="5"/>
  <c r="N585" i="5"/>
  <c r="S584" i="5"/>
  <c r="R584" i="5"/>
  <c r="N584" i="5"/>
  <c r="S583" i="5"/>
  <c r="R583" i="5"/>
  <c r="N583" i="5"/>
  <c r="S582" i="5"/>
  <c r="R582" i="5"/>
  <c r="N582" i="5"/>
  <c r="S581" i="5"/>
  <c r="R581" i="5"/>
  <c r="N581" i="5"/>
  <c r="S580" i="5"/>
  <c r="R580" i="5"/>
  <c r="N580" i="5"/>
  <c r="S579" i="5"/>
  <c r="R579" i="5"/>
  <c r="N579" i="5"/>
  <c r="S578" i="5"/>
  <c r="R578" i="5"/>
  <c r="N578" i="5"/>
  <c r="S577" i="5"/>
  <c r="R577" i="5"/>
  <c r="N577" i="5"/>
  <c r="S576" i="5"/>
  <c r="R576" i="5"/>
  <c r="N576" i="5"/>
  <c r="S575" i="5"/>
  <c r="R575" i="5"/>
  <c r="N575" i="5"/>
  <c r="S574" i="5"/>
  <c r="R574" i="5"/>
  <c r="N574" i="5"/>
  <c r="S573" i="5"/>
  <c r="R573" i="5"/>
  <c r="N573" i="5"/>
  <c r="S572" i="5"/>
  <c r="R572" i="5"/>
  <c r="N572" i="5"/>
  <c r="S571" i="5"/>
  <c r="R571" i="5"/>
  <c r="N571" i="5"/>
  <c r="S570" i="5"/>
  <c r="R570" i="5"/>
  <c r="N570" i="5"/>
  <c r="S569" i="5"/>
  <c r="R569" i="5"/>
  <c r="N569" i="5"/>
  <c r="S568" i="5"/>
  <c r="R568" i="5"/>
  <c r="N568" i="5"/>
  <c r="S567" i="5"/>
  <c r="R567" i="5"/>
  <c r="N567" i="5"/>
  <c r="S566" i="5"/>
  <c r="R566" i="5"/>
  <c r="N566" i="5"/>
  <c r="S565" i="5"/>
  <c r="R565" i="5"/>
  <c r="N565" i="5"/>
  <c r="S564" i="5"/>
  <c r="R564" i="5"/>
  <c r="N564" i="5"/>
  <c r="S563" i="5"/>
  <c r="R563" i="5"/>
  <c r="N563" i="5"/>
  <c r="S562" i="5"/>
  <c r="R562" i="5"/>
  <c r="N562" i="5"/>
  <c r="S561" i="5"/>
  <c r="R561" i="5"/>
  <c r="N561" i="5"/>
  <c r="S560" i="5"/>
  <c r="R560" i="5"/>
  <c r="N560" i="5"/>
  <c r="S559" i="5"/>
  <c r="R559" i="5"/>
  <c r="N559" i="5"/>
  <c r="S558" i="5"/>
  <c r="R558" i="5"/>
  <c r="N558" i="5"/>
  <c r="S557" i="5"/>
  <c r="R557" i="5"/>
  <c r="N557" i="5"/>
  <c r="S556" i="5"/>
  <c r="R556" i="5"/>
  <c r="N556" i="5"/>
  <c r="S555" i="5"/>
  <c r="R555" i="5"/>
  <c r="N555" i="5"/>
  <c r="S554" i="5"/>
  <c r="R554" i="5"/>
  <c r="N554" i="5"/>
  <c r="S553" i="5"/>
  <c r="R553" i="5"/>
  <c r="N553" i="5"/>
  <c r="S552" i="5"/>
  <c r="R552" i="5"/>
  <c r="N552" i="5"/>
  <c r="S551" i="5"/>
  <c r="R551" i="5"/>
  <c r="N551" i="5"/>
  <c r="S550" i="5"/>
  <c r="R550" i="5"/>
  <c r="N550" i="5"/>
  <c r="S549" i="5"/>
  <c r="R549" i="5"/>
  <c r="N549" i="5"/>
  <c r="S548" i="5"/>
  <c r="R548" i="5"/>
  <c r="N548" i="5"/>
  <c r="S547" i="5"/>
  <c r="R547" i="5"/>
  <c r="N547" i="5"/>
  <c r="S546" i="5"/>
  <c r="R546" i="5"/>
  <c r="N546" i="5"/>
  <c r="S545" i="5"/>
  <c r="R545" i="5"/>
  <c r="N545" i="5"/>
  <c r="S544" i="5"/>
  <c r="R544" i="5"/>
  <c r="N544" i="5"/>
  <c r="S543" i="5"/>
  <c r="R543" i="5"/>
  <c r="N543" i="5"/>
  <c r="S542" i="5"/>
  <c r="R542" i="5"/>
  <c r="N542" i="5"/>
  <c r="S541" i="5"/>
  <c r="R541" i="5"/>
  <c r="N541" i="5"/>
  <c r="S540" i="5"/>
  <c r="R540" i="5"/>
  <c r="N540" i="5"/>
  <c r="S539" i="5"/>
  <c r="R539" i="5"/>
  <c r="N539" i="5"/>
  <c r="S538" i="5"/>
  <c r="R538" i="5"/>
  <c r="N538" i="5"/>
  <c r="S537" i="5"/>
  <c r="R537" i="5"/>
  <c r="N537" i="5"/>
  <c r="S536" i="5"/>
  <c r="R536" i="5"/>
  <c r="N536" i="5"/>
  <c r="S535" i="5"/>
  <c r="R535" i="5"/>
  <c r="N535" i="5"/>
  <c r="S534" i="5"/>
  <c r="R534" i="5"/>
  <c r="N534" i="5"/>
  <c r="S533" i="5"/>
  <c r="R533" i="5"/>
  <c r="N533" i="5"/>
  <c r="S532" i="5"/>
  <c r="R532" i="5"/>
  <c r="N532" i="5"/>
  <c r="S531" i="5"/>
  <c r="R531" i="5"/>
  <c r="N531" i="5"/>
  <c r="S530" i="5"/>
  <c r="R530" i="5"/>
  <c r="N530" i="5"/>
  <c r="S529" i="5"/>
  <c r="R529" i="5"/>
  <c r="N529" i="5"/>
  <c r="S528" i="5"/>
  <c r="R528" i="5"/>
  <c r="N528" i="5"/>
  <c r="S527" i="5"/>
  <c r="R527" i="5"/>
  <c r="N527" i="5"/>
  <c r="S526" i="5"/>
  <c r="R526" i="5"/>
  <c r="N526" i="5"/>
  <c r="S525" i="5"/>
  <c r="R525" i="5"/>
  <c r="N525" i="5"/>
  <c r="S524" i="5"/>
  <c r="R524" i="5"/>
  <c r="N524" i="5"/>
  <c r="S523" i="5"/>
  <c r="R523" i="5"/>
  <c r="N523" i="5"/>
  <c r="S522" i="5"/>
  <c r="R522" i="5"/>
  <c r="N522" i="5"/>
  <c r="S521" i="5"/>
  <c r="R521" i="5"/>
  <c r="N521" i="5"/>
  <c r="S520" i="5"/>
  <c r="R520" i="5"/>
  <c r="N520" i="5"/>
  <c r="S519" i="5"/>
  <c r="R519" i="5"/>
  <c r="N519" i="5"/>
  <c r="S518" i="5"/>
  <c r="R518" i="5"/>
  <c r="N518" i="5"/>
  <c r="S517" i="5"/>
  <c r="R517" i="5"/>
  <c r="N517" i="5"/>
  <c r="S516" i="5"/>
  <c r="R516" i="5"/>
  <c r="N516" i="5"/>
  <c r="S515" i="5"/>
  <c r="R515" i="5"/>
  <c r="N515" i="5"/>
  <c r="S514" i="5"/>
  <c r="R514" i="5"/>
  <c r="N514" i="5"/>
  <c r="S513" i="5"/>
  <c r="R513" i="5"/>
  <c r="N513" i="5"/>
  <c r="S512" i="5"/>
  <c r="R512" i="5"/>
  <c r="N512" i="5"/>
  <c r="S511" i="5"/>
  <c r="R511" i="5"/>
  <c r="N511" i="5"/>
  <c r="S510" i="5"/>
  <c r="R510" i="5"/>
  <c r="N510" i="5"/>
  <c r="S509" i="5"/>
  <c r="R509" i="5"/>
  <c r="N509" i="5"/>
  <c r="S508" i="5"/>
  <c r="R508" i="5"/>
  <c r="N508" i="5"/>
  <c r="S507" i="5"/>
  <c r="R507" i="5"/>
  <c r="N507" i="5"/>
  <c r="S506" i="5"/>
  <c r="R506" i="5"/>
  <c r="N506" i="5"/>
  <c r="S505" i="5"/>
  <c r="R505" i="5"/>
  <c r="N505" i="5"/>
  <c r="S504" i="5"/>
  <c r="R504" i="5"/>
  <c r="N504" i="5"/>
  <c r="S503" i="5"/>
  <c r="R503" i="5"/>
  <c r="N503" i="5"/>
  <c r="S502" i="5"/>
  <c r="R502" i="5"/>
  <c r="N502" i="5"/>
  <c r="S501" i="5"/>
  <c r="R501" i="5"/>
  <c r="N501" i="5"/>
  <c r="S500" i="5"/>
  <c r="R500" i="5"/>
  <c r="N500" i="5"/>
  <c r="S499" i="5"/>
  <c r="R499" i="5"/>
  <c r="N499" i="5"/>
  <c r="S498" i="5"/>
  <c r="R498" i="5"/>
  <c r="N498" i="5"/>
  <c r="S497" i="5"/>
  <c r="R497" i="5"/>
  <c r="N497" i="5"/>
  <c r="S496" i="5"/>
  <c r="R496" i="5"/>
  <c r="N496" i="5"/>
  <c r="S495" i="5"/>
  <c r="R495" i="5"/>
  <c r="N495" i="5"/>
  <c r="S494" i="5"/>
  <c r="R494" i="5"/>
  <c r="N494" i="5"/>
  <c r="S493" i="5"/>
  <c r="R493" i="5"/>
  <c r="N493" i="5"/>
  <c r="S492" i="5"/>
  <c r="R492" i="5"/>
  <c r="N492" i="5"/>
  <c r="S491" i="5"/>
  <c r="R491" i="5"/>
  <c r="N491" i="5"/>
  <c r="S490" i="5"/>
  <c r="R490" i="5"/>
  <c r="N490" i="5"/>
  <c r="S489" i="5"/>
  <c r="R489" i="5"/>
  <c r="N489" i="5"/>
  <c r="S488" i="5"/>
  <c r="R488" i="5"/>
  <c r="N488" i="5"/>
  <c r="S487" i="5"/>
  <c r="R487" i="5"/>
  <c r="N487" i="5"/>
  <c r="S486" i="5"/>
  <c r="R486" i="5"/>
  <c r="N486" i="5"/>
  <c r="S485" i="5"/>
  <c r="R485" i="5"/>
  <c r="N485" i="5"/>
  <c r="S484" i="5"/>
  <c r="R484" i="5"/>
  <c r="N484" i="5"/>
  <c r="S483" i="5"/>
  <c r="R483" i="5"/>
  <c r="N483" i="5"/>
  <c r="S482" i="5"/>
  <c r="R482" i="5"/>
  <c r="N482" i="5"/>
  <c r="S481" i="5"/>
  <c r="R481" i="5"/>
  <c r="N481" i="5"/>
  <c r="S480" i="5"/>
  <c r="R480" i="5"/>
  <c r="N480" i="5"/>
  <c r="S479" i="5"/>
  <c r="R479" i="5"/>
  <c r="N479" i="5"/>
  <c r="S478" i="5"/>
  <c r="R478" i="5"/>
  <c r="N478" i="5"/>
  <c r="S477" i="5"/>
  <c r="R477" i="5"/>
  <c r="N477" i="5"/>
  <c r="S476" i="5"/>
  <c r="R476" i="5"/>
  <c r="N476" i="5"/>
  <c r="S475" i="5"/>
  <c r="R475" i="5"/>
  <c r="N475" i="5"/>
  <c r="S474" i="5"/>
  <c r="R474" i="5"/>
  <c r="N474" i="5"/>
  <c r="S473" i="5"/>
  <c r="R473" i="5"/>
  <c r="N473" i="5"/>
  <c r="S472" i="5"/>
  <c r="R472" i="5"/>
  <c r="N472" i="5"/>
  <c r="S471" i="5"/>
  <c r="R471" i="5"/>
  <c r="N471" i="5"/>
  <c r="S470" i="5"/>
  <c r="R470" i="5"/>
  <c r="N470" i="5"/>
  <c r="S469" i="5"/>
  <c r="R469" i="5"/>
  <c r="N469" i="5"/>
  <c r="S468" i="5"/>
  <c r="R468" i="5"/>
  <c r="N468" i="5"/>
  <c r="S467" i="5"/>
  <c r="R467" i="5"/>
  <c r="N467" i="5"/>
  <c r="S466" i="5"/>
  <c r="R466" i="5"/>
  <c r="N466" i="5"/>
  <c r="S465" i="5"/>
  <c r="R465" i="5"/>
  <c r="N465" i="5"/>
  <c r="S464" i="5"/>
  <c r="R464" i="5"/>
  <c r="N464" i="5"/>
  <c r="S463" i="5"/>
  <c r="R463" i="5"/>
  <c r="N463" i="5"/>
  <c r="S462" i="5"/>
  <c r="R462" i="5"/>
  <c r="N462" i="5"/>
  <c r="S461" i="5"/>
  <c r="R461" i="5"/>
  <c r="N461" i="5"/>
  <c r="S460" i="5"/>
  <c r="R460" i="5"/>
  <c r="N460" i="5"/>
  <c r="S459" i="5"/>
  <c r="R459" i="5"/>
  <c r="N459" i="5"/>
  <c r="S458" i="5"/>
  <c r="R458" i="5"/>
  <c r="N458" i="5"/>
  <c r="S457" i="5"/>
  <c r="R457" i="5"/>
  <c r="N457" i="5"/>
  <c r="S456" i="5"/>
  <c r="R456" i="5"/>
  <c r="N456" i="5"/>
  <c r="S455" i="5"/>
  <c r="R455" i="5"/>
  <c r="N455" i="5"/>
  <c r="S454" i="5"/>
  <c r="R454" i="5"/>
  <c r="N454" i="5"/>
  <c r="S453" i="5"/>
  <c r="R453" i="5"/>
  <c r="N453" i="5"/>
  <c r="S452" i="5"/>
  <c r="R452" i="5"/>
  <c r="N452" i="5"/>
  <c r="S451" i="5"/>
  <c r="R451" i="5"/>
  <c r="N451" i="5"/>
  <c r="S450" i="5"/>
  <c r="R450" i="5"/>
  <c r="N450" i="5"/>
  <c r="S449" i="5"/>
  <c r="R449" i="5"/>
  <c r="N449" i="5"/>
  <c r="S448" i="5"/>
  <c r="R448" i="5"/>
  <c r="N448" i="5"/>
  <c r="S447" i="5"/>
  <c r="R447" i="5"/>
  <c r="N447" i="5"/>
  <c r="S446" i="5"/>
  <c r="R446" i="5"/>
  <c r="N446" i="5"/>
  <c r="S445" i="5"/>
  <c r="R445" i="5"/>
  <c r="N445" i="5"/>
  <c r="S444" i="5"/>
  <c r="R444" i="5"/>
  <c r="N444" i="5"/>
  <c r="S443" i="5"/>
  <c r="R443" i="5"/>
  <c r="N443" i="5"/>
  <c r="S442" i="5"/>
  <c r="R442" i="5"/>
  <c r="N442" i="5"/>
  <c r="S441" i="5"/>
  <c r="R441" i="5"/>
  <c r="N441" i="5"/>
  <c r="S440" i="5"/>
  <c r="R440" i="5"/>
  <c r="N440" i="5"/>
  <c r="S439" i="5"/>
  <c r="R439" i="5"/>
  <c r="N439" i="5"/>
  <c r="S438" i="5"/>
  <c r="R438" i="5"/>
  <c r="N438" i="5"/>
  <c r="S437" i="5"/>
  <c r="R437" i="5"/>
  <c r="N437" i="5"/>
  <c r="S436" i="5"/>
  <c r="R436" i="5"/>
  <c r="N436" i="5"/>
  <c r="S435" i="5"/>
  <c r="R435" i="5"/>
  <c r="N435" i="5"/>
  <c r="S434" i="5"/>
  <c r="R434" i="5"/>
  <c r="N434" i="5"/>
  <c r="S433" i="5"/>
  <c r="R433" i="5"/>
  <c r="N433" i="5"/>
  <c r="S432" i="5"/>
  <c r="R432" i="5"/>
  <c r="N432" i="5"/>
  <c r="S431" i="5"/>
  <c r="R431" i="5"/>
  <c r="N431" i="5"/>
  <c r="S430" i="5"/>
  <c r="R430" i="5"/>
  <c r="N430" i="5"/>
  <c r="S429" i="5"/>
  <c r="R429" i="5"/>
  <c r="N429" i="5"/>
  <c r="S428" i="5"/>
  <c r="R428" i="5"/>
  <c r="N428" i="5"/>
  <c r="S427" i="5"/>
  <c r="R427" i="5"/>
  <c r="N427" i="5"/>
  <c r="S426" i="5"/>
  <c r="R426" i="5"/>
  <c r="N426" i="5"/>
  <c r="S425" i="5"/>
  <c r="R425" i="5"/>
  <c r="N425" i="5"/>
  <c r="S424" i="5"/>
  <c r="R424" i="5"/>
  <c r="N424" i="5"/>
  <c r="S423" i="5"/>
  <c r="R423" i="5"/>
  <c r="N423" i="5"/>
  <c r="S422" i="5"/>
  <c r="R422" i="5"/>
  <c r="N422" i="5"/>
  <c r="S421" i="5"/>
  <c r="R421" i="5"/>
  <c r="N421" i="5"/>
  <c r="S420" i="5"/>
  <c r="R420" i="5"/>
  <c r="N420" i="5"/>
  <c r="S419" i="5"/>
  <c r="R419" i="5"/>
  <c r="N419" i="5"/>
  <c r="S418" i="5"/>
  <c r="R418" i="5"/>
  <c r="N418" i="5"/>
  <c r="S417" i="5"/>
  <c r="R417" i="5"/>
  <c r="N417" i="5"/>
  <c r="S416" i="5"/>
  <c r="R416" i="5"/>
  <c r="N416" i="5"/>
  <c r="S415" i="5"/>
  <c r="R415" i="5"/>
  <c r="N415" i="5"/>
  <c r="S414" i="5"/>
  <c r="R414" i="5"/>
  <c r="N414" i="5"/>
  <c r="S413" i="5"/>
  <c r="R413" i="5"/>
  <c r="N413" i="5"/>
  <c r="S412" i="5"/>
  <c r="R412" i="5"/>
  <c r="N412" i="5"/>
  <c r="S411" i="5"/>
  <c r="R411" i="5"/>
  <c r="N411" i="5"/>
  <c r="S410" i="5"/>
  <c r="R410" i="5"/>
  <c r="N410" i="5"/>
  <c r="S409" i="5"/>
  <c r="R409" i="5"/>
  <c r="N409" i="5"/>
  <c r="S408" i="5"/>
  <c r="R408" i="5"/>
  <c r="N408" i="5"/>
  <c r="S407" i="5"/>
  <c r="R407" i="5"/>
  <c r="N407" i="5"/>
  <c r="S406" i="5"/>
  <c r="R406" i="5"/>
  <c r="N406" i="5"/>
  <c r="S405" i="5"/>
  <c r="R405" i="5"/>
  <c r="N405" i="5"/>
  <c r="S404" i="5"/>
  <c r="R404" i="5"/>
  <c r="N404" i="5"/>
  <c r="S403" i="5"/>
  <c r="R403" i="5"/>
  <c r="N403" i="5"/>
  <c r="S402" i="5"/>
  <c r="R402" i="5"/>
  <c r="N402" i="5"/>
  <c r="S401" i="5"/>
  <c r="R401" i="5"/>
  <c r="N401" i="5"/>
  <c r="S400" i="5"/>
  <c r="R400" i="5"/>
  <c r="N400" i="5"/>
  <c r="S399" i="5"/>
  <c r="R399" i="5"/>
  <c r="N399" i="5"/>
  <c r="S398" i="5"/>
  <c r="R398" i="5"/>
  <c r="N398" i="5"/>
  <c r="S397" i="5"/>
  <c r="R397" i="5"/>
  <c r="N397" i="5"/>
  <c r="S396" i="5"/>
  <c r="R396" i="5"/>
  <c r="N396" i="5"/>
  <c r="S395" i="5"/>
  <c r="R395" i="5"/>
  <c r="N395" i="5"/>
  <c r="S394" i="5"/>
  <c r="R394" i="5"/>
  <c r="N394" i="5"/>
  <c r="S393" i="5"/>
  <c r="R393" i="5"/>
  <c r="N393" i="5"/>
  <c r="S392" i="5"/>
  <c r="R392" i="5"/>
  <c r="N392" i="5"/>
  <c r="S391" i="5"/>
  <c r="R391" i="5"/>
  <c r="N391" i="5"/>
  <c r="S390" i="5"/>
  <c r="R390" i="5"/>
  <c r="N390" i="5"/>
  <c r="S389" i="5"/>
  <c r="R389" i="5"/>
  <c r="N389" i="5"/>
  <c r="S388" i="5"/>
  <c r="R388" i="5"/>
  <c r="N388" i="5"/>
  <c r="S387" i="5"/>
  <c r="R387" i="5"/>
  <c r="N387" i="5"/>
  <c r="S386" i="5"/>
  <c r="R386" i="5"/>
  <c r="N386" i="5"/>
  <c r="S385" i="5"/>
  <c r="R385" i="5"/>
  <c r="N385" i="5"/>
  <c r="S384" i="5"/>
  <c r="R384" i="5"/>
  <c r="N384" i="5"/>
  <c r="S383" i="5"/>
  <c r="R383" i="5"/>
  <c r="N383" i="5"/>
  <c r="S382" i="5"/>
  <c r="R382" i="5"/>
  <c r="N382" i="5"/>
  <c r="S381" i="5"/>
  <c r="R381" i="5"/>
  <c r="N381" i="5"/>
  <c r="S380" i="5"/>
  <c r="R380" i="5"/>
  <c r="N380" i="5"/>
  <c r="S379" i="5"/>
  <c r="R379" i="5"/>
  <c r="N379" i="5"/>
  <c r="S378" i="5"/>
  <c r="R378" i="5"/>
  <c r="N378" i="5"/>
  <c r="S377" i="5"/>
  <c r="R377" i="5"/>
  <c r="N377" i="5"/>
  <c r="S376" i="5"/>
  <c r="R376" i="5"/>
  <c r="N376" i="5"/>
  <c r="S375" i="5"/>
  <c r="R375" i="5"/>
  <c r="N375" i="5"/>
  <c r="S374" i="5"/>
  <c r="R374" i="5"/>
  <c r="N374" i="5"/>
  <c r="S373" i="5"/>
  <c r="R373" i="5"/>
  <c r="N373" i="5"/>
  <c r="S372" i="5"/>
  <c r="R372" i="5"/>
  <c r="N372" i="5"/>
  <c r="S371" i="5"/>
  <c r="R371" i="5"/>
  <c r="N371" i="5"/>
  <c r="S370" i="5"/>
  <c r="R370" i="5"/>
  <c r="N370" i="5"/>
  <c r="S369" i="5"/>
  <c r="R369" i="5"/>
  <c r="N369" i="5"/>
  <c r="S368" i="5"/>
  <c r="R368" i="5"/>
  <c r="N368" i="5"/>
  <c r="S367" i="5"/>
  <c r="R367" i="5"/>
  <c r="N367" i="5"/>
  <c r="S366" i="5"/>
  <c r="R366" i="5"/>
  <c r="N366" i="5"/>
  <c r="S365" i="5"/>
  <c r="R365" i="5"/>
  <c r="N365" i="5"/>
  <c r="S364" i="5"/>
  <c r="R364" i="5"/>
  <c r="N364" i="5"/>
  <c r="S363" i="5"/>
  <c r="R363" i="5"/>
  <c r="N363" i="5"/>
  <c r="S362" i="5"/>
  <c r="R362" i="5"/>
  <c r="N362" i="5"/>
  <c r="S361" i="5"/>
  <c r="R361" i="5"/>
  <c r="N361" i="5"/>
  <c r="S360" i="5"/>
  <c r="R360" i="5"/>
  <c r="N360" i="5"/>
  <c r="S359" i="5"/>
  <c r="R359" i="5"/>
  <c r="N359" i="5"/>
  <c r="S358" i="5"/>
  <c r="R358" i="5"/>
  <c r="N358" i="5"/>
  <c r="S357" i="5"/>
  <c r="R357" i="5"/>
  <c r="N357" i="5"/>
  <c r="S356" i="5"/>
  <c r="R356" i="5"/>
  <c r="N356" i="5"/>
  <c r="S355" i="5"/>
  <c r="R355" i="5"/>
  <c r="N355" i="5"/>
  <c r="S354" i="5"/>
  <c r="R354" i="5"/>
  <c r="N354" i="5"/>
  <c r="S353" i="5"/>
  <c r="R353" i="5"/>
  <c r="N353" i="5"/>
  <c r="S352" i="5"/>
  <c r="R352" i="5"/>
  <c r="N352" i="5"/>
  <c r="S351" i="5"/>
  <c r="R351" i="5"/>
  <c r="N351" i="5"/>
  <c r="S350" i="5"/>
  <c r="R350" i="5"/>
  <c r="N350" i="5"/>
  <c r="S349" i="5"/>
  <c r="R349" i="5"/>
  <c r="N349" i="5"/>
  <c r="S348" i="5"/>
  <c r="R348" i="5"/>
  <c r="N348" i="5"/>
  <c r="S347" i="5"/>
  <c r="R347" i="5"/>
  <c r="N347" i="5"/>
  <c r="S346" i="5"/>
  <c r="R346" i="5"/>
  <c r="N346" i="5"/>
  <c r="S345" i="5"/>
  <c r="R345" i="5"/>
  <c r="N345" i="5"/>
  <c r="S344" i="5"/>
  <c r="R344" i="5"/>
  <c r="N344" i="5"/>
  <c r="S343" i="5"/>
  <c r="R343" i="5"/>
  <c r="N343" i="5"/>
  <c r="S342" i="5"/>
  <c r="R342" i="5"/>
  <c r="N342" i="5"/>
  <c r="S341" i="5"/>
  <c r="R341" i="5"/>
  <c r="N341" i="5"/>
  <c r="S340" i="5"/>
  <c r="R340" i="5"/>
  <c r="N340" i="5"/>
  <c r="S339" i="5"/>
  <c r="R339" i="5"/>
  <c r="N339" i="5"/>
  <c r="S338" i="5"/>
  <c r="R338" i="5"/>
  <c r="N338" i="5"/>
  <c r="S337" i="5"/>
  <c r="R337" i="5"/>
  <c r="N337" i="5"/>
  <c r="S336" i="5"/>
  <c r="R336" i="5"/>
  <c r="N336" i="5"/>
  <c r="S335" i="5"/>
  <c r="R335" i="5"/>
  <c r="N335" i="5"/>
  <c r="S334" i="5"/>
  <c r="R334" i="5"/>
  <c r="N334" i="5"/>
  <c r="S333" i="5"/>
  <c r="R333" i="5"/>
  <c r="N333" i="5"/>
  <c r="S332" i="5"/>
  <c r="R332" i="5"/>
  <c r="N332" i="5"/>
  <c r="S331" i="5"/>
  <c r="R331" i="5"/>
  <c r="N331" i="5"/>
  <c r="S330" i="5"/>
  <c r="R330" i="5"/>
  <c r="N330" i="5"/>
  <c r="S329" i="5"/>
  <c r="R329" i="5"/>
  <c r="N329" i="5"/>
  <c r="S328" i="5"/>
  <c r="R328" i="5"/>
  <c r="N328" i="5"/>
  <c r="S327" i="5"/>
  <c r="R327" i="5"/>
  <c r="N327" i="5"/>
  <c r="S326" i="5"/>
  <c r="R326" i="5"/>
  <c r="N326" i="5"/>
  <c r="S325" i="5"/>
  <c r="R325" i="5"/>
  <c r="N325" i="5"/>
  <c r="S324" i="5"/>
  <c r="R324" i="5"/>
  <c r="N324" i="5"/>
  <c r="S323" i="5"/>
  <c r="R323" i="5"/>
  <c r="N323" i="5"/>
  <c r="S322" i="5"/>
  <c r="R322" i="5"/>
  <c r="N322" i="5"/>
  <c r="S321" i="5"/>
  <c r="R321" i="5"/>
  <c r="N321" i="5"/>
  <c r="S320" i="5"/>
  <c r="R320" i="5"/>
  <c r="N320" i="5"/>
  <c r="S319" i="5"/>
  <c r="R319" i="5"/>
  <c r="N319" i="5"/>
  <c r="S318" i="5"/>
  <c r="R318" i="5"/>
  <c r="N318" i="5"/>
  <c r="S317" i="5"/>
  <c r="R317" i="5"/>
  <c r="N317" i="5"/>
  <c r="S316" i="5"/>
  <c r="R316" i="5"/>
  <c r="N316" i="5"/>
  <c r="S315" i="5"/>
  <c r="R315" i="5"/>
  <c r="N315" i="5"/>
  <c r="S314" i="5"/>
  <c r="R314" i="5"/>
  <c r="N314" i="5"/>
  <c r="S313" i="5"/>
  <c r="R313" i="5"/>
  <c r="N313" i="5"/>
  <c r="S312" i="5"/>
  <c r="R312" i="5"/>
  <c r="N312" i="5"/>
  <c r="S311" i="5"/>
  <c r="R311" i="5"/>
  <c r="N311" i="5"/>
  <c r="S310" i="5"/>
  <c r="R310" i="5"/>
  <c r="N310" i="5"/>
  <c r="S309" i="5"/>
  <c r="R309" i="5"/>
  <c r="N309" i="5"/>
  <c r="S308" i="5"/>
  <c r="R308" i="5"/>
  <c r="N308" i="5"/>
  <c r="S307" i="5"/>
  <c r="R307" i="5"/>
  <c r="N307" i="5"/>
  <c r="S306" i="5"/>
  <c r="R306" i="5"/>
  <c r="N306" i="5"/>
  <c r="S305" i="5"/>
  <c r="R305" i="5"/>
  <c r="N305" i="5"/>
  <c r="S304" i="5"/>
  <c r="R304" i="5"/>
  <c r="N304" i="5"/>
  <c r="S303" i="5"/>
  <c r="R303" i="5"/>
  <c r="N303" i="5"/>
  <c r="S302" i="5"/>
  <c r="R302" i="5"/>
  <c r="N302" i="5"/>
  <c r="S301" i="5"/>
  <c r="R301" i="5"/>
  <c r="N301" i="5"/>
  <c r="S300" i="5"/>
  <c r="R300" i="5"/>
  <c r="N300" i="5"/>
  <c r="S299" i="5"/>
  <c r="R299" i="5"/>
  <c r="N299" i="5"/>
  <c r="S298" i="5"/>
  <c r="R298" i="5"/>
  <c r="N298" i="5"/>
  <c r="S297" i="5"/>
  <c r="R297" i="5"/>
  <c r="N297" i="5"/>
  <c r="S296" i="5"/>
  <c r="R296" i="5"/>
  <c r="N296" i="5"/>
  <c r="S295" i="5"/>
  <c r="R295" i="5"/>
  <c r="N295" i="5"/>
  <c r="S294" i="5"/>
  <c r="R294" i="5"/>
  <c r="N294" i="5"/>
  <c r="S293" i="5"/>
  <c r="R293" i="5"/>
  <c r="N293" i="5"/>
  <c r="S292" i="5"/>
  <c r="R292" i="5"/>
  <c r="N292" i="5"/>
  <c r="S291" i="5"/>
  <c r="R291" i="5"/>
  <c r="N291" i="5"/>
  <c r="S290" i="5"/>
  <c r="R290" i="5"/>
  <c r="N290" i="5"/>
  <c r="S289" i="5"/>
  <c r="R289" i="5"/>
  <c r="N289" i="5"/>
  <c r="S288" i="5"/>
  <c r="R288" i="5"/>
  <c r="N288" i="5"/>
  <c r="S287" i="5"/>
  <c r="R287" i="5"/>
  <c r="N287" i="5"/>
  <c r="S286" i="5"/>
  <c r="R286" i="5"/>
  <c r="N286" i="5"/>
  <c r="S285" i="5"/>
  <c r="R285" i="5"/>
  <c r="N285" i="5"/>
  <c r="S284" i="5"/>
  <c r="R284" i="5"/>
  <c r="N284" i="5"/>
  <c r="S283" i="5"/>
  <c r="R283" i="5"/>
  <c r="N283" i="5"/>
  <c r="S282" i="5"/>
  <c r="R282" i="5"/>
  <c r="N282" i="5"/>
  <c r="S281" i="5"/>
  <c r="R281" i="5"/>
  <c r="N281" i="5"/>
  <c r="S280" i="5"/>
  <c r="R280" i="5"/>
  <c r="N280" i="5"/>
  <c r="S279" i="5"/>
  <c r="R279" i="5"/>
  <c r="N279" i="5"/>
  <c r="S278" i="5"/>
  <c r="R278" i="5"/>
  <c r="N278" i="5"/>
  <c r="S277" i="5"/>
  <c r="R277" i="5"/>
  <c r="N277" i="5"/>
  <c r="S276" i="5"/>
  <c r="R276" i="5"/>
  <c r="N276" i="5"/>
  <c r="S275" i="5"/>
  <c r="R275" i="5"/>
  <c r="N275" i="5"/>
  <c r="S274" i="5"/>
  <c r="R274" i="5"/>
  <c r="N274" i="5"/>
  <c r="S273" i="5"/>
  <c r="R273" i="5"/>
  <c r="N273" i="5"/>
  <c r="S272" i="5"/>
  <c r="R272" i="5"/>
  <c r="N272" i="5"/>
  <c r="S271" i="5"/>
  <c r="R271" i="5"/>
  <c r="N271" i="5"/>
  <c r="S270" i="5"/>
  <c r="R270" i="5"/>
  <c r="N270" i="5"/>
  <c r="S269" i="5"/>
  <c r="R269" i="5"/>
  <c r="N269" i="5"/>
  <c r="S268" i="5"/>
  <c r="R268" i="5"/>
  <c r="N268" i="5"/>
  <c r="S267" i="5"/>
  <c r="R267" i="5"/>
  <c r="N267" i="5"/>
  <c r="S266" i="5"/>
  <c r="R266" i="5"/>
  <c r="N266" i="5"/>
  <c r="S265" i="5"/>
  <c r="R265" i="5"/>
  <c r="N265" i="5"/>
  <c r="S264" i="5"/>
  <c r="R264" i="5"/>
  <c r="N264" i="5"/>
  <c r="S263" i="5"/>
  <c r="R263" i="5"/>
  <c r="N263" i="5"/>
  <c r="S262" i="5"/>
  <c r="R262" i="5"/>
  <c r="N262" i="5"/>
  <c r="S261" i="5"/>
  <c r="R261" i="5"/>
  <c r="N261" i="5"/>
  <c r="S260" i="5"/>
  <c r="R260" i="5"/>
  <c r="N260" i="5"/>
  <c r="S259" i="5"/>
  <c r="R259" i="5"/>
  <c r="N259" i="5"/>
  <c r="S258" i="5"/>
  <c r="R258" i="5"/>
  <c r="N258" i="5"/>
  <c r="S257" i="5"/>
  <c r="R257" i="5"/>
  <c r="N257" i="5"/>
  <c r="S256" i="5"/>
  <c r="R256" i="5"/>
  <c r="N256" i="5"/>
  <c r="S255" i="5"/>
  <c r="R255" i="5"/>
  <c r="N255" i="5"/>
  <c r="S254" i="5"/>
  <c r="R254" i="5"/>
  <c r="N254" i="5"/>
  <c r="S253" i="5"/>
  <c r="R253" i="5"/>
  <c r="N253" i="5"/>
  <c r="S252" i="5"/>
  <c r="R252" i="5"/>
  <c r="N252" i="5"/>
  <c r="S251" i="5"/>
  <c r="R251" i="5"/>
  <c r="N251" i="5"/>
  <c r="S250" i="5"/>
  <c r="R250" i="5"/>
  <c r="N250" i="5"/>
  <c r="S249" i="5"/>
  <c r="R249" i="5"/>
  <c r="N249" i="5"/>
  <c r="S248" i="5"/>
  <c r="R248" i="5"/>
  <c r="N248" i="5"/>
  <c r="S247" i="5"/>
  <c r="R247" i="5"/>
  <c r="N247" i="5"/>
  <c r="S246" i="5"/>
  <c r="R246" i="5"/>
  <c r="N246" i="5"/>
  <c r="S245" i="5"/>
  <c r="R245" i="5"/>
  <c r="N245" i="5"/>
  <c r="S244" i="5"/>
  <c r="R244" i="5"/>
  <c r="N244" i="5"/>
  <c r="S243" i="5"/>
  <c r="R243" i="5"/>
  <c r="N243" i="5"/>
  <c r="S242" i="5"/>
  <c r="R242" i="5"/>
  <c r="N242" i="5"/>
  <c r="S241" i="5"/>
  <c r="R241" i="5"/>
  <c r="N241" i="5"/>
  <c r="S240" i="5"/>
  <c r="R240" i="5"/>
  <c r="N240" i="5"/>
  <c r="S239" i="5"/>
  <c r="R239" i="5"/>
  <c r="N239" i="5"/>
  <c r="S238" i="5"/>
  <c r="R238" i="5"/>
  <c r="N238" i="5"/>
  <c r="S237" i="5"/>
  <c r="R237" i="5"/>
  <c r="N237" i="5"/>
  <c r="S236" i="5"/>
  <c r="R236" i="5"/>
  <c r="N236" i="5"/>
  <c r="S235" i="5"/>
  <c r="R235" i="5"/>
  <c r="N235" i="5"/>
  <c r="S234" i="5"/>
  <c r="R234" i="5"/>
  <c r="N234" i="5"/>
  <c r="S233" i="5"/>
  <c r="R233" i="5"/>
  <c r="N233" i="5"/>
  <c r="S232" i="5"/>
  <c r="R232" i="5"/>
  <c r="N232" i="5"/>
  <c r="S231" i="5"/>
  <c r="R231" i="5"/>
  <c r="N231" i="5"/>
  <c r="S230" i="5"/>
  <c r="R230" i="5"/>
  <c r="N230" i="5"/>
  <c r="S229" i="5"/>
  <c r="R229" i="5"/>
  <c r="N229" i="5"/>
  <c r="S228" i="5"/>
  <c r="R228" i="5"/>
  <c r="N228" i="5"/>
  <c r="S227" i="5"/>
  <c r="R227" i="5"/>
  <c r="N227" i="5"/>
  <c r="S226" i="5"/>
  <c r="R226" i="5"/>
  <c r="N226" i="5"/>
  <c r="S225" i="5"/>
  <c r="R225" i="5"/>
  <c r="N225" i="5"/>
  <c r="S224" i="5"/>
  <c r="R224" i="5"/>
  <c r="N224" i="5"/>
  <c r="S223" i="5"/>
  <c r="R223" i="5"/>
  <c r="N223" i="5"/>
  <c r="S222" i="5"/>
  <c r="R222" i="5"/>
  <c r="N222" i="5"/>
  <c r="S221" i="5"/>
  <c r="R221" i="5"/>
  <c r="N221" i="5"/>
  <c r="S220" i="5"/>
  <c r="R220" i="5"/>
  <c r="N220" i="5"/>
  <c r="S219" i="5"/>
  <c r="R219" i="5"/>
  <c r="N219" i="5"/>
  <c r="S218" i="5"/>
  <c r="R218" i="5"/>
  <c r="N218" i="5"/>
  <c r="S217" i="5"/>
  <c r="R217" i="5"/>
  <c r="N217" i="5"/>
  <c r="S216" i="5"/>
  <c r="R216" i="5"/>
  <c r="N216" i="5"/>
  <c r="S215" i="5"/>
  <c r="R215" i="5"/>
  <c r="N215" i="5"/>
  <c r="S214" i="5"/>
  <c r="R214" i="5"/>
  <c r="N214" i="5"/>
  <c r="S213" i="5"/>
  <c r="R213" i="5"/>
  <c r="N213" i="5"/>
  <c r="S212" i="5"/>
  <c r="R212" i="5"/>
  <c r="N212" i="5"/>
  <c r="S211" i="5"/>
  <c r="R211" i="5"/>
  <c r="N211" i="5"/>
  <c r="S210" i="5"/>
  <c r="R210" i="5"/>
  <c r="N210" i="5"/>
  <c r="S209" i="5"/>
  <c r="R209" i="5"/>
  <c r="N209" i="5"/>
  <c r="S208" i="5"/>
  <c r="R208" i="5"/>
  <c r="N208" i="5"/>
  <c r="S207" i="5"/>
  <c r="R207" i="5"/>
  <c r="N207" i="5"/>
  <c r="S206" i="5"/>
  <c r="R206" i="5"/>
  <c r="N206" i="5"/>
  <c r="S205" i="5"/>
  <c r="R205" i="5"/>
  <c r="N205" i="5"/>
  <c r="S204" i="5"/>
  <c r="R204" i="5"/>
  <c r="N204" i="5"/>
  <c r="S203" i="5"/>
  <c r="R203" i="5"/>
  <c r="N203" i="5"/>
  <c r="S202" i="5"/>
  <c r="R202" i="5"/>
  <c r="N202" i="5"/>
  <c r="S201" i="5"/>
  <c r="R201" i="5"/>
  <c r="N201" i="5"/>
  <c r="S200" i="5"/>
  <c r="R200" i="5"/>
  <c r="N200" i="5"/>
  <c r="S199" i="5"/>
  <c r="R199" i="5"/>
  <c r="N199" i="5"/>
  <c r="S198" i="5"/>
  <c r="R198" i="5"/>
  <c r="N198" i="5"/>
  <c r="S197" i="5"/>
  <c r="R197" i="5"/>
  <c r="N197" i="5"/>
  <c r="S196" i="5"/>
  <c r="R196" i="5"/>
  <c r="N196" i="5"/>
  <c r="S195" i="5"/>
  <c r="R195" i="5"/>
  <c r="N195" i="5"/>
  <c r="S194" i="5"/>
  <c r="R194" i="5"/>
  <c r="N194" i="5"/>
  <c r="S193" i="5"/>
  <c r="R193" i="5"/>
  <c r="N193" i="5"/>
  <c r="S192" i="5"/>
  <c r="R192" i="5"/>
  <c r="N192" i="5"/>
  <c r="S191" i="5"/>
  <c r="R191" i="5"/>
  <c r="N191" i="5"/>
  <c r="S190" i="5"/>
  <c r="R190" i="5"/>
  <c r="N190" i="5"/>
  <c r="S189" i="5"/>
  <c r="R189" i="5"/>
  <c r="N189" i="5"/>
  <c r="S188" i="5"/>
  <c r="R188" i="5"/>
  <c r="N188" i="5"/>
  <c r="S187" i="5"/>
  <c r="R187" i="5"/>
  <c r="N187" i="5"/>
  <c r="S186" i="5"/>
  <c r="R186" i="5"/>
  <c r="N186" i="5"/>
  <c r="S185" i="5"/>
  <c r="R185" i="5"/>
  <c r="N185" i="5"/>
  <c r="S184" i="5"/>
  <c r="R184" i="5"/>
  <c r="N184" i="5"/>
  <c r="S183" i="5"/>
  <c r="R183" i="5"/>
  <c r="N183" i="5"/>
  <c r="S182" i="5"/>
  <c r="R182" i="5"/>
  <c r="N182" i="5"/>
  <c r="S181" i="5"/>
  <c r="R181" i="5"/>
  <c r="N181" i="5"/>
  <c r="S180" i="5"/>
  <c r="R180" i="5"/>
  <c r="N180" i="5"/>
  <c r="S179" i="5"/>
  <c r="R179" i="5"/>
  <c r="N179" i="5"/>
  <c r="S178" i="5"/>
  <c r="R178" i="5"/>
  <c r="N178" i="5"/>
  <c r="S177" i="5"/>
  <c r="R177" i="5"/>
  <c r="N177" i="5"/>
  <c r="S176" i="5"/>
  <c r="R176" i="5"/>
  <c r="N176" i="5"/>
  <c r="S175" i="5"/>
  <c r="R175" i="5"/>
  <c r="N175" i="5"/>
  <c r="S174" i="5"/>
  <c r="R174" i="5"/>
  <c r="N174" i="5"/>
  <c r="S173" i="5"/>
  <c r="R173" i="5"/>
  <c r="N173" i="5"/>
  <c r="S172" i="5"/>
  <c r="R172" i="5"/>
  <c r="N172" i="5"/>
  <c r="S171" i="5"/>
  <c r="R171" i="5"/>
  <c r="N171" i="5"/>
  <c r="S170" i="5"/>
  <c r="R170" i="5"/>
  <c r="N170" i="5"/>
  <c r="S169" i="5"/>
  <c r="R169" i="5"/>
  <c r="N169" i="5"/>
  <c r="S168" i="5"/>
  <c r="R168" i="5"/>
  <c r="N168" i="5"/>
  <c r="S167" i="5"/>
  <c r="R167" i="5"/>
  <c r="N167" i="5"/>
  <c r="S166" i="5"/>
  <c r="R166" i="5"/>
  <c r="N166" i="5"/>
  <c r="S165" i="5"/>
  <c r="R165" i="5"/>
  <c r="N165" i="5"/>
  <c r="S164" i="5"/>
  <c r="R164" i="5"/>
  <c r="N164" i="5"/>
  <c r="S163" i="5"/>
  <c r="R163" i="5"/>
  <c r="N163" i="5"/>
  <c r="S162" i="5"/>
  <c r="R162" i="5"/>
  <c r="N162" i="5"/>
  <c r="S161" i="5"/>
  <c r="R161" i="5"/>
  <c r="N161" i="5"/>
  <c r="S160" i="5"/>
  <c r="R160" i="5"/>
  <c r="N160" i="5"/>
  <c r="S159" i="5"/>
  <c r="R159" i="5"/>
  <c r="N159" i="5"/>
  <c r="S158" i="5"/>
  <c r="R158" i="5"/>
  <c r="N158" i="5"/>
  <c r="S157" i="5"/>
  <c r="R157" i="5"/>
  <c r="N157" i="5"/>
  <c r="S156" i="5"/>
  <c r="R156" i="5"/>
  <c r="N156" i="5"/>
  <c r="S155" i="5"/>
  <c r="R155" i="5"/>
  <c r="N155" i="5"/>
  <c r="S154" i="5"/>
  <c r="R154" i="5"/>
  <c r="N154" i="5"/>
  <c r="S153" i="5"/>
  <c r="R153" i="5"/>
  <c r="N153" i="5"/>
  <c r="S152" i="5"/>
  <c r="R152" i="5"/>
  <c r="N152" i="5"/>
  <c r="S151" i="5"/>
  <c r="R151" i="5"/>
  <c r="N151" i="5"/>
  <c r="S150" i="5"/>
  <c r="R150" i="5"/>
  <c r="N150" i="5"/>
  <c r="S149" i="5"/>
  <c r="R149" i="5"/>
  <c r="N149" i="5"/>
  <c r="S148" i="5"/>
  <c r="R148" i="5"/>
  <c r="N148" i="5"/>
  <c r="S147" i="5"/>
  <c r="R147" i="5"/>
  <c r="N147" i="5"/>
  <c r="S146" i="5"/>
  <c r="R146" i="5"/>
  <c r="N146" i="5"/>
  <c r="S145" i="5"/>
  <c r="R145" i="5"/>
  <c r="N145" i="5"/>
  <c r="S144" i="5"/>
  <c r="R144" i="5"/>
  <c r="N144" i="5"/>
  <c r="S143" i="5"/>
  <c r="R143" i="5"/>
  <c r="N143" i="5"/>
  <c r="S142" i="5"/>
  <c r="R142" i="5"/>
  <c r="N142" i="5"/>
  <c r="S141" i="5"/>
  <c r="R141" i="5"/>
  <c r="N141" i="5"/>
  <c r="S140" i="5"/>
  <c r="R140" i="5"/>
  <c r="N140" i="5"/>
  <c r="S139" i="5"/>
  <c r="R139" i="5"/>
  <c r="N139" i="5"/>
  <c r="S138" i="5"/>
  <c r="R138" i="5"/>
  <c r="N138" i="5"/>
  <c r="S137" i="5"/>
  <c r="R137" i="5"/>
  <c r="N137" i="5"/>
  <c r="S136" i="5"/>
  <c r="R136" i="5"/>
  <c r="N136" i="5"/>
  <c r="S135" i="5"/>
  <c r="R135" i="5"/>
  <c r="N135" i="5"/>
  <c r="S134" i="5"/>
  <c r="R134" i="5"/>
  <c r="N134" i="5"/>
  <c r="S133" i="5"/>
  <c r="R133" i="5"/>
  <c r="N133" i="5"/>
  <c r="S132" i="5"/>
  <c r="R132" i="5"/>
  <c r="N132" i="5"/>
  <c r="S131" i="5"/>
  <c r="R131" i="5"/>
  <c r="N131" i="5"/>
  <c r="S130" i="5"/>
  <c r="R130" i="5"/>
  <c r="N130" i="5"/>
  <c r="S129" i="5"/>
  <c r="R129" i="5"/>
  <c r="N129" i="5"/>
  <c r="S128" i="5"/>
  <c r="R128" i="5"/>
  <c r="N128" i="5"/>
  <c r="S127" i="5"/>
  <c r="R127" i="5"/>
  <c r="N127" i="5"/>
  <c r="S126" i="5"/>
  <c r="R126" i="5"/>
  <c r="N126" i="5"/>
  <c r="S125" i="5"/>
  <c r="R125" i="5"/>
  <c r="N125" i="5"/>
  <c r="S124" i="5"/>
  <c r="R124" i="5"/>
  <c r="N124" i="5"/>
  <c r="S123" i="5"/>
  <c r="R123" i="5"/>
  <c r="N123" i="5"/>
  <c r="S122" i="5"/>
  <c r="R122" i="5"/>
  <c r="N122" i="5"/>
  <c r="S121" i="5"/>
  <c r="R121" i="5"/>
  <c r="N121" i="5"/>
  <c r="S120" i="5"/>
  <c r="R120" i="5"/>
  <c r="N120" i="5"/>
  <c r="S119" i="5"/>
  <c r="R119" i="5"/>
  <c r="N119" i="5"/>
  <c r="S118" i="5"/>
  <c r="R118" i="5"/>
  <c r="N118" i="5"/>
  <c r="S117" i="5"/>
  <c r="R117" i="5"/>
  <c r="N117" i="5"/>
  <c r="S116" i="5"/>
  <c r="R116" i="5"/>
  <c r="N116" i="5"/>
  <c r="S115" i="5"/>
  <c r="R115" i="5"/>
  <c r="N115" i="5"/>
  <c r="S114" i="5"/>
  <c r="R114" i="5"/>
  <c r="N114" i="5"/>
  <c r="S113" i="5"/>
  <c r="R113" i="5"/>
  <c r="N113" i="5"/>
  <c r="S112" i="5"/>
  <c r="R112" i="5"/>
  <c r="N112" i="5"/>
  <c r="S111" i="5"/>
  <c r="R111" i="5"/>
  <c r="N111" i="5"/>
  <c r="S110" i="5"/>
  <c r="R110" i="5"/>
  <c r="N110" i="5"/>
  <c r="S109" i="5"/>
  <c r="R109" i="5"/>
  <c r="N109" i="5"/>
  <c r="S108" i="5"/>
  <c r="R108" i="5"/>
  <c r="N108" i="5"/>
  <c r="S107" i="5"/>
  <c r="R107" i="5"/>
  <c r="N107" i="5"/>
  <c r="S106" i="5"/>
  <c r="R106" i="5"/>
  <c r="N106" i="5"/>
  <c r="S105" i="5"/>
  <c r="R105" i="5"/>
  <c r="N105" i="5"/>
  <c r="S104" i="5"/>
  <c r="R104" i="5"/>
  <c r="N104" i="5"/>
  <c r="S103" i="5"/>
  <c r="R103" i="5"/>
  <c r="N103" i="5"/>
  <c r="S102" i="5"/>
  <c r="R102" i="5"/>
  <c r="N102" i="5"/>
  <c r="S101" i="5"/>
  <c r="R101" i="5"/>
  <c r="N101" i="5"/>
  <c r="S100" i="5"/>
  <c r="R100" i="5"/>
  <c r="N100" i="5"/>
  <c r="S99" i="5"/>
  <c r="R99" i="5"/>
  <c r="N99" i="5"/>
  <c r="S98" i="5"/>
  <c r="R98" i="5"/>
  <c r="N98" i="5"/>
  <c r="S97" i="5"/>
  <c r="R97" i="5"/>
  <c r="N97" i="5"/>
  <c r="S96" i="5"/>
  <c r="R96" i="5"/>
  <c r="N96" i="5"/>
  <c r="S95" i="5"/>
  <c r="R95" i="5"/>
  <c r="N95" i="5"/>
  <c r="S94" i="5"/>
  <c r="R94" i="5"/>
  <c r="N94" i="5"/>
  <c r="S93" i="5"/>
  <c r="R93" i="5"/>
  <c r="N93" i="5"/>
  <c r="S92" i="5"/>
  <c r="R92" i="5"/>
  <c r="N92" i="5"/>
  <c r="S91" i="5"/>
  <c r="R91" i="5"/>
  <c r="N91" i="5"/>
  <c r="S90" i="5"/>
  <c r="R90" i="5"/>
  <c r="N90" i="5"/>
  <c r="S89" i="5"/>
  <c r="R89" i="5"/>
  <c r="N89" i="5"/>
  <c r="S88" i="5"/>
  <c r="R88" i="5"/>
  <c r="N88" i="5"/>
  <c r="S87" i="5"/>
  <c r="R87" i="5"/>
  <c r="N87" i="5"/>
  <c r="S86" i="5"/>
  <c r="R86" i="5"/>
  <c r="N86" i="5"/>
  <c r="S85" i="5"/>
  <c r="R85" i="5"/>
  <c r="N85" i="5"/>
  <c r="S84" i="5"/>
  <c r="R84" i="5"/>
  <c r="N84" i="5"/>
  <c r="S83" i="5"/>
  <c r="R83" i="5"/>
  <c r="N83" i="5"/>
  <c r="S82" i="5"/>
  <c r="R82" i="5"/>
  <c r="N82" i="5"/>
  <c r="S81" i="5"/>
  <c r="R81" i="5"/>
  <c r="N81" i="5"/>
  <c r="S80" i="5"/>
  <c r="R80" i="5"/>
  <c r="N80" i="5"/>
  <c r="S79" i="5"/>
  <c r="R79" i="5"/>
  <c r="N79" i="5"/>
  <c r="S78" i="5"/>
  <c r="R78" i="5"/>
  <c r="N78" i="5"/>
  <c r="S77" i="5"/>
  <c r="R77" i="5"/>
  <c r="N77" i="5"/>
  <c r="S76" i="5"/>
  <c r="R76" i="5"/>
  <c r="N76" i="5"/>
  <c r="S75" i="5"/>
  <c r="R75" i="5"/>
  <c r="N75" i="5"/>
  <c r="S74" i="5"/>
  <c r="R74" i="5"/>
  <c r="N74" i="5"/>
  <c r="S73" i="5"/>
  <c r="R73" i="5"/>
  <c r="N73" i="5"/>
  <c r="S72" i="5"/>
  <c r="R72" i="5"/>
  <c r="N72" i="5"/>
  <c r="S71" i="5"/>
  <c r="R71" i="5"/>
  <c r="N71" i="5"/>
  <c r="S70" i="5"/>
  <c r="R70" i="5"/>
  <c r="N70" i="5"/>
  <c r="S69" i="5"/>
  <c r="R69" i="5"/>
  <c r="N69" i="5"/>
  <c r="S68" i="5"/>
  <c r="R68" i="5"/>
  <c r="N68" i="5"/>
  <c r="S67" i="5"/>
  <c r="R67" i="5"/>
  <c r="N67" i="5"/>
  <c r="S66" i="5"/>
  <c r="R66" i="5"/>
  <c r="N66" i="5"/>
  <c r="S65" i="5"/>
  <c r="R65" i="5"/>
  <c r="N65" i="5"/>
  <c r="S64" i="5"/>
  <c r="R64" i="5"/>
  <c r="N64" i="5"/>
  <c r="S63" i="5"/>
  <c r="R63" i="5"/>
  <c r="N63" i="5"/>
  <c r="S62" i="5"/>
  <c r="R62" i="5"/>
  <c r="N62" i="5"/>
  <c r="S61" i="5"/>
  <c r="R61" i="5"/>
  <c r="N61" i="5"/>
  <c r="S60" i="5"/>
  <c r="R60" i="5"/>
  <c r="N60" i="5"/>
  <c r="S59" i="5"/>
  <c r="R59" i="5"/>
  <c r="N59" i="5"/>
  <c r="S58" i="5"/>
  <c r="R58" i="5"/>
  <c r="N58" i="5"/>
  <c r="S57" i="5"/>
  <c r="R57" i="5"/>
  <c r="N57" i="5"/>
  <c r="S56" i="5"/>
  <c r="R56" i="5"/>
  <c r="N56" i="5"/>
  <c r="S55" i="5"/>
  <c r="R55" i="5"/>
  <c r="N55" i="5"/>
  <c r="S54" i="5"/>
  <c r="R54" i="5"/>
  <c r="N54" i="5"/>
  <c r="S53" i="5"/>
  <c r="R53" i="5"/>
  <c r="N53" i="5"/>
  <c r="S52" i="5"/>
  <c r="R52" i="5"/>
  <c r="N52" i="5"/>
  <c r="S51" i="5"/>
  <c r="R51" i="5"/>
  <c r="N51" i="5"/>
  <c r="S50" i="5"/>
  <c r="R50" i="5"/>
  <c r="N50" i="5"/>
  <c r="S49" i="5"/>
  <c r="R49" i="5"/>
  <c r="N49" i="5"/>
  <c r="S48" i="5"/>
  <c r="R48" i="5"/>
  <c r="N48" i="5"/>
  <c r="S47" i="5"/>
  <c r="R47" i="5"/>
  <c r="N47" i="5"/>
  <c r="S46" i="5"/>
  <c r="R46" i="5"/>
  <c r="N46" i="5"/>
  <c r="S45" i="5"/>
  <c r="R45" i="5"/>
  <c r="N45" i="5"/>
  <c r="S44" i="5"/>
  <c r="R44" i="5"/>
  <c r="N44" i="5"/>
  <c r="S43" i="5"/>
  <c r="R43" i="5"/>
  <c r="N43" i="5"/>
  <c r="S42" i="5"/>
  <c r="R42" i="5"/>
  <c r="N42" i="5"/>
  <c r="S41" i="5"/>
  <c r="R41" i="5"/>
  <c r="N41" i="5"/>
  <c r="S40" i="5"/>
  <c r="R40" i="5"/>
  <c r="N40" i="5"/>
  <c r="S39" i="5"/>
  <c r="R39" i="5"/>
  <c r="N39" i="5"/>
  <c r="S38" i="5"/>
  <c r="R38" i="5"/>
  <c r="N38" i="5"/>
  <c r="S37" i="5"/>
  <c r="R37" i="5"/>
  <c r="N37" i="5"/>
  <c r="S36" i="5"/>
  <c r="R36" i="5"/>
  <c r="N36" i="5"/>
  <c r="S35" i="5"/>
  <c r="R35" i="5"/>
  <c r="N35" i="5"/>
  <c r="S34" i="5"/>
  <c r="R34" i="5"/>
  <c r="N34" i="5"/>
  <c r="S33" i="5"/>
  <c r="R33" i="5"/>
  <c r="N33" i="5"/>
  <c r="S32" i="5"/>
  <c r="R32" i="5"/>
  <c r="N32" i="5"/>
  <c r="S31" i="5"/>
  <c r="R31" i="5"/>
  <c r="N31" i="5"/>
  <c r="S30" i="5"/>
  <c r="R30" i="5"/>
  <c r="N30" i="5"/>
  <c r="S29" i="5"/>
  <c r="R29" i="5"/>
  <c r="N29" i="5"/>
  <c r="S28" i="5"/>
  <c r="R28" i="5"/>
  <c r="N28" i="5"/>
  <c r="S27" i="5"/>
  <c r="R27" i="5"/>
  <c r="N27" i="5"/>
  <c r="S26" i="5"/>
  <c r="R26" i="5"/>
  <c r="N26" i="5"/>
  <c r="S25" i="5"/>
  <c r="R25" i="5"/>
  <c r="N25" i="5"/>
  <c r="S24" i="5"/>
  <c r="R24" i="5"/>
  <c r="N24" i="5"/>
  <c r="S23" i="5"/>
  <c r="R23" i="5"/>
  <c r="N23" i="5"/>
  <c r="S22" i="5"/>
  <c r="R22" i="5"/>
  <c r="N22" i="5"/>
  <c r="S21" i="5"/>
  <c r="R21" i="5"/>
  <c r="N21" i="5"/>
  <c r="S20" i="5"/>
  <c r="R20" i="5"/>
  <c r="N20" i="5"/>
  <c r="S19" i="5"/>
  <c r="R19" i="5"/>
  <c r="N19" i="5"/>
  <c r="S18" i="5"/>
  <c r="R18" i="5"/>
  <c r="N18" i="5"/>
  <c r="S17" i="5"/>
  <c r="R17" i="5"/>
  <c r="N17" i="5"/>
  <c r="S16" i="5"/>
  <c r="R16" i="5"/>
  <c r="N16" i="5"/>
  <c r="S15" i="5"/>
  <c r="R15" i="5"/>
  <c r="N15" i="5"/>
  <c r="S14" i="5"/>
  <c r="R14" i="5"/>
  <c r="N14" i="5"/>
  <c r="S13" i="5"/>
  <c r="R13" i="5"/>
  <c r="N13" i="5"/>
  <c r="S12" i="5"/>
  <c r="R12" i="5"/>
  <c r="N12" i="5"/>
  <c r="S11" i="5"/>
  <c r="R11" i="5"/>
  <c r="N11" i="5"/>
  <c r="S10" i="5"/>
  <c r="R10" i="5"/>
  <c r="N10" i="5"/>
  <c r="S9" i="5"/>
  <c r="R9" i="5"/>
  <c r="N9" i="5"/>
  <c r="S8" i="5"/>
  <c r="R8" i="5"/>
  <c r="N8" i="5"/>
  <c r="S7" i="5"/>
  <c r="R7" i="5"/>
  <c r="N7" i="5"/>
  <c r="S6" i="5"/>
  <c r="R6" i="5"/>
  <c r="N6" i="5"/>
  <c r="S5" i="5"/>
  <c r="R5" i="5"/>
  <c r="N5" i="5"/>
  <c r="S4" i="5"/>
  <c r="R4" i="5"/>
  <c r="N4" i="5"/>
  <c r="S3" i="5"/>
  <c r="R3" i="5"/>
  <c r="N3" i="5"/>
  <c r="S2" i="5"/>
  <c r="R2" i="5"/>
  <c r="N2" i="5"/>
  <c r="R4115" i="2" l="1"/>
  <c r="Q4115" i="2"/>
  <c r="O4115" i="2"/>
  <c r="N4115" i="2"/>
  <c r="R4114" i="2"/>
  <c r="Q4114" i="2"/>
  <c r="O4114" i="2"/>
  <c r="N4114" i="2"/>
  <c r="R4113" i="2"/>
  <c r="Q4113" i="2"/>
  <c r="O4113" i="2"/>
  <c r="N4113" i="2"/>
  <c r="R4112" i="2"/>
  <c r="Q4112" i="2"/>
  <c r="O4112" i="2"/>
  <c r="N4112" i="2"/>
  <c r="R4111" i="2"/>
  <c r="Q4111" i="2"/>
  <c r="O4111" i="2"/>
  <c r="N4111" i="2"/>
  <c r="R4110" i="2"/>
  <c r="Q4110" i="2"/>
  <c r="O4110" i="2"/>
  <c r="N4110" i="2"/>
  <c r="R4109" i="2"/>
  <c r="Q4109" i="2"/>
  <c r="O4109" i="2"/>
  <c r="N4109" i="2"/>
  <c r="R4108" i="2"/>
  <c r="Q4108" i="2"/>
  <c r="O4108" i="2"/>
  <c r="N4108" i="2"/>
  <c r="R4107" i="2"/>
  <c r="Q4107" i="2"/>
  <c r="O4107" i="2"/>
  <c r="N4107" i="2"/>
  <c r="R4106" i="2"/>
  <c r="Q4106" i="2"/>
  <c r="O4106" i="2"/>
  <c r="N4106" i="2"/>
  <c r="R4105" i="2"/>
  <c r="Q4105" i="2"/>
  <c r="O4105" i="2"/>
  <c r="N4105" i="2"/>
  <c r="R4104" i="2"/>
  <c r="Q4104" i="2"/>
  <c r="O4104" i="2"/>
  <c r="N4104" i="2"/>
  <c r="R4103" i="2"/>
  <c r="Q4103" i="2"/>
  <c r="O4103" i="2"/>
  <c r="N4103" i="2"/>
  <c r="R4102" i="2"/>
  <c r="Q4102" i="2"/>
  <c r="O4102" i="2"/>
  <c r="N4102" i="2"/>
  <c r="R4101" i="2"/>
  <c r="Q4101" i="2"/>
  <c r="O4101" i="2"/>
  <c r="N4101" i="2"/>
  <c r="R4100" i="2"/>
  <c r="Q4100" i="2"/>
  <c r="O4100" i="2"/>
  <c r="N4100" i="2"/>
  <c r="R4099" i="2"/>
  <c r="Q4099" i="2"/>
  <c r="O4099" i="2"/>
  <c r="N4099" i="2"/>
  <c r="R4098" i="2"/>
  <c r="Q4098" i="2"/>
  <c r="O4098" i="2"/>
  <c r="N4098" i="2"/>
  <c r="R4097" i="2"/>
  <c r="Q4097" i="2"/>
  <c r="O4097" i="2"/>
  <c r="N4097" i="2"/>
  <c r="R4096" i="2"/>
  <c r="Q4096" i="2"/>
  <c r="O4096" i="2"/>
  <c r="N4096" i="2"/>
  <c r="R4095" i="2"/>
  <c r="Q4095" i="2"/>
  <c r="O4095" i="2"/>
  <c r="N4095" i="2"/>
  <c r="R4094" i="2"/>
  <c r="Q4094" i="2"/>
  <c r="O4094" i="2"/>
  <c r="N4094" i="2"/>
  <c r="R4093" i="2"/>
  <c r="Q4093" i="2"/>
  <c r="O4093" i="2"/>
  <c r="N4093" i="2"/>
  <c r="R4092" i="2"/>
  <c r="Q4092" i="2"/>
  <c r="O4092" i="2"/>
  <c r="N4092" i="2"/>
  <c r="R4091" i="2"/>
  <c r="Q4091" i="2"/>
  <c r="O4091" i="2"/>
  <c r="N4091" i="2"/>
  <c r="R4090" i="2"/>
  <c r="Q4090" i="2"/>
  <c r="O4090" i="2"/>
  <c r="N4090" i="2"/>
  <c r="R4089" i="2"/>
  <c r="Q4089" i="2"/>
  <c r="O4089" i="2"/>
  <c r="N4089" i="2"/>
  <c r="R4088" i="2"/>
  <c r="Q4088" i="2"/>
  <c r="O4088" i="2"/>
  <c r="N4088" i="2"/>
  <c r="R4087" i="2"/>
  <c r="Q4087" i="2"/>
  <c r="O4087" i="2"/>
  <c r="N4087" i="2"/>
  <c r="R4086" i="2"/>
  <c r="Q4086" i="2"/>
  <c r="O4086" i="2"/>
  <c r="N4086" i="2"/>
  <c r="R4085" i="2"/>
  <c r="Q4085" i="2"/>
  <c r="O4085" i="2"/>
  <c r="N4085" i="2"/>
  <c r="R4084" i="2"/>
  <c r="Q4084" i="2"/>
  <c r="O4084" i="2"/>
  <c r="N4084" i="2"/>
  <c r="R4083" i="2"/>
  <c r="Q4083" i="2"/>
  <c r="O4083" i="2"/>
  <c r="N4083" i="2"/>
  <c r="R4082" i="2"/>
  <c r="Q4082" i="2"/>
  <c r="O4082" i="2"/>
  <c r="N4082" i="2"/>
  <c r="R4081" i="2"/>
  <c r="Q4081" i="2"/>
  <c r="O4081" i="2"/>
  <c r="N4081" i="2"/>
  <c r="R4080" i="2"/>
  <c r="Q4080" i="2"/>
  <c r="O4080" i="2"/>
  <c r="N4080" i="2"/>
  <c r="R4079" i="2"/>
  <c r="Q4079" i="2"/>
  <c r="O4079" i="2"/>
  <c r="N4079" i="2"/>
  <c r="R4078" i="2"/>
  <c r="Q4078" i="2"/>
  <c r="O4078" i="2"/>
  <c r="N4078" i="2"/>
  <c r="R4077" i="2"/>
  <c r="Q4077" i="2"/>
  <c r="O4077" i="2"/>
  <c r="N4077" i="2"/>
  <c r="R4076" i="2"/>
  <c r="Q4076" i="2"/>
  <c r="O4076" i="2"/>
  <c r="N4076" i="2"/>
  <c r="R4075" i="2"/>
  <c r="Q4075" i="2"/>
  <c r="O4075" i="2"/>
  <c r="N4075" i="2"/>
  <c r="R4074" i="2"/>
  <c r="Q4074" i="2"/>
  <c r="O4074" i="2"/>
  <c r="N4074" i="2"/>
  <c r="R4073" i="2"/>
  <c r="Q4073" i="2"/>
  <c r="O4073" i="2"/>
  <c r="N4073" i="2"/>
  <c r="R4072" i="2"/>
  <c r="Q4072" i="2"/>
  <c r="O4072" i="2"/>
  <c r="N4072" i="2"/>
  <c r="R4071" i="2"/>
  <c r="Q4071" i="2"/>
  <c r="O4071" i="2"/>
  <c r="N4071" i="2"/>
  <c r="R4070" i="2"/>
  <c r="Q4070" i="2"/>
  <c r="O4070" i="2"/>
  <c r="N4070" i="2"/>
  <c r="R4069" i="2"/>
  <c r="Q4069" i="2"/>
  <c r="O4069" i="2"/>
  <c r="N4069" i="2"/>
  <c r="R4068" i="2"/>
  <c r="Q4068" i="2"/>
  <c r="O4068" i="2"/>
  <c r="N4068" i="2"/>
  <c r="R4067" i="2"/>
  <c r="Q4067" i="2"/>
  <c r="O4067" i="2"/>
  <c r="N4067" i="2"/>
  <c r="R4066" i="2"/>
  <c r="Q4066" i="2"/>
  <c r="O4066" i="2"/>
  <c r="N4066" i="2"/>
  <c r="R4065" i="2"/>
  <c r="Q4065" i="2"/>
  <c r="O4065" i="2"/>
  <c r="N4065" i="2"/>
  <c r="R4064" i="2"/>
  <c r="Q4064" i="2"/>
  <c r="O4064" i="2"/>
  <c r="N4064" i="2"/>
  <c r="R4063" i="2"/>
  <c r="Q4063" i="2"/>
  <c r="O4063" i="2"/>
  <c r="N4063" i="2"/>
  <c r="R4062" i="2"/>
  <c r="Q4062" i="2"/>
  <c r="O4062" i="2"/>
  <c r="N4062" i="2"/>
  <c r="R4061" i="2"/>
  <c r="Q4061" i="2"/>
  <c r="O4061" i="2"/>
  <c r="N4061" i="2"/>
  <c r="R4060" i="2"/>
  <c r="Q4060" i="2"/>
  <c r="O4060" i="2"/>
  <c r="N4060" i="2"/>
  <c r="R4059" i="2"/>
  <c r="Q4059" i="2"/>
  <c r="O4059" i="2"/>
  <c r="N4059" i="2"/>
  <c r="R4058" i="2"/>
  <c r="Q4058" i="2"/>
  <c r="O4058" i="2"/>
  <c r="N4058" i="2"/>
  <c r="R4057" i="2"/>
  <c r="Q4057" i="2"/>
  <c r="O4057" i="2"/>
  <c r="N4057" i="2"/>
  <c r="R4056" i="2"/>
  <c r="Q4056" i="2"/>
  <c r="O4056" i="2"/>
  <c r="N4056" i="2"/>
  <c r="R4055" i="2"/>
  <c r="Q4055" i="2"/>
  <c r="O4055" i="2"/>
  <c r="N4055" i="2"/>
  <c r="R4054" i="2"/>
  <c r="Q4054" i="2"/>
  <c r="O4054" i="2"/>
  <c r="N4054" i="2"/>
  <c r="R4053" i="2"/>
  <c r="Q4053" i="2"/>
  <c r="O4053" i="2"/>
  <c r="N4053" i="2"/>
  <c r="R4052" i="2"/>
  <c r="Q4052" i="2"/>
  <c r="O4052" i="2"/>
  <c r="N4052" i="2"/>
  <c r="R4051" i="2"/>
  <c r="Q4051" i="2"/>
  <c r="O4051" i="2"/>
  <c r="N4051" i="2"/>
  <c r="R4050" i="2"/>
  <c r="Q4050" i="2"/>
  <c r="O4050" i="2"/>
  <c r="N4050" i="2"/>
  <c r="R4049" i="2"/>
  <c r="Q4049" i="2"/>
  <c r="O4049" i="2"/>
  <c r="N4049" i="2"/>
  <c r="R4048" i="2"/>
  <c r="Q4048" i="2"/>
  <c r="O4048" i="2"/>
  <c r="N4048" i="2"/>
  <c r="R4047" i="2"/>
  <c r="Q4047" i="2"/>
  <c r="O4047" i="2"/>
  <c r="N4047" i="2"/>
  <c r="R4046" i="2"/>
  <c r="Q4046" i="2"/>
  <c r="O4046" i="2"/>
  <c r="N4046" i="2"/>
  <c r="R4045" i="2"/>
  <c r="Q4045" i="2"/>
  <c r="O4045" i="2"/>
  <c r="N4045" i="2"/>
  <c r="R4044" i="2"/>
  <c r="Q4044" i="2"/>
  <c r="O4044" i="2"/>
  <c r="N4044" i="2"/>
  <c r="R4043" i="2"/>
  <c r="Q4043" i="2"/>
  <c r="O4043" i="2"/>
  <c r="N4043" i="2"/>
  <c r="R4042" i="2"/>
  <c r="Q4042" i="2"/>
  <c r="O4042" i="2"/>
  <c r="N4042" i="2"/>
  <c r="R4041" i="2"/>
  <c r="Q4041" i="2"/>
  <c r="O4041" i="2"/>
  <c r="N4041" i="2"/>
  <c r="R4040" i="2"/>
  <c r="Q4040" i="2"/>
  <c r="O4040" i="2"/>
  <c r="N4040" i="2"/>
  <c r="R4039" i="2"/>
  <c r="Q4039" i="2"/>
  <c r="O4039" i="2"/>
  <c r="N4039" i="2"/>
  <c r="R4038" i="2"/>
  <c r="Q4038" i="2"/>
  <c r="O4038" i="2"/>
  <c r="N4038" i="2"/>
  <c r="R4037" i="2"/>
  <c r="Q4037" i="2"/>
  <c r="O4037" i="2"/>
  <c r="N4037" i="2"/>
  <c r="R4036" i="2"/>
  <c r="Q4036" i="2"/>
  <c r="O4036" i="2"/>
  <c r="N4036" i="2"/>
  <c r="R4035" i="2"/>
  <c r="Q4035" i="2"/>
  <c r="O4035" i="2"/>
  <c r="N4035" i="2"/>
  <c r="R4034" i="2"/>
  <c r="Q4034" i="2"/>
  <c r="O4034" i="2"/>
  <c r="N4034" i="2"/>
  <c r="R4033" i="2"/>
  <c r="Q4033" i="2"/>
  <c r="O4033" i="2"/>
  <c r="N4033" i="2"/>
  <c r="R4032" i="2"/>
  <c r="Q4032" i="2"/>
  <c r="O4032" i="2"/>
  <c r="N4032" i="2"/>
  <c r="R4031" i="2"/>
  <c r="Q4031" i="2"/>
  <c r="O4031" i="2"/>
  <c r="N4031" i="2"/>
  <c r="R4030" i="2"/>
  <c r="Q4030" i="2"/>
  <c r="O4030" i="2"/>
  <c r="N4030" i="2"/>
  <c r="R4029" i="2"/>
  <c r="Q4029" i="2"/>
  <c r="O4029" i="2"/>
  <c r="N4029" i="2"/>
  <c r="R4028" i="2"/>
  <c r="Q4028" i="2"/>
  <c r="O4028" i="2"/>
  <c r="N4028" i="2"/>
  <c r="R4027" i="2"/>
  <c r="Q4027" i="2"/>
  <c r="O4027" i="2"/>
  <c r="N4027" i="2"/>
  <c r="R4026" i="2"/>
  <c r="Q4026" i="2"/>
  <c r="O4026" i="2"/>
  <c r="N4026" i="2"/>
  <c r="R4025" i="2"/>
  <c r="Q4025" i="2"/>
  <c r="O4025" i="2"/>
  <c r="N4025" i="2"/>
  <c r="R4024" i="2"/>
  <c r="Q4024" i="2"/>
  <c r="O4024" i="2"/>
  <c r="N4024" i="2"/>
  <c r="R4023" i="2"/>
  <c r="Q4023" i="2"/>
  <c r="O4023" i="2"/>
  <c r="N4023" i="2"/>
  <c r="R4022" i="2"/>
  <c r="Q4022" i="2"/>
  <c r="O4022" i="2"/>
  <c r="N4022" i="2"/>
  <c r="R4021" i="2"/>
  <c r="Q4021" i="2"/>
  <c r="O4021" i="2"/>
  <c r="N4021" i="2"/>
  <c r="R4020" i="2"/>
  <c r="Q4020" i="2"/>
  <c r="O4020" i="2"/>
  <c r="N4020" i="2"/>
  <c r="R4019" i="2"/>
  <c r="Q4019" i="2"/>
  <c r="O4019" i="2"/>
  <c r="N4019" i="2"/>
  <c r="R4018" i="2"/>
  <c r="Q4018" i="2"/>
  <c r="O4018" i="2"/>
  <c r="N4018" i="2"/>
  <c r="R4017" i="2"/>
  <c r="Q4017" i="2"/>
  <c r="O4017" i="2"/>
  <c r="N4017" i="2"/>
  <c r="R4016" i="2"/>
  <c r="Q4016" i="2"/>
  <c r="O4016" i="2"/>
  <c r="N4016" i="2"/>
  <c r="R4015" i="2"/>
  <c r="Q4015" i="2"/>
  <c r="O4015" i="2"/>
  <c r="N4015" i="2"/>
  <c r="R4014" i="2"/>
  <c r="Q4014" i="2"/>
  <c r="O4014" i="2"/>
  <c r="N4014" i="2"/>
  <c r="R4013" i="2"/>
  <c r="Q4013" i="2"/>
  <c r="O4013" i="2"/>
  <c r="N4013" i="2"/>
  <c r="R4012" i="2"/>
  <c r="Q4012" i="2"/>
  <c r="O4012" i="2"/>
  <c r="N4012" i="2"/>
  <c r="R4011" i="2"/>
  <c r="Q4011" i="2"/>
  <c r="O4011" i="2"/>
  <c r="N4011" i="2"/>
  <c r="R4010" i="2"/>
  <c r="Q4010" i="2"/>
  <c r="O4010" i="2"/>
  <c r="N4010" i="2"/>
  <c r="R4009" i="2"/>
  <c r="Q4009" i="2"/>
  <c r="O4009" i="2"/>
  <c r="N4009" i="2"/>
  <c r="R4008" i="2"/>
  <c r="Q4008" i="2"/>
  <c r="O4008" i="2"/>
  <c r="N4008" i="2"/>
  <c r="R4007" i="2"/>
  <c r="Q4007" i="2"/>
  <c r="O4007" i="2"/>
  <c r="N4007" i="2"/>
  <c r="R4006" i="2"/>
  <c r="Q4006" i="2"/>
  <c r="O4006" i="2"/>
  <c r="N4006" i="2"/>
  <c r="R4005" i="2"/>
  <c r="Q4005" i="2"/>
  <c r="O4005" i="2"/>
  <c r="N4005" i="2"/>
  <c r="R4004" i="2"/>
  <c r="Q4004" i="2"/>
  <c r="O4004" i="2"/>
  <c r="N4004" i="2"/>
  <c r="R4003" i="2"/>
  <c r="Q4003" i="2"/>
  <c r="O4003" i="2"/>
  <c r="N4003" i="2"/>
  <c r="R4002" i="2"/>
  <c r="Q4002" i="2"/>
  <c r="O4002" i="2"/>
  <c r="N4002" i="2"/>
  <c r="R4001" i="2"/>
  <c r="Q4001" i="2"/>
  <c r="O4001" i="2"/>
  <c r="N4001" i="2"/>
  <c r="R4000" i="2"/>
  <c r="Q4000" i="2"/>
  <c r="O4000" i="2"/>
  <c r="N4000" i="2"/>
  <c r="R3999" i="2"/>
  <c r="Q3999" i="2"/>
  <c r="O3999" i="2"/>
  <c r="N3999" i="2"/>
  <c r="R3998" i="2"/>
  <c r="Q3998" i="2"/>
  <c r="O3998" i="2"/>
  <c r="N3998" i="2"/>
  <c r="R3997" i="2"/>
  <c r="Q3997" i="2"/>
  <c r="O3997" i="2"/>
  <c r="N3997" i="2"/>
  <c r="R3996" i="2"/>
  <c r="Q3996" i="2"/>
  <c r="O3996" i="2"/>
  <c r="N3996" i="2"/>
  <c r="R3995" i="2"/>
  <c r="Q3995" i="2"/>
  <c r="O3995" i="2"/>
  <c r="N3995" i="2"/>
  <c r="R3994" i="2"/>
  <c r="Q3994" i="2"/>
  <c r="O3994" i="2"/>
  <c r="N3994" i="2"/>
  <c r="R3993" i="2"/>
  <c r="Q3993" i="2"/>
  <c r="O3993" i="2"/>
  <c r="N3993" i="2"/>
  <c r="R3992" i="2"/>
  <c r="Q3992" i="2"/>
  <c r="O3992" i="2"/>
  <c r="N3992" i="2"/>
  <c r="R3991" i="2"/>
  <c r="Q3991" i="2"/>
  <c r="O3991" i="2"/>
  <c r="N3991" i="2"/>
  <c r="R3990" i="2"/>
  <c r="Q3990" i="2"/>
  <c r="O3990" i="2"/>
  <c r="N3990" i="2"/>
  <c r="R3989" i="2"/>
  <c r="Q3989" i="2"/>
  <c r="O3989" i="2"/>
  <c r="N3989" i="2"/>
  <c r="R3988" i="2"/>
  <c r="Q3988" i="2"/>
  <c r="O3988" i="2"/>
  <c r="N3988" i="2"/>
  <c r="R3987" i="2"/>
  <c r="Q3987" i="2"/>
  <c r="O3987" i="2"/>
  <c r="N3987" i="2"/>
  <c r="R3986" i="2"/>
  <c r="Q3986" i="2"/>
  <c r="O3986" i="2"/>
  <c r="N3986" i="2"/>
  <c r="R3985" i="2"/>
  <c r="Q3985" i="2"/>
  <c r="O3985" i="2"/>
  <c r="N3985" i="2"/>
  <c r="R3984" i="2"/>
  <c r="Q3984" i="2"/>
  <c r="O3984" i="2"/>
  <c r="N3984" i="2"/>
  <c r="R3983" i="2"/>
  <c r="Q3983" i="2"/>
  <c r="O3983" i="2"/>
  <c r="N3983" i="2"/>
  <c r="R3982" i="2"/>
  <c r="Q3982" i="2"/>
  <c r="O3982" i="2"/>
  <c r="N3982" i="2"/>
  <c r="R3981" i="2"/>
  <c r="Q3981" i="2"/>
  <c r="O3981" i="2"/>
  <c r="N3981" i="2"/>
  <c r="R3980" i="2"/>
  <c r="Q3980" i="2"/>
  <c r="O3980" i="2"/>
  <c r="N3980" i="2"/>
  <c r="R3979" i="2"/>
  <c r="Q3979" i="2"/>
  <c r="O3979" i="2"/>
  <c r="N3979" i="2"/>
  <c r="R3978" i="2"/>
  <c r="Q3978" i="2"/>
  <c r="O3978" i="2"/>
  <c r="N3978" i="2"/>
  <c r="R3977" i="2"/>
  <c r="Q3977" i="2"/>
  <c r="O3977" i="2"/>
  <c r="N3977" i="2"/>
  <c r="R3976" i="2"/>
  <c r="Q3976" i="2"/>
  <c r="O3976" i="2"/>
  <c r="N3976" i="2"/>
  <c r="R3975" i="2"/>
  <c r="Q3975" i="2"/>
  <c r="O3975" i="2"/>
  <c r="N3975" i="2"/>
  <c r="R3974" i="2"/>
  <c r="Q3974" i="2"/>
  <c r="O3974" i="2"/>
  <c r="N3974" i="2"/>
  <c r="R3973" i="2"/>
  <c r="Q3973" i="2"/>
  <c r="O3973" i="2"/>
  <c r="N3973" i="2"/>
  <c r="R3972" i="2"/>
  <c r="Q3972" i="2"/>
  <c r="O3972" i="2"/>
  <c r="N3972" i="2"/>
  <c r="R3971" i="2"/>
  <c r="Q3971" i="2"/>
  <c r="O3971" i="2"/>
  <c r="N3971" i="2"/>
  <c r="R3970" i="2"/>
  <c r="Q3970" i="2"/>
  <c r="O3970" i="2"/>
  <c r="N3970" i="2"/>
  <c r="R3969" i="2"/>
  <c r="Q3969" i="2"/>
  <c r="O3969" i="2"/>
  <c r="N3969" i="2"/>
  <c r="R3968" i="2"/>
  <c r="Q3968" i="2"/>
  <c r="O3968" i="2"/>
  <c r="N3968" i="2"/>
  <c r="R3967" i="2"/>
  <c r="Q3967" i="2"/>
  <c r="O3967" i="2"/>
  <c r="N3967" i="2"/>
  <c r="R3966" i="2"/>
  <c r="Q3966" i="2"/>
  <c r="O3966" i="2"/>
  <c r="N3966" i="2"/>
  <c r="R3965" i="2"/>
  <c r="Q3965" i="2"/>
  <c r="O3965" i="2"/>
  <c r="N3965" i="2"/>
  <c r="R3964" i="2"/>
  <c r="Q3964" i="2"/>
  <c r="O3964" i="2"/>
  <c r="N3964" i="2"/>
  <c r="R3963" i="2"/>
  <c r="Q3963" i="2"/>
  <c r="O3963" i="2"/>
  <c r="N3963" i="2"/>
  <c r="R3962" i="2"/>
  <c r="Q3962" i="2"/>
  <c r="O3962" i="2"/>
  <c r="N3962" i="2"/>
  <c r="R3961" i="2"/>
  <c r="Q3961" i="2"/>
  <c r="O3961" i="2"/>
  <c r="N3961" i="2"/>
  <c r="R3960" i="2"/>
  <c r="Q3960" i="2"/>
  <c r="O3960" i="2"/>
  <c r="N3960" i="2"/>
  <c r="R3959" i="2"/>
  <c r="Q3959" i="2"/>
  <c r="O3959" i="2"/>
  <c r="N3959" i="2"/>
  <c r="R3958" i="2"/>
  <c r="Q3958" i="2"/>
  <c r="O3958" i="2"/>
  <c r="N3958" i="2"/>
  <c r="R3957" i="2"/>
  <c r="Q3957" i="2"/>
  <c r="O3957" i="2"/>
  <c r="N3957" i="2"/>
  <c r="R3956" i="2"/>
  <c r="Q3956" i="2"/>
  <c r="O3956" i="2"/>
  <c r="N3956" i="2"/>
  <c r="R3955" i="2"/>
  <c r="Q3955" i="2"/>
  <c r="O3955" i="2"/>
  <c r="N3955" i="2"/>
  <c r="R3954" i="2"/>
  <c r="Q3954" i="2"/>
  <c r="O3954" i="2"/>
  <c r="N3954" i="2"/>
  <c r="R3953" i="2"/>
  <c r="Q3953" i="2"/>
  <c r="O3953" i="2"/>
  <c r="N3953" i="2"/>
  <c r="R3952" i="2"/>
  <c r="Q3952" i="2"/>
  <c r="O3952" i="2"/>
  <c r="N3952" i="2"/>
  <c r="R3951" i="2"/>
  <c r="Q3951" i="2"/>
  <c r="O3951" i="2"/>
  <c r="N3951" i="2"/>
  <c r="R3950" i="2"/>
  <c r="Q3950" i="2"/>
  <c r="O3950" i="2"/>
  <c r="N3950" i="2"/>
  <c r="R3949" i="2"/>
  <c r="Q3949" i="2"/>
  <c r="O3949" i="2"/>
  <c r="N3949" i="2"/>
  <c r="R3948" i="2"/>
  <c r="Q3948" i="2"/>
  <c r="O3948" i="2"/>
  <c r="N3948" i="2"/>
  <c r="R3947" i="2"/>
  <c r="Q3947" i="2"/>
  <c r="O3947" i="2"/>
  <c r="N3947" i="2"/>
  <c r="R3946" i="2"/>
  <c r="Q3946" i="2"/>
  <c r="O3946" i="2"/>
  <c r="N3946" i="2"/>
  <c r="R3945" i="2"/>
  <c r="Q3945" i="2"/>
  <c r="O3945" i="2"/>
  <c r="N3945" i="2"/>
  <c r="R3944" i="2"/>
  <c r="Q3944" i="2"/>
  <c r="O3944" i="2"/>
  <c r="N3944" i="2"/>
  <c r="R3943" i="2"/>
  <c r="Q3943" i="2"/>
  <c r="O3943" i="2"/>
  <c r="N3943" i="2"/>
  <c r="R3942" i="2"/>
  <c r="Q3942" i="2"/>
  <c r="O3942" i="2"/>
  <c r="N3942" i="2"/>
  <c r="R3941" i="2"/>
  <c r="Q3941" i="2"/>
  <c r="O3941" i="2"/>
  <c r="N3941" i="2"/>
  <c r="R3940" i="2"/>
  <c r="Q3940" i="2"/>
  <c r="O3940" i="2"/>
  <c r="N3940" i="2"/>
  <c r="R3939" i="2"/>
  <c r="Q3939" i="2"/>
  <c r="O3939" i="2"/>
  <c r="N3939" i="2"/>
  <c r="R3938" i="2"/>
  <c r="Q3938" i="2"/>
  <c r="O3938" i="2"/>
  <c r="N3938" i="2"/>
  <c r="R3937" i="2"/>
  <c r="Q3937" i="2"/>
  <c r="O3937" i="2"/>
  <c r="N3937" i="2"/>
  <c r="R3936" i="2"/>
  <c r="Q3936" i="2"/>
  <c r="O3936" i="2"/>
  <c r="N3936" i="2"/>
  <c r="R3935" i="2"/>
  <c r="Q3935" i="2"/>
  <c r="O3935" i="2"/>
  <c r="N3935" i="2"/>
  <c r="R3934" i="2"/>
  <c r="Q3934" i="2"/>
  <c r="O3934" i="2"/>
  <c r="N3934" i="2"/>
  <c r="R3933" i="2"/>
  <c r="Q3933" i="2"/>
  <c r="O3933" i="2"/>
  <c r="N3933" i="2"/>
  <c r="R3932" i="2"/>
  <c r="Q3932" i="2"/>
  <c r="O3932" i="2"/>
  <c r="N3932" i="2"/>
  <c r="R3931" i="2"/>
  <c r="Q3931" i="2"/>
  <c r="O3931" i="2"/>
  <c r="N3931" i="2"/>
  <c r="R3930" i="2"/>
  <c r="Q3930" i="2"/>
  <c r="O3930" i="2"/>
  <c r="N3930" i="2"/>
  <c r="R3929" i="2"/>
  <c r="Q3929" i="2"/>
  <c r="O3929" i="2"/>
  <c r="N3929" i="2"/>
  <c r="R3928" i="2"/>
  <c r="Q3928" i="2"/>
  <c r="O3928" i="2"/>
  <c r="N3928" i="2"/>
  <c r="R3927" i="2"/>
  <c r="Q3927" i="2"/>
  <c r="O3927" i="2"/>
  <c r="N3927" i="2"/>
  <c r="R3926" i="2"/>
  <c r="Q3926" i="2"/>
  <c r="O3926" i="2"/>
  <c r="N3926" i="2"/>
  <c r="R3925" i="2"/>
  <c r="Q3925" i="2"/>
  <c r="O3925" i="2"/>
  <c r="N3925" i="2"/>
  <c r="R3924" i="2"/>
  <c r="Q3924" i="2"/>
  <c r="O3924" i="2"/>
  <c r="N3924" i="2"/>
  <c r="R3923" i="2"/>
  <c r="Q3923" i="2"/>
  <c r="O3923" i="2"/>
  <c r="N3923" i="2"/>
  <c r="R3922" i="2"/>
  <c r="Q3922" i="2"/>
  <c r="O3922" i="2"/>
  <c r="N3922" i="2"/>
  <c r="R3921" i="2"/>
  <c r="Q3921" i="2"/>
  <c r="O3921" i="2"/>
  <c r="N3921" i="2"/>
  <c r="R3920" i="2"/>
  <c r="Q3920" i="2"/>
  <c r="O3920" i="2"/>
  <c r="N3920" i="2"/>
  <c r="R3919" i="2"/>
  <c r="Q3919" i="2"/>
  <c r="O3919" i="2"/>
  <c r="N3919" i="2"/>
  <c r="R3918" i="2"/>
  <c r="Q3918" i="2"/>
  <c r="O3918" i="2"/>
  <c r="N3918" i="2"/>
  <c r="R3917" i="2"/>
  <c r="Q3917" i="2"/>
  <c r="O3917" i="2"/>
  <c r="N3917" i="2"/>
  <c r="R3916" i="2"/>
  <c r="Q3916" i="2"/>
  <c r="O3916" i="2"/>
  <c r="N3916" i="2"/>
  <c r="R3915" i="2"/>
  <c r="Q3915" i="2"/>
  <c r="O3915" i="2"/>
  <c r="N3915" i="2"/>
  <c r="R3914" i="2"/>
  <c r="Q3914" i="2"/>
  <c r="O3914" i="2"/>
  <c r="N3914" i="2"/>
  <c r="R3913" i="2"/>
  <c r="Q3913" i="2"/>
  <c r="O3913" i="2"/>
  <c r="N3913" i="2"/>
  <c r="R3912" i="2"/>
  <c r="Q3912" i="2"/>
  <c r="O3912" i="2"/>
  <c r="N3912" i="2"/>
  <c r="R3911" i="2"/>
  <c r="Q3911" i="2"/>
  <c r="O3911" i="2"/>
  <c r="N3911" i="2"/>
  <c r="R3910" i="2"/>
  <c r="Q3910" i="2"/>
  <c r="O3910" i="2"/>
  <c r="N3910" i="2"/>
  <c r="R3909" i="2"/>
  <c r="Q3909" i="2"/>
  <c r="O3909" i="2"/>
  <c r="N3909" i="2"/>
  <c r="R3908" i="2"/>
  <c r="Q3908" i="2"/>
  <c r="O3908" i="2"/>
  <c r="N3908" i="2"/>
  <c r="R3907" i="2"/>
  <c r="Q3907" i="2"/>
  <c r="O3907" i="2"/>
  <c r="N3907" i="2"/>
  <c r="R3906" i="2"/>
  <c r="Q3906" i="2"/>
  <c r="O3906" i="2"/>
  <c r="N3906" i="2"/>
  <c r="R3905" i="2"/>
  <c r="Q3905" i="2"/>
  <c r="O3905" i="2"/>
  <c r="N3905" i="2"/>
  <c r="R3904" i="2"/>
  <c r="Q3904" i="2"/>
  <c r="O3904" i="2"/>
  <c r="N3904" i="2"/>
  <c r="R3903" i="2"/>
  <c r="Q3903" i="2"/>
  <c r="O3903" i="2"/>
  <c r="N3903" i="2"/>
  <c r="R3902" i="2"/>
  <c r="Q3902" i="2"/>
  <c r="O3902" i="2"/>
  <c r="N3902" i="2"/>
  <c r="R3901" i="2"/>
  <c r="Q3901" i="2"/>
  <c r="O3901" i="2"/>
  <c r="N3901" i="2"/>
  <c r="R3900" i="2"/>
  <c r="Q3900" i="2"/>
  <c r="O3900" i="2"/>
  <c r="N3900" i="2"/>
  <c r="R3899" i="2"/>
  <c r="Q3899" i="2"/>
  <c r="O3899" i="2"/>
  <c r="N3899" i="2"/>
  <c r="R3898" i="2"/>
  <c r="Q3898" i="2"/>
  <c r="O3898" i="2"/>
  <c r="N3898" i="2"/>
  <c r="R3897" i="2"/>
  <c r="Q3897" i="2"/>
  <c r="O3897" i="2"/>
  <c r="N3897" i="2"/>
  <c r="R3896" i="2"/>
  <c r="Q3896" i="2"/>
  <c r="O3896" i="2"/>
  <c r="N3896" i="2"/>
  <c r="R3895" i="2"/>
  <c r="Q3895" i="2"/>
  <c r="O3895" i="2"/>
  <c r="N3895" i="2"/>
  <c r="R3894" i="2"/>
  <c r="Q3894" i="2"/>
  <c r="O3894" i="2"/>
  <c r="N3894" i="2"/>
  <c r="R3893" i="2"/>
  <c r="Q3893" i="2"/>
  <c r="O3893" i="2"/>
  <c r="N3893" i="2"/>
  <c r="R3892" i="2"/>
  <c r="Q3892" i="2"/>
  <c r="O3892" i="2"/>
  <c r="N3892" i="2"/>
  <c r="R3891" i="2"/>
  <c r="Q3891" i="2"/>
  <c r="O3891" i="2"/>
  <c r="N3891" i="2"/>
  <c r="R3890" i="2"/>
  <c r="Q3890" i="2"/>
  <c r="O3890" i="2"/>
  <c r="N3890" i="2"/>
  <c r="R3889" i="2"/>
  <c r="Q3889" i="2"/>
  <c r="O3889" i="2"/>
  <c r="N3889" i="2"/>
  <c r="R3888" i="2"/>
  <c r="Q3888" i="2"/>
  <c r="O3888" i="2"/>
  <c r="N3888" i="2"/>
  <c r="R3887" i="2"/>
  <c r="Q3887" i="2"/>
  <c r="O3887" i="2"/>
  <c r="N3887" i="2"/>
  <c r="R3886" i="2"/>
  <c r="Q3886" i="2"/>
  <c r="O3886" i="2"/>
  <c r="N3886" i="2"/>
  <c r="R3885" i="2"/>
  <c r="Q3885" i="2"/>
  <c r="O3885" i="2"/>
  <c r="N3885" i="2"/>
  <c r="R3884" i="2"/>
  <c r="Q3884" i="2"/>
  <c r="O3884" i="2"/>
  <c r="N3884" i="2"/>
  <c r="R3883" i="2"/>
  <c r="Q3883" i="2"/>
  <c r="O3883" i="2"/>
  <c r="N3883" i="2"/>
  <c r="R3882" i="2"/>
  <c r="Q3882" i="2"/>
  <c r="O3882" i="2"/>
  <c r="N3882" i="2"/>
  <c r="R3881" i="2"/>
  <c r="Q3881" i="2"/>
  <c r="O3881" i="2"/>
  <c r="N3881" i="2"/>
  <c r="R3880" i="2"/>
  <c r="Q3880" i="2"/>
  <c r="O3880" i="2"/>
  <c r="N3880" i="2"/>
  <c r="R3879" i="2"/>
  <c r="Q3879" i="2"/>
  <c r="O3879" i="2"/>
  <c r="N3879" i="2"/>
  <c r="R3878" i="2"/>
  <c r="Q3878" i="2"/>
  <c r="O3878" i="2"/>
  <c r="N3878" i="2"/>
  <c r="R3877" i="2"/>
  <c r="Q3877" i="2"/>
  <c r="O3877" i="2"/>
  <c r="N3877" i="2"/>
  <c r="R3876" i="2"/>
  <c r="Q3876" i="2"/>
  <c r="O3876" i="2"/>
  <c r="N3876" i="2"/>
  <c r="R3875" i="2"/>
  <c r="Q3875" i="2"/>
  <c r="O3875" i="2"/>
  <c r="N3875" i="2"/>
  <c r="R3874" i="2"/>
  <c r="Q3874" i="2"/>
  <c r="O3874" i="2"/>
  <c r="N3874" i="2"/>
  <c r="R3873" i="2"/>
  <c r="Q3873" i="2"/>
  <c r="O3873" i="2"/>
  <c r="N3873" i="2"/>
  <c r="R3872" i="2"/>
  <c r="Q3872" i="2"/>
  <c r="O3872" i="2"/>
  <c r="N3872" i="2"/>
  <c r="R3871" i="2"/>
  <c r="Q3871" i="2"/>
  <c r="O3871" i="2"/>
  <c r="N3871" i="2"/>
  <c r="R3870" i="2"/>
  <c r="Q3870" i="2"/>
  <c r="O3870" i="2"/>
  <c r="N3870" i="2"/>
  <c r="R3869" i="2"/>
  <c r="Q3869" i="2"/>
  <c r="O3869" i="2"/>
  <c r="N3869" i="2"/>
  <c r="R3868" i="2"/>
  <c r="Q3868" i="2"/>
  <c r="O3868" i="2"/>
  <c r="N3868" i="2"/>
  <c r="R3867" i="2"/>
  <c r="Q3867" i="2"/>
  <c r="O3867" i="2"/>
  <c r="N3867" i="2"/>
  <c r="R3866" i="2"/>
  <c r="Q3866" i="2"/>
  <c r="O3866" i="2"/>
  <c r="N3866" i="2"/>
  <c r="R3865" i="2"/>
  <c r="Q3865" i="2"/>
  <c r="O3865" i="2"/>
  <c r="N3865" i="2"/>
  <c r="R3864" i="2"/>
  <c r="Q3864" i="2"/>
  <c r="O3864" i="2"/>
  <c r="N3864" i="2"/>
  <c r="R3863" i="2"/>
  <c r="Q3863" i="2"/>
  <c r="O3863" i="2"/>
  <c r="N3863" i="2"/>
  <c r="R3862" i="2"/>
  <c r="Q3862" i="2"/>
  <c r="O3862" i="2"/>
  <c r="N3862" i="2"/>
  <c r="R3861" i="2"/>
  <c r="Q3861" i="2"/>
  <c r="O3861" i="2"/>
  <c r="N3861" i="2"/>
  <c r="R3860" i="2"/>
  <c r="Q3860" i="2"/>
  <c r="O3860" i="2"/>
  <c r="N3860" i="2"/>
  <c r="R3859" i="2"/>
  <c r="Q3859" i="2"/>
  <c r="O3859" i="2"/>
  <c r="N3859" i="2"/>
  <c r="R3858" i="2"/>
  <c r="Q3858" i="2"/>
  <c r="O3858" i="2"/>
  <c r="N3858" i="2"/>
  <c r="R3857" i="2"/>
  <c r="Q3857" i="2"/>
  <c r="O3857" i="2"/>
  <c r="N3857" i="2"/>
  <c r="R3856" i="2"/>
  <c r="Q3856" i="2"/>
  <c r="O3856" i="2"/>
  <c r="N3856" i="2"/>
  <c r="R3855" i="2"/>
  <c r="Q3855" i="2"/>
  <c r="O3855" i="2"/>
  <c r="N3855" i="2"/>
  <c r="R3854" i="2"/>
  <c r="Q3854" i="2"/>
  <c r="O3854" i="2"/>
  <c r="N3854" i="2"/>
  <c r="R3853" i="2"/>
  <c r="Q3853" i="2"/>
  <c r="O3853" i="2"/>
  <c r="N3853" i="2"/>
  <c r="R3852" i="2"/>
  <c r="Q3852" i="2"/>
  <c r="O3852" i="2"/>
  <c r="N3852" i="2"/>
  <c r="R3851" i="2"/>
  <c r="Q3851" i="2"/>
  <c r="O3851" i="2"/>
  <c r="N3851" i="2"/>
  <c r="R3850" i="2"/>
  <c r="Q3850" i="2"/>
  <c r="O3850" i="2"/>
  <c r="N3850" i="2"/>
  <c r="R3849" i="2"/>
  <c r="Q3849" i="2"/>
  <c r="O3849" i="2"/>
  <c r="N3849" i="2"/>
  <c r="R3848" i="2"/>
  <c r="Q3848" i="2"/>
  <c r="O3848" i="2"/>
  <c r="N3848" i="2"/>
  <c r="R3847" i="2"/>
  <c r="Q3847" i="2"/>
  <c r="O3847" i="2"/>
  <c r="N3847" i="2"/>
  <c r="R3846" i="2"/>
  <c r="Q3846" i="2"/>
  <c r="O3846" i="2"/>
  <c r="N3846" i="2"/>
  <c r="R3845" i="2"/>
  <c r="Q3845" i="2"/>
  <c r="O3845" i="2"/>
  <c r="N3845" i="2"/>
  <c r="R3844" i="2"/>
  <c r="Q3844" i="2"/>
  <c r="O3844" i="2"/>
  <c r="N3844" i="2"/>
  <c r="R3843" i="2"/>
  <c r="Q3843" i="2"/>
  <c r="O3843" i="2"/>
  <c r="N3843" i="2"/>
  <c r="R3842" i="2"/>
  <c r="Q3842" i="2"/>
  <c r="O3842" i="2"/>
  <c r="N3842" i="2"/>
  <c r="R3841" i="2"/>
  <c r="Q3841" i="2"/>
  <c r="O3841" i="2"/>
  <c r="N3841" i="2"/>
  <c r="R3840" i="2"/>
  <c r="Q3840" i="2"/>
  <c r="O3840" i="2"/>
  <c r="N3840" i="2"/>
  <c r="R3839" i="2"/>
  <c r="Q3839" i="2"/>
  <c r="O3839" i="2"/>
  <c r="N3839" i="2"/>
  <c r="R3838" i="2"/>
  <c r="Q3838" i="2"/>
  <c r="O3838" i="2"/>
  <c r="N3838" i="2"/>
  <c r="R3837" i="2"/>
  <c r="Q3837" i="2"/>
  <c r="O3837" i="2"/>
  <c r="N3837" i="2"/>
  <c r="R3836" i="2"/>
  <c r="Q3836" i="2"/>
  <c r="O3836" i="2"/>
  <c r="N3836" i="2"/>
  <c r="R3835" i="2"/>
  <c r="Q3835" i="2"/>
  <c r="O3835" i="2"/>
  <c r="N3835" i="2"/>
  <c r="R3834" i="2"/>
  <c r="Q3834" i="2"/>
  <c r="O3834" i="2"/>
  <c r="N3834" i="2"/>
  <c r="R3833" i="2"/>
  <c r="Q3833" i="2"/>
  <c r="O3833" i="2"/>
  <c r="N3833" i="2"/>
  <c r="R3832" i="2"/>
  <c r="Q3832" i="2"/>
  <c r="O3832" i="2"/>
  <c r="N3832" i="2"/>
  <c r="R3831" i="2"/>
  <c r="Q3831" i="2"/>
  <c r="O3831" i="2"/>
  <c r="N3831" i="2"/>
  <c r="R3830" i="2"/>
  <c r="Q3830" i="2"/>
  <c r="O3830" i="2"/>
  <c r="N3830" i="2"/>
  <c r="R3829" i="2"/>
  <c r="Q3829" i="2"/>
  <c r="O3829" i="2"/>
  <c r="N3829" i="2"/>
  <c r="R3828" i="2"/>
  <c r="Q3828" i="2"/>
  <c r="O3828" i="2"/>
  <c r="N3828" i="2"/>
  <c r="R3827" i="2"/>
  <c r="Q3827" i="2"/>
  <c r="O3827" i="2"/>
  <c r="N3827" i="2"/>
  <c r="R3826" i="2"/>
  <c r="Q3826" i="2"/>
  <c r="O3826" i="2"/>
  <c r="N3826" i="2"/>
  <c r="R3825" i="2"/>
  <c r="Q3825" i="2"/>
  <c r="O3825" i="2"/>
  <c r="N3825" i="2"/>
  <c r="R3824" i="2"/>
  <c r="Q3824" i="2"/>
  <c r="O3824" i="2"/>
  <c r="N3824" i="2"/>
  <c r="R3823" i="2"/>
  <c r="Q3823" i="2"/>
  <c r="O3823" i="2"/>
  <c r="N3823" i="2"/>
  <c r="R3822" i="2"/>
  <c r="Q3822" i="2"/>
  <c r="O3822" i="2"/>
  <c r="N3822" i="2"/>
  <c r="R3821" i="2"/>
  <c r="Q3821" i="2"/>
  <c r="O3821" i="2"/>
  <c r="N3821" i="2"/>
  <c r="R3820" i="2"/>
  <c r="Q3820" i="2"/>
  <c r="O3820" i="2"/>
  <c r="N3820" i="2"/>
  <c r="R3819" i="2"/>
  <c r="Q3819" i="2"/>
  <c r="O3819" i="2"/>
  <c r="N3819" i="2"/>
  <c r="R3818" i="2"/>
  <c r="Q3818" i="2"/>
  <c r="O3818" i="2"/>
  <c r="N3818" i="2"/>
  <c r="R3817" i="2"/>
  <c r="Q3817" i="2"/>
  <c r="O3817" i="2"/>
  <c r="N3817" i="2"/>
  <c r="R3816" i="2"/>
  <c r="Q3816" i="2"/>
  <c r="O3816" i="2"/>
  <c r="N3816" i="2"/>
  <c r="R3815" i="2"/>
  <c r="Q3815" i="2"/>
  <c r="O3815" i="2"/>
  <c r="N3815" i="2"/>
  <c r="R3814" i="2"/>
  <c r="Q3814" i="2"/>
  <c r="O3814" i="2"/>
  <c r="N3814" i="2"/>
  <c r="R3813" i="2"/>
  <c r="Q3813" i="2"/>
  <c r="O3813" i="2"/>
  <c r="N3813" i="2"/>
  <c r="R3812" i="2"/>
  <c r="Q3812" i="2"/>
  <c r="O3812" i="2"/>
  <c r="N3812" i="2"/>
  <c r="R3811" i="2"/>
  <c r="Q3811" i="2"/>
  <c r="O3811" i="2"/>
  <c r="N3811" i="2"/>
  <c r="R3810" i="2"/>
  <c r="Q3810" i="2"/>
  <c r="O3810" i="2"/>
  <c r="N3810" i="2"/>
  <c r="R3809" i="2"/>
  <c r="Q3809" i="2"/>
  <c r="O3809" i="2"/>
  <c r="N3809" i="2"/>
  <c r="R3808" i="2"/>
  <c r="Q3808" i="2"/>
  <c r="O3808" i="2"/>
  <c r="N3808" i="2"/>
  <c r="R3807" i="2"/>
  <c r="Q3807" i="2"/>
  <c r="O3807" i="2"/>
  <c r="N3807" i="2"/>
  <c r="R3806" i="2"/>
  <c r="Q3806" i="2"/>
  <c r="O3806" i="2"/>
  <c r="N3806" i="2"/>
  <c r="R3805" i="2"/>
  <c r="Q3805" i="2"/>
  <c r="O3805" i="2"/>
  <c r="N3805" i="2"/>
  <c r="R3804" i="2"/>
  <c r="Q3804" i="2"/>
  <c r="O3804" i="2"/>
  <c r="N3804" i="2"/>
  <c r="R3803" i="2"/>
  <c r="Q3803" i="2"/>
  <c r="O3803" i="2"/>
  <c r="N3803" i="2"/>
  <c r="R3802" i="2"/>
  <c r="Q3802" i="2"/>
  <c r="O3802" i="2"/>
  <c r="N3802" i="2"/>
  <c r="R3801" i="2"/>
  <c r="Q3801" i="2"/>
  <c r="O3801" i="2"/>
  <c r="N3801" i="2"/>
  <c r="R3800" i="2"/>
  <c r="Q3800" i="2"/>
  <c r="O3800" i="2"/>
  <c r="N3800" i="2"/>
  <c r="R3799" i="2"/>
  <c r="Q3799" i="2"/>
  <c r="O3799" i="2"/>
  <c r="N3799" i="2"/>
  <c r="R3798" i="2"/>
  <c r="Q3798" i="2"/>
  <c r="O3798" i="2"/>
  <c r="N3798" i="2"/>
  <c r="R3797" i="2"/>
  <c r="Q3797" i="2"/>
  <c r="O3797" i="2"/>
  <c r="N3797" i="2"/>
  <c r="R3796" i="2"/>
  <c r="Q3796" i="2"/>
  <c r="O3796" i="2"/>
  <c r="N3796" i="2"/>
  <c r="R3795" i="2"/>
  <c r="Q3795" i="2"/>
  <c r="O3795" i="2"/>
  <c r="N3795" i="2"/>
  <c r="R3794" i="2"/>
  <c r="Q3794" i="2"/>
  <c r="O3794" i="2"/>
  <c r="N3794" i="2"/>
  <c r="R3793" i="2"/>
  <c r="Q3793" i="2"/>
  <c r="O3793" i="2"/>
  <c r="N3793" i="2"/>
  <c r="R3792" i="2"/>
  <c r="Q3792" i="2"/>
  <c r="O3792" i="2"/>
  <c r="N3792" i="2"/>
  <c r="R3791" i="2"/>
  <c r="Q3791" i="2"/>
  <c r="O3791" i="2"/>
  <c r="N3791" i="2"/>
  <c r="R3790" i="2"/>
  <c r="Q3790" i="2"/>
  <c r="O3790" i="2"/>
  <c r="N3790" i="2"/>
  <c r="R3789" i="2"/>
  <c r="Q3789" i="2"/>
  <c r="O3789" i="2"/>
  <c r="N3789" i="2"/>
  <c r="R3788" i="2"/>
  <c r="Q3788" i="2"/>
  <c r="O3788" i="2"/>
  <c r="N3788" i="2"/>
  <c r="R3787" i="2"/>
  <c r="Q3787" i="2"/>
  <c r="O3787" i="2"/>
  <c r="N3787" i="2"/>
  <c r="R3786" i="2"/>
  <c r="Q3786" i="2"/>
  <c r="O3786" i="2"/>
  <c r="N3786" i="2"/>
  <c r="R3785" i="2"/>
  <c r="Q3785" i="2"/>
  <c r="O3785" i="2"/>
  <c r="N3785" i="2"/>
  <c r="R3784" i="2"/>
  <c r="Q3784" i="2"/>
  <c r="O3784" i="2"/>
  <c r="N3784" i="2"/>
  <c r="R3783" i="2"/>
  <c r="Q3783" i="2"/>
  <c r="O3783" i="2"/>
  <c r="N3783" i="2"/>
  <c r="R3782" i="2"/>
  <c r="Q3782" i="2"/>
  <c r="O3782" i="2"/>
  <c r="N3782" i="2"/>
  <c r="R3781" i="2"/>
  <c r="Q3781" i="2"/>
  <c r="O3781" i="2"/>
  <c r="N3781" i="2"/>
  <c r="R3780" i="2"/>
  <c r="Q3780" i="2"/>
  <c r="O3780" i="2"/>
  <c r="N3780" i="2"/>
  <c r="R3779" i="2"/>
  <c r="Q3779" i="2"/>
  <c r="O3779" i="2"/>
  <c r="N3779" i="2"/>
  <c r="R3778" i="2"/>
  <c r="Q3778" i="2"/>
  <c r="O3778" i="2"/>
  <c r="N3778" i="2"/>
  <c r="R3777" i="2"/>
  <c r="Q3777" i="2"/>
  <c r="O3777" i="2"/>
  <c r="N3777" i="2"/>
  <c r="R3776" i="2"/>
  <c r="Q3776" i="2"/>
  <c r="O3776" i="2"/>
  <c r="N3776" i="2"/>
  <c r="R3775" i="2"/>
  <c r="Q3775" i="2"/>
  <c r="O3775" i="2"/>
  <c r="N3775" i="2"/>
  <c r="R3774" i="2"/>
  <c r="Q3774" i="2"/>
  <c r="O3774" i="2"/>
  <c r="N3774" i="2"/>
  <c r="R3773" i="2"/>
  <c r="Q3773" i="2"/>
  <c r="O3773" i="2"/>
  <c r="N3773" i="2"/>
  <c r="R3772" i="2"/>
  <c r="Q3772" i="2"/>
  <c r="O3772" i="2"/>
  <c r="N3772" i="2"/>
  <c r="R3771" i="2"/>
  <c r="Q3771" i="2"/>
  <c r="O3771" i="2"/>
  <c r="N3771" i="2"/>
  <c r="R3770" i="2"/>
  <c r="Q3770" i="2"/>
  <c r="O3770" i="2"/>
  <c r="N3770" i="2"/>
  <c r="R3769" i="2"/>
  <c r="Q3769" i="2"/>
  <c r="O3769" i="2"/>
  <c r="N3769" i="2"/>
  <c r="R3768" i="2"/>
  <c r="Q3768" i="2"/>
  <c r="O3768" i="2"/>
  <c r="N3768" i="2"/>
  <c r="R3767" i="2"/>
  <c r="Q3767" i="2"/>
  <c r="O3767" i="2"/>
  <c r="N3767" i="2"/>
  <c r="R3766" i="2"/>
  <c r="Q3766" i="2"/>
  <c r="O3766" i="2"/>
  <c r="N3766" i="2"/>
  <c r="R3765" i="2"/>
  <c r="Q3765" i="2"/>
  <c r="O3765" i="2"/>
  <c r="N3765" i="2"/>
  <c r="R3764" i="2"/>
  <c r="Q3764" i="2"/>
  <c r="O3764" i="2"/>
  <c r="N3764" i="2"/>
  <c r="R3763" i="2"/>
  <c r="Q3763" i="2"/>
  <c r="O3763" i="2"/>
  <c r="N3763" i="2"/>
  <c r="R3762" i="2"/>
  <c r="Q3762" i="2"/>
  <c r="O3762" i="2"/>
  <c r="N3762" i="2"/>
  <c r="R3761" i="2"/>
  <c r="Q3761" i="2"/>
  <c r="O3761" i="2"/>
  <c r="N3761" i="2"/>
  <c r="R3760" i="2"/>
  <c r="Q3760" i="2"/>
  <c r="O3760" i="2"/>
  <c r="N3760" i="2"/>
  <c r="R3759" i="2"/>
  <c r="Q3759" i="2"/>
  <c r="O3759" i="2"/>
  <c r="N3759" i="2"/>
  <c r="R3758" i="2"/>
  <c r="Q3758" i="2"/>
  <c r="O3758" i="2"/>
  <c r="N3758" i="2"/>
  <c r="R3757" i="2"/>
  <c r="Q3757" i="2"/>
  <c r="O3757" i="2"/>
  <c r="N3757" i="2"/>
  <c r="R3756" i="2"/>
  <c r="Q3756" i="2"/>
  <c r="O3756" i="2"/>
  <c r="N3756" i="2"/>
  <c r="R3755" i="2"/>
  <c r="Q3755" i="2"/>
  <c r="O3755" i="2"/>
  <c r="N3755" i="2"/>
  <c r="R3754" i="2"/>
  <c r="Q3754" i="2"/>
  <c r="O3754" i="2"/>
  <c r="N3754" i="2"/>
  <c r="R3753" i="2"/>
  <c r="Q3753" i="2"/>
  <c r="O3753" i="2"/>
  <c r="N3753" i="2"/>
  <c r="R3752" i="2"/>
  <c r="Q3752" i="2"/>
  <c r="O3752" i="2"/>
  <c r="N3752" i="2"/>
  <c r="R3751" i="2"/>
  <c r="Q3751" i="2"/>
  <c r="O3751" i="2"/>
  <c r="N3751" i="2"/>
  <c r="R3750" i="2"/>
  <c r="Q3750" i="2"/>
  <c r="O3750" i="2"/>
  <c r="N3750" i="2"/>
  <c r="R3749" i="2"/>
  <c r="Q3749" i="2"/>
  <c r="O3749" i="2"/>
  <c r="N3749" i="2"/>
  <c r="R3748" i="2"/>
  <c r="Q3748" i="2"/>
  <c r="O3748" i="2"/>
  <c r="N3748" i="2"/>
  <c r="R3747" i="2"/>
  <c r="Q3747" i="2"/>
  <c r="O3747" i="2"/>
  <c r="N3747" i="2"/>
  <c r="R3746" i="2"/>
  <c r="Q3746" i="2"/>
  <c r="O3746" i="2"/>
  <c r="N3746" i="2"/>
  <c r="R3745" i="2"/>
  <c r="Q3745" i="2"/>
  <c r="O3745" i="2"/>
  <c r="N3745" i="2"/>
  <c r="R3744" i="2"/>
  <c r="Q3744" i="2"/>
  <c r="O3744" i="2"/>
  <c r="N3744" i="2"/>
  <c r="R3743" i="2"/>
  <c r="Q3743" i="2"/>
  <c r="O3743" i="2"/>
  <c r="N3743" i="2"/>
  <c r="R3742" i="2"/>
  <c r="Q3742" i="2"/>
  <c r="O3742" i="2"/>
  <c r="N3742" i="2"/>
  <c r="R3741" i="2"/>
  <c r="Q3741" i="2"/>
  <c r="O3741" i="2"/>
  <c r="N3741" i="2"/>
  <c r="R3740" i="2"/>
  <c r="Q3740" i="2"/>
  <c r="O3740" i="2"/>
  <c r="N3740" i="2"/>
  <c r="R3739" i="2"/>
  <c r="Q3739" i="2"/>
  <c r="O3739" i="2"/>
  <c r="N3739" i="2"/>
  <c r="R3738" i="2"/>
  <c r="Q3738" i="2"/>
  <c r="O3738" i="2"/>
  <c r="N3738" i="2"/>
  <c r="R3737" i="2"/>
  <c r="Q3737" i="2"/>
  <c r="O3737" i="2"/>
  <c r="N3737" i="2"/>
  <c r="R3736" i="2"/>
  <c r="Q3736" i="2"/>
  <c r="O3736" i="2"/>
  <c r="N3736" i="2"/>
  <c r="R3735" i="2"/>
  <c r="Q3735" i="2"/>
  <c r="O3735" i="2"/>
  <c r="N3735" i="2"/>
  <c r="R3734" i="2"/>
  <c r="Q3734" i="2"/>
  <c r="O3734" i="2"/>
  <c r="N3734" i="2"/>
  <c r="R3733" i="2"/>
  <c r="Q3733" i="2"/>
  <c r="O3733" i="2"/>
  <c r="N3733" i="2"/>
  <c r="R3732" i="2"/>
  <c r="Q3732" i="2"/>
  <c r="O3732" i="2"/>
  <c r="N3732" i="2"/>
  <c r="R3731" i="2"/>
  <c r="Q3731" i="2"/>
  <c r="O3731" i="2"/>
  <c r="N3731" i="2"/>
  <c r="R3730" i="2"/>
  <c r="Q3730" i="2"/>
  <c r="O3730" i="2"/>
  <c r="N3730" i="2"/>
  <c r="R3729" i="2"/>
  <c r="Q3729" i="2"/>
  <c r="O3729" i="2"/>
  <c r="N3729" i="2"/>
  <c r="R3728" i="2"/>
  <c r="Q3728" i="2"/>
  <c r="O3728" i="2"/>
  <c r="N3728" i="2"/>
  <c r="R3727" i="2"/>
  <c r="Q3727" i="2"/>
  <c r="O3727" i="2"/>
  <c r="N3727" i="2"/>
  <c r="R3726" i="2"/>
  <c r="Q3726" i="2"/>
  <c r="O3726" i="2"/>
  <c r="N3726" i="2"/>
  <c r="R3725" i="2"/>
  <c r="Q3725" i="2"/>
  <c r="O3725" i="2"/>
  <c r="N3725" i="2"/>
  <c r="R3724" i="2"/>
  <c r="Q3724" i="2"/>
  <c r="O3724" i="2"/>
  <c r="N3724" i="2"/>
  <c r="R3723" i="2"/>
  <c r="Q3723" i="2"/>
  <c r="O3723" i="2"/>
  <c r="N3723" i="2"/>
  <c r="R3722" i="2"/>
  <c r="Q3722" i="2"/>
  <c r="O3722" i="2"/>
  <c r="N3722" i="2"/>
  <c r="R3721" i="2"/>
  <c r="Q3721" i="2"/>
  <c r="O3721" i="2"/>
  <c r="N3721" i="2"/>
  <c r="R3720" i="2"/>
  <c r="Q3720" i="2"/>
  <c r="O3720" i="2"/>
  <c r="N3720" i="2"/>
  <c r="R3719" i="2"/>
  <c r="Q3719" i="2"/>
  <c r="O3719" i="2"/>
  <c r="N3719" i="2"/>
  <c r="R3718" i="2"/>
  <c r="Q3718" i="2"/>
  <c r="O3718" i="2"/>
  <c r="N3718" i="2"/>
  <c r="R3717" i="2"/>
  <c r="Q3717" i="2"/>
  <c r="O3717" i="2"/>
  <c r="N3717" i="2"/>
  <c r="R3716" i="2"/>
  <c r="Q3716" i="2"/>
  <c r="O3716" i="2"/>
  <c r="N3716" i="2"/>
  <c r="R3715" i="2"/>
  <c r="Q3715" i="2"/>
  <c r="O3715" i="2"/>
  <c r="N3715" i="2"/>
  <c r="R3714" i="2"/>
  <c r="Q3714" i="2"/>
  <c r="O3714" i="2"/>
  <c r="N3714" i="2"/>
  <c r="R3713" i="2"/>
  <c r="Q3713" i="2"/>
  <c r="O3713" i="2"/>
  <c r="N3713" i="2"/>
  <c r="R3712" i="2"/>
  <c r="Q3712" i="2"/>
  <c r="O3712" i="2"/>
  <c r="N3712" i="2"/>
  <c r="R3711" i="2"/>
  <c r="Q3711" i="2"/>
  <c r="O3711" i="2"/>
  <c r="N3711" i="2"/>
  <c r="R3710" i="2"/>
  <c r="Q3710" i="2"/>
  <c r="O3710" i="2"/>
  <c r="N3710" i="2"/>
  <c r="R3709" i="2"/>
  <c r="Q3709" i="2"/>
  <c r="O3709" i="2"/>
  <c r="N3709" i="2"/>
  <c r="R3708" i="2"/>
  <c r="Q3708" i="2"/>
  <c r="O3708" i="2"/>
  <c r="N3708" i="2"/>
  <c r="R3707" i="2"/>
  <c r="Q3707" i="2"/>
  <c r="O3707" i="2"/>
  <c r="N3707" i="2"/>
  <c r="R3706" i="2"/>
  <c r="Q3706" i="2"/>
  <c r="O3706" i="2"/>
  <c r="N3706" i="2"/>
  <c r="R3705" i="2"/>
  <c r="Q3705" i="2"/>
  <c r="O3705" i="2"/>
  <c r="N3705" i="2"/>
  <c r="R3704" i="2"/>
  <c r="Q3704" i="2"/>
  <c r="O3704" i="2"/>
  <c r="N3704" i="2"/>
  <c r="R3703" i="2"/>
  <c r="Q3703" i="2"/>
  <c r="O3703" i="2"/>
  <c r="N3703" i="2"/>
  <c r="R3702" i="2"/>
  <c r="Q3702" i="2"/>
  <c r="O3702" i="2"/>
  <c r="N3702" i="2"/>
  <c r="R3701" i="2"/>
  <c r="Q3701" i="2"/>
  <c r="O3701" i="2"/>
  <c r="N3701" i="2"/>
  <c r="R3700" i="2"/>
  <c r="Q3700" i="2"/>
  <c r="O3700" i="2"/>
  <c r="N3700" i="2"/>
  <c r="R3699" i="2"/>
  <c r="Q3699" i="2"/>
  <c r="O3699" i="2"/>
  <c r="N3699" i="2"/>
  <c r="R3698" i="2"/>
  <c r="Q3698" i="2"/>
  <c r="O3698" i="2"/>
  <c r="N3698" i="2"/>
  <c r="R3697" i="2"/>
  <c r="Q3697" i="2"/>
  <c r="O3697" i="2"/>
  <c r="N3697" i="2"/>
  <c r="R3696" i="2"/>
  <c r="Q3696" i="2"/>
  <c r="O3696" i="2"/>
  <c r="N3696" i="2"/>
  <c r="R3695" i="2"/>
  <c r="Q3695" i="2"/>
  <c r="O3695" i="2"/>
  <c r="N3695" i="2"/>
  <c r="R3694" i="2"/>
  <c r="Q3694" i="2"/>
  <c r="O3694" i="2"/>
  <c r="N3694" i="2"/>
  <c r="R3693" i="2"/>
  <c r="Q3693" i="2"/>
  <c r="O3693" i="2"/>
  <c r="N3693" i="2"/>
  <c r="R3692" i="2"/>
  <c r="Q3692" i="2"/>
  <c r="O3692" i="2"/>
  <c r="N3692" i="2"/>
  <c r="R3691" i="2"/>
  <c r="Q3691" i="2"/>
  <c r="O3691" i="2"/>
  <c r="N3691" i="2"/>
  <c r="R3690" i="2"/>
  <c r="Q3690" i="2"/>
  <c r="O3690" i="2"/>
  <c r="N3690" i="2"/>
  <c r="R3689" i="2"/>
  <c r="Q3689" i="2"/>
  <c r="O3689" i="2"/>
  <c r="N3689" i="2"/>
  <c r="R3688" i="2"/>
  <c r="Q3688" i="2"/>
  <c r="O3688" i="2"/>
  <c r="N3688" i="2"/>
  <c r="R3687" i="2"/>
  <c r="Q3687" i="2"/>
  <c r="O3687" i="2"/>
  <c r="N3687" i="2"/>
  <c r="R3686" i="2"/>
  <c r="Q3686" i="2"/>
  <c r="O3686" i="2"/>
  <c r="N3686" i="2"/>
  <c r="R3685" i="2"/>
  <c r="Q3685" i="2"/>
  <c r="O3685" i="2"/>
  <c r="N3685" i="2"/>
  <c r="R3684" i="2"/>
  <c r="Q3684" i="2"/>
  <c r="O3684" i="2"/>
  <c r="N3684" i="2"/>
  <c r="R3683" i="2"/>
  <c r="Q3683" i="2"/>
  <c r="O3683" i="2"/>
  <c r="N3683" i="2"/>
  <c r="R3682" i="2"/>
  <c r="Q3682" i="2"/>
  <c r="O3682" i="2"/>
  <c r="N3682" i="2"/>
  <c r="R3681" i="2"/>
  <c r="Q3681" i="2"/>
  <c r="O3681" i="2"/>
  <c r="N3681" i="2"/>
  <c r="R3680" i="2"/>
  <c r="Q3680" i="2"/>
  <c r="O3680" i="2"/>
  <c r="N3680" i="2"/>
  <c r="R3679" i="2"/>
  <c r="Q3679" i="2"/>
  <c r="O3679" i="2"/>
  <c r="N3679" i="2"/>
  <c r="R3678" i="2"/>
  <c r="Q3678" i="2"/>
  <c r="O3678" i="2"/>
  <c r="N3678" i="2"/>
  <c r="R3677" i="2"/>
  <c r="Q3677" i="2"/>
  <c r="O3677" i="2"/>
  <c r="N3677" i="2"/>
  <c r="R3676" i="2"/>
  <c r="Q3676" i="2"/>
  <c r="O3676" i="2"/>
  <c r="N3676" i="2"/>
  <c r="R3675" i="2"/>
  <c r="Q3675" i="2"/>
  <c r="O3675" i="2"/>
  <c r="N3675" i="2"/>
  <c r="R3674" i="2"/>
  <c r="Q3674" i="2"/>
  <c r="O3674" i="2"/>
  <c r="N3674" i="2"/>
  <c r="R3673" i="2"/>
  <c r="Q3673" i="2"/>
  <c r="O3673" i="2"/>
  <c r="N3673" i="2"/>
  <c r="R3672" i="2"/>
  <c r="Q3672" i="2"/>
  <c r="O3672" i="2"/>
  <c r="N3672" i="2"/>
  <c r="R3671" i="2"/>
  <c r="Q3671" i="2"/>
  <c r="O3671" i="2"/>
  <c r="N3671" i="2"/>
  <c r="R3670" i="2"/>
  <c r="Q3670" i="2"/>
  <c r="O3670" i="2"/>
  <c r="N3670" i="2"/>
  <c r="R3669" i="2"/>
  <c r="Q3669" i="2"/>
  <c r="O3669" i="2"/>
  <c r="N3669" i="2"/>
  <c r="R3668" i="2"/>
  <c r="Q3668" i="2"/>
  <c r="O3668" i="2"/>
  <c r="N3668" i="2"/>
  <c r="R3667" i="2"/>
  <c r="Q3667" i="2"/>
  <c r="O3667" i="2"/>
  <c r="N3667" i="2"/>
  <c r="R3666" i="2"/>
  <c r="Q3666" i="2"/>
  <c r="O3666" i="2"/>
  <c r="N3666" i="2"/>
  <c r="R3665" i="2"/>
  <c r="Q3665" i="2"/>
  <c r="O3665" i="2"/>
  <c r="N3665" i="2"/>
  <c r="R3664" i="2"/>
  <c r="Q3664" i="2"/>
  <c r="O3664" i="2"/>
  <c r="N3664" i="2"/>
  <c r="R3663" i="2"/>
  <c r="Q3663" i="2"/>
  <c r="O3663" i="2"/>
  <c r="N3663" i="2"/>
  <c r="R3662" i="2"/>
  <c r="Q3662" i="2"/>
  <c r="O3662" i="2"/>
  <c r="N3662" i="2"/>
  <c r="R3661" i="2"/>
  <c r="Q3661" i="2"/>
  <c r="O3661" i="2"/>
  <c r="N3661" i="2"/>
  <c r="R3660" i="2"/>
  <c r="Q3660" i="2"/>
  <c r="O3660" i="2"/>
  <c r="N3660" i="2"/>
  <c r="R3659" i="2"/>
  <c r="Q3659" i="2"/>
  <c r="O3659" i="2"/>
  <c r="N3659" i="2"/>
  <c r="R3658" i="2"/>
  <c r="Q3658" i="2"/>
  <c r="O3658" i="2"/>
  <c r="N3658" i="2"/>
  <c r="R3657" i="2"/>
  <c r="Q3657" i="2"/>
  <c r="O3657" i="2"/>
  <c r="N3657" i="2"/>
  <c r="R3656" i="2"/>
  <c r="Q3656" i="2"/>
  <c r="O3656" i="2"/>
  <c r="N3656" i="2"/>
  <c r="R3655" i="2"/>
  <c r="Q3655" i="2"/>
  <c r="O3655" i="2"/>
  <c r="N3655" i="2"/>
  <c r="R3654" i="2"/>
  <c r="Q3654" i="2"/>
  <c r="O3654" i="2"/>
  <c r="N3654" i="2"/>
  <c r="R3653" i="2"/>
  <c r="Q3653" i="2"/>
  <c r="O3653" i="2"/>
  <c r="N3653" i="2"/>
  <c r="R3652" i="2"/>
  <c r="Q3652" i="2"/>
  <c r="O3652" i="2"/>
  <c r="N3652" i="2"/>
  <c r="R3651" i="2"/>
  <c r="Q3651" i="2"/>
  <c r="O3651" i="2"/>
  <c r="N3651" i="2"/>
  <c r="R3650" i="2"/>
  <c r="Q3650" i="2"/>
  <c r="O3650" i="2"/>
  <c r="N3650" i="2"/>
  <c r="R3649" i="2"/>
  <c r="Q3649" i="2"/>
  <c r="O3649" i="2"/>
  <c r="N3649" i="2"/>
  <c r="R3648" i="2"/>
  <c r="Q3648" i="2"/>
  <c r="O3648" i="2"/>
  <c r="N3648" i="2"/>
  <c r="R3647" i="2"/>
  <c r="Q3647" i="2"/>
  <c r="O3647" i="2"/>
  <c r="N3647" i="2"/>
  <c r="R3646" i="2"/>
  <c r="Q3646" i="2"/>
  <c r="O3646" i="2"/>
  <c r="N3646" i="2"/>
  <c r="R3645" i="2"/>
  <c r="Q3645" i="2"/>
  <c r="O3645" i="2"/>
  <c r="N3645" i="2"/>
  <c r="R3644" i="2"/>
  <c r="Q3644" i="2"/>
  <c r="O3644" i="2"/>
  <c r="N3644" i="2"/>
  <c r="R3643" i="2"/>
  <c r="Q3643" i="2"/>
  <c r="O3643" i="2"/>
  <c r="N3643" i="2"/>
  <c r="R3642" i="2"/>
  <c r="Q3642" i="2"/>
  <c r="O3642" i="2"/>
  <c r="N3642" i="2"/>
  <c r="R3641" i="2"/>
  <c r="Q3641" i="2"/>
  <c r="O3641" i="2"/>
  <c r="N3641" i="2"/>
  <c r="R3640" i="2"/>
  <c r="Q3640" i="2"/>
  <c r="O3640" i="2"/>
  <c r="N3640" i="2"/>
  <c r="R3639" i="2"/>
  <c r="Q3639" i="2"/>
  <c r="O3639" i="2"/>
  <c r="N3639" i="2"/>
  <c r="R3638" i="2"/>
  <c r="Q3638" i="2"/>
  <c r="O3638" i="2"/>
  <c r="N3638" i="2"/>
  <c r="R3637" i="2"/>
  <c r="Q3637" i="2"/>
  <c r="O3637" i="2"/>
  <c r="N3637" i="2"/>
  <c r="R3636" i="2"/>
  <c r="Q3636" i="2"/>
  <c r="O3636" i="2"/>
  <c r="N3636" i="2"/>
  <c r="R3635" i="2"/>
  <c r="Q3635" i="2"/>
  <c r="O3635" i="2"/>
  <c r="N3635" i="2"/>
  <c r="R3634" i="2"/>
  <c r="Q3634" i="2"/>
  <c r="O3634" i="2"/>
  <c r="N3634" i="2"/>
  <c r="R3633" i="2"/>
  <c r="Q3633" i="2"/>
  <c r="O3633" i="2"/>
  <c r="N3633" i="2"/>
  <c r="R3632" i="2"/>
  <c r="Q3632" i="2"/>
  <c r="O3632" i="2"/>
  <c r="N3632" i="2"/>
  <c r="R3631" i="2"/>
  <c r="Q3631" i="2"/>
  <c r="O3631" i="2"/>
  <c r="N3631" i="2"/>
  <c r="R3630" i="2"/>
  <c r="Q3630" i="2"/>
  <c r="O3630" i="2"/>
  <c r="N3630" i="2"/>
  <c r="R3629" i="2"/>
  <c r="Q3629" i="2"/>
  <c r="O3629" i="2"/>
  <c r="N3629" i="2"/>
  <c r="R3628" i="2"/>
  <c r="Q3628" i="2"/>
  <c r="O3628" i="2"/>
  <c r="N3628" i="2"/>
  <c r="R3627" i="2"/>
  <c r="Q3627" i="2"/>
  <c r="O3627" i="2"/>
  <c r="N3627" i="2"/>
  <c r="R3626" i="2"/>
  <c r="Q3626" i="2"/>
  <c r="O3626" i="2"/>
  <c r="N3626" i="2"/>
  <c r="R3625" i="2"/>
  <c r="Q3625" i="2"/>
  <c r="O3625" i="2"/>
  <c r="N3625" i="2"/>
  <c r="R3624" i="2"/>
  <c r="Q3624" i="2"/>
  <c r="O3624" i="2"/>
  <c r="N3624" i="2"/>
  <c r="R3623" i="2"/>
  <c r="Q3623" i="2"/>
  <c r="O3623" i="2"/>
  <c r="N3623" i="2"/>
  <c r="R3622" i="2"/>
  <c r="Q3622" i="2"/>
  <c r="O3622" i="2"/>
  <c r="N3622" i="2"/>
  <c r="R3621" i="2"/>
  <c r="Q3621" i="2"/>
  <c r="O3621" i="2"/>
  <c r="N3621" i="2"/>
  <c r="R3620" i="2"/>
  <c r="Q3620" i="2"/>
  <c r="O3620" i="2"/>
  <c r="N3620" i="2"/>
  <c r="R3619" i="2"/>
  <c r="Q3619" i="2"/>
  <c r="O3619" i="2"/>
  <c r="N3619" i="2"/>
  <c r="R3618" i="2"/>
  <c r="Q3618" i="2"/>
  <c r="O3618" i="2"/>
  <c r="N3618" i="2"/>
  <c r="R3617" i="2"/>
  <c r="Q3617" i="2"/>
  <c r="O3617" i="2"/>
  <c r="N3617" i="2"/>
  <c r="R3616" i="2"/>
  <c r="Q3616" i="2"/>
  <c r="O3616" i="2"/>
  <c r="N3616" i="2"/>
  <c r="R3615" i="2"/>
  <c r="Q3615" i="2"/>
  <c r="O3615" i="2"/>
  <c r="N3615" i="2"/>
  <c r="R3614" i="2"/>
  <c r="Q3614" i="2"/>
  <c r="O3614" i="2"/>
  <c r="N3614" i="2"/>
  <c r="R3613" i="2"/>
  <c r="Q3613" i="2"/>
  <c r="O3613" i="2"/>
  <c r="N3613" i="2"/>
  <c r="R3612" i="2"/>
  <c r="Q3612" i="2"/>
  <c r="O3612" i="2"/>
  <c r="N3612" i="2"/>
  <c r="R3611" i="2"/>
  <c r="Q3611" i="2"/>
  <c r="O3611" i="2"/>
  <c r="N3611" i="2"/>
  <c r="R3610" i="2"/>
  <c r="Q3610" i="2"/>
  <c r="O3610" i="2"/>
  <c r="N3610" i="2"/>
  <c r="R3609" i="2"/>
  <c r="Q3609" i="2"/>
  <c r="O3609" i="2"/>
  <c r="N3609" i="2"/>
  <c r="R3608" i="2"/>
  <c r="Q3608" i="2"/>
  <c r="O3608" i="2"/>
  <c r="N3608" i="2"/>
  <c r="R3607" i="2"/>
  <c r="Q3607" i="2"/>
  <c r="O3607" i="2"/>
  <c r="N3607" i="2"/>
  <c r="R3606" i="2"/>
  <c r="Q3606" i="2"/>
  <c r="O3606" i="2"/>
  <c r="N3606" i="2"/>
  <c r="R3605" i="2"/>
  <c r="Q3605" i="2"/>
  <c r="O3605" i="2"/>
  <c r="N3605" i="2"/>
  <c r="R3604" i="2"/>
  <c r="Q3604" i="2"/>
  <c r="O3604" i="2"/>
  <c r="N3604" i="2"/>
  <c r="R3603" i="2"/>
  <c r="Q3603" i="2"/>
  <c r="O3603" i="2"/>
  <c r="N3603" i="2"/>
  <c r="R3602" i="2"/>
  <c r="Q3602" i="2"/>
  <c r="O3602" i="2"/>
  <c r="N3602" i="2"/>
  <c r="R3601" i="2"/>
  <c r="Q3601" i="2"/>
  <c r="O3601" i="2"/>
  <c r="N3601" i="2"/>
  <c r="R3600" i="2"/>
  <c r="Q3600" i="2"/>
  <c r="O3600" i="2"/>
  <c r="N3600" i="2"/>
  <c r="R3599" i="2"/>
  <c r="Q3599" i="2"/>
  <c r="O3599" i="2"/>
  <c r="N3599" i="2"/>
  <c r="R3598" i="2"/>
  <c r="Q3598" i="2"/>
  <c r="O3598" i="2"/>
  <c r="N3598" i="2"/>
  <c r="R3597" i="2"/>
  <c r="Q3597" i="2"/>
  <c r="O3597" i="2"/>
  <c r="N3597" i="2"/>
  <c r="R3596" i="2"/>
  <c r="Q3596" i="2"/>
  <c r="O3596" i="2"/>
  <c r="N3596" i="2"/>
  <c r="R3595" i="2"/>
  <c r="Q3595" i="2"/>
  <c r="O3595" i="2"/>
  <c r="N3595" i="2"/>
  <c r="R3594" i="2"/>
  <c r="Q3594" i="2"/>
  <c r="O3594" i="2"/>
  <c r="N3594" i="2"/>
  <c r="R3593" i="2"/>
  <c r="Q3593" i="2"/>
  <c r="O3593" i="2"/>
  <c r="N3593" i="2"/>
  <c r="R3592" i="2"/>
  <c r="Q3592" i="2"/>
  <c r="O3592" i="2"/>
  <c r="N3592" i="2"/>
  <c r="R3591" i="2"/>
  <c r="Q3591" i="2"/>
  <c r="O3591" i="2"/>
  <c r="N3591" i="2"/>
  <c r="R3590" i="2"/>
  <c r="Q3590" i="2"/>
  <c r="O3590" i="2"/>
  <c r="N3590" i="2"/>
  <c r="R3589" i="2"/>
  <c r="Q3589" i="2"/>
  <c r="O3589" i="2"/>
  <c r="N3589" i="2"/>
  <c r="R3588" i="2"/>
  <c r="Q3588" i="2"/>
  <c r="O3588" i="2"/>
  <c r="N3588" i="2"/>
  <c r="R3587" i="2"/>
  <c r="Q3587" i="2"/>
  <c r="O3587" i="2"/>
  <c r="N3587" i="2"/>
  <c r="R3586" i="2"/>
  <c r="Q3586" i="2"/>
  <c r="O3586" i="2"/>
  <c r="N3586" i="2"/>
  <c r="R3585" i="2"/>
  <c r="Q3585" i="2"/>
  <c r="O3585" i="2"/>
  <c r="N3585" i="2"/>
  <c r="R3584" i="2"/>
  <c r="Q3584" i="2"/>
  <c r="O3584" i="2"/>
  <c r="N3584" i="2"/>
  <c r="R3583" i="2"/>
  <c r="Q3583" i="2"/>
  <c r="O3583" i="2"/>
  <c r="N3583" i="2"/>
  <c r="R3582" i="2"/>
  <c r="Q3582" i="2"/>
  <c r="O3582" i="2"/>
  <c r="N3582" i="2"/>
  <c r="R3581" i="2"/>
  <c r="Q3581" i="2"/>
  <c r="O3581" i="2"/>
  <c r="N3581" i="2"/>
  <c r="R3580" i="2"/>
  <c r="Q3580" i="2"/>
  <c r="O3580" i="2"/>
  <c r="N3580" i="2"/>
  <c r="R3579" i="2"/>
  <c r="Q3579" i="2"/>
  <c r="O3579" i="2"/>
  <c r="N3579" i="2"/>
  <c r="R3578" i="2"/>
  <c r="Q3578" i="2"/>
  <c r="O3578" i="2"/>
  <c r="N3578" i="2"/>
  <c r="R3577" i="2"/>
  <c r="Q3577" i="2"/>
  <c r="O3577" i="2"/>
  <c r="N3577" i="2"/>
  <c r="R3576" i="2"/>
  <c r="Q3576" i="2"/>
  <c r="O3576" i="2"/>
  <c r="N3576" i="2"/>
  <c r="R3575" i="2"/>
  <c r="Q3575" i="2"/>
  <c r="O3575" i="2"/>
  <c r="N3575" i="2"/>
  <c r="R3574" i="2"/>
  <c r="Q3574" i="2"/>
  <c r="O3574" i="2"/>
  <c r="N3574" i="2"/>
  <c r="R3573" i="2"/>
  <c r="Q3573" i="2"/>
  <c r="O3573" i="2"/>
  <c r="N3573" i="2"/>
  <c r="R3572" i="2"/>
  <c r="Q3572" i="2"/>
  <c r="O3572" i="2"/>
  <c r="N3572" i="2"/>
  <c r="R3571" i="2"/>
  <c r="Q3571" i="2"/>
  <c r="O3571" i="2"/>
  <c r="N3571" i="2"/>
  <c r="R3570" i="2"/>
  <c r="Q3570" i="2"/>
  <c r="O3570" i="2"/>
  <c r="N3570" i="2"/>
  <c r="R3569" i="2"/>
  <c r="Q3569" i="2"/>
  <c r="O3569" i="2"/>
  <c r="N3569" i="2"/>
  <c r="R3568" i="2"/>
  <c r="Q3568" i="2"/>
  <c r="O3568" i="2"/>
  <c r="N3568" i="2"/>
  <c r="R3567" i="2"/>
  <c r="Q3567" i="2"/>
  <c r="O3567" i="2"/>
  <c r="N3567" i="2"/>
  <c r="R3566" i="2"/>
  <c r="Q3566" i="2"/>
  <c r="O3566" i="2"/>
  <c r="N3566" i="2"/>
  <c r="R3565" i="2"/>
  <c r="Q3565" i="2"/>
  <c r="O3565" i="2"/>
  <c r="N3565" i="2"/>
  <c r="R3564" i="2"/>
  <c r="Q3564" i="2"/>
  <c r="O3564" i="2"/>
  <c r="N3564" i="2"/>
  <c r="R3563" i="2"/>
  <c r="Q3563" i="2"/>
  <c r="O3563" i="2"/>
  <c r="N3563" i="2"/>
  <c r="R3562" i="2"/>
  <c r="Q3562" i="2"/>
  <c r="O3562" i="2"/>
  <c r="N3562" i="2"/>
  <c r="R3561" i="2"/>
  <c r="Q3561" i="2"/>
  <c r="O3561" i="2"/>
  <c r="N3561" i="2"/>
  <c r="R3560" i="2"/>
  <c r="Q3560" i="2"/>
  <c r="O3560" i="2"/>
  <c r="N3560" i="2"/>
  <c r="R3559" i="2"/>
  <c r="Q3559" i="2"/>
  <c r="O3559" i="2"/>
  <c r="N3559" i="2"/>
  <c r="R3558" i="2"/>
  <c r="Q3558" i="2"/>
  <c r="O3558" i="2"/>
  <c r="N3558" i="2"/>
  <c r="R3557" i="2"/>
  <c r="Q3557" i="2"/>
  <c r="O3557" i="2"/>
  <c r="N3557" i="2"/>
  <c r="R3556" i="2"/>
  <c r="Q3556" i="2"/>
  <c r="O3556" i="2"/>
  <c r="N3556" i="2"/>
  <c r="R3555" i="2"/>
  <c r="Q3555" i="2"/>
  <c r="O3555" i="2"/>
  <c r="N3555" i="2"/>
  <c r="R3554" i="2"/>
  <c r="Q3554" i="2"/>
  <c r="O3554" i="2"/>
  <c r="N3554" i="2"/>
  <c r="R3553" i="2"/>
  <c r="Q3553" i="2"/>
  <c r="O3553" i="2"/>
  <c r="N3553" i="2"/>
  <c r="R3552" i="2"/>
  <c r="Q3552" i="2"/>
  <c r="O3552" i="2"/>
  <c r="N3552" i="2"/>
  <c r="R3551" i="2"/>
  <c r="Q3551" i="2"/>
  <c r="O3551" i="2"/>
  <c r="N3551" i="2"/>
  <c r="R3550" i="2"/>
  <c r="Q3550" i="2"/>
  <c r="O3550" i="2"/>
  <c r="N3550" i="2"/>
  <c r="R3549" i="2"/>
  <c r="Q3549" i="2"/>
  <c r="O3549" i="2"/>
  <c r="N3549" i="2"/>
  <c r="R3548" i="2"/>
  <c r="Q3548" i="2"/>
  <c r="O3548" i="2"/>
  <c r="N3548" i="2"/>
  <c r="R3547" i="2"/>
  <c r="Q3547" i="2"/>
  <c r="O3547" i="2"/>
  <c r="N3547" i="2"/>
  <c r="R3546" i="2"/>
  <c r="Q3546" i="2"/>
  <c r="O3546" i="2"/>
  <c r="N3546" i="2"/>
  <c r="R3545" i="2"/>
  <c r="Q3545" i="2"/>
  <c r="O3545" i="2"/>
  <c r="N3545" i="2"/>
  <c r="R3544" i="2"/>
  <c r="Q3544" i="2"/>
  <c r="O3544" i="2"/>
  <c r="N3544" i="2"/>
  <c r="R3543" i="2"/>
  <c r="Q3543" i="2"/>
  <c r="O3543" i="2"/>
  <c r="N3543" i="2"/>
  <c r="R3542" i="2"/>
  <c r="Q3542" i="2"/>
  <c r="O3542" i="2"/>
  <c r="N3542" i="2"/>
  <c r="R3541" i="2"/>
  <c r="Q3541" i="2"/>
  <c r="O3541" i="2"/>
  <c r="N3541" i="2"/>
  <c r="R3540" i="2"/>
  <c r="Q3540" i="2"/>
  <c r="O3540" i="2"/>
  <c r="N3540" i="2"/>
  <c r="R3539" i="2"/>
  <c r="Q3539" i="2"/>
  <c r="O3539" i="2"/>
  <c r="N3539" i="2"/>
  <c r="R3538" i="2"/>
  <c r="Q3538" i="2"/>
  <c r="O3538" i="2"/>
  <c r="N3538" i="2"/>
  <c r="R3537" i="2"/>
  <c r="Q3537" i="2"/>
  <c r="O3537" i="2"/>
  <c r="N3537" i="2"/>
  <c r="R3536" i="2"/>
  <c r="Q3536" i="2"/>
  <c r="O3536" i="2"/>
  <c r="N3536" i="2"/>
  <c r="R3535" i="2"/>
  <c r="Q3535" i="2"/>
  <c r="O3535" i="2"/>
  <c r="N3535" i="2"/>
  <c r="R3534" i="2"/>
  <c r="Q3534" i="2"/>
  <c r="O3534" i="2"/>
  <c r="N3534" i="2"/>
  <c r="R3533" i="2"/>
  <c r="Q3533" i="2"/>
  <c r="O3533" i="2"/>
  <c r="N3533" i="2"/>
  <c r="R3532" i="2"/>
  <c r="Q3532" i="2"/>
  <c r="O3532" i="2"/>
  <c r="N3532" i="2"/>
  <c r="R3531" i="2"/>
  <c r="Q3531" i="2"/>
  <c r="O3531" i="2"/>
  <c r="N3531" i="2"/>
  <c r="R3530" i="2"/>
  <c r="Q3530" i="2"/>
  <c r="O3530" i="2"/>
  <c r="N3530" i="2"/>
  <c r="R3529" i="2"/>
  <c r="Q3529" i="2"/>
  <c r="O3529" i="2"/>
  <c r="N3529" i="2"/>
  <c r="R3528" i="2"/>
  <c r="Q3528" i="2"/>
  <c r="O3528" i="2"/>
  <c r="N3528" i="2"/>
  <c r="R3527" i="2"/>
  <c r="Q3527" i="2"/>
  <c r="O3527" i="2"/>
  <c r="N3527" i="2"/>
  <c r="R3526" i="2"/>
  <c r="Q3526" i="2"/>
  <c r="O3526" i="2"/>
  <c r="N3526" i="2"/>
  <c r="R3525" i="2"/>
  <c r="Q3525" i="2"/>
  <c r="O3525" i="2"/>
  <c r="N3525" i="2"/>
  <c r="R3524" i="2"/>
  <c r="Q3524" i="2"/>
  <c r="O3524" i="2"/>
  <c r="N3524" i="2"/>
  <c r="R3523" i="2"/>
  <c r="Q3523" i="2"/>
  <c r="O3523" i="2"/>
  <c r="N3523" i="2"/>
  <c r="R3522" i="2"/>
  <c r="Q3522" i="2"/>
  <c r="O3522" i="2"/>
  <c r="N3522" i="2"/>
  <c r="R3521" i="2"/>
  <c r="Q3521" i="2"/>
  <c r="O3521" i="2"/>
  <c r="N3521" i="2"/>
  <c r="R3520" i="2"/>
  <c r="Q3520" i="2"/>
  <c r="O3520" i="2"/>
  <c r="N3520" i="2"/>
  <c r="R3519" i="2"/>
  <c r="Q3519" i="2"/>
  <c r="O3519" i="2"/>
  <c r="N3519" i="2"/>
  <c r="R3518" i="2"/>
  <c r="Q3518" i="2"/>
  <c r="O3518" i="2"/>
  <c r="N3518" i="2"/>
  <c r="R3517" i="2"/>
  <c r="Q3517" i="2"/>
  <c r="O3517" i="2"/>
  <c r="N3517" i="2"/>
  <c r="R3516" i="2"/>
  <c r="Q3516" i="2"/>
  <c r="O3516" i="2"/>
  <c r="N3516" i="2"/>
  <c r="R3515" i="2"/>
  <c r="Q3515" i="2"/>
  <c r="O3515" i="2"/>
  <c r="N3515" i="2"/>
  <c r="R3514" i="2"/>
  <c r="Q3514" i="2"/>
  <c r="O3514" i="2"/>
  <c r="N3514" i="2"/>
  <c r="R3513" i="2"/>
  <c r="Q3513" i="2"/>
  <c r="O3513" i="2"/>
  <c r="N3513" i="2"/>
  <c r="R3512" i="2"/>
  <c r="Q3512" i="2"/>
  <c r="O3512" i="2"/>
  <c r="N3512" i="2"/>
  <c r="R3511" i="2"/>
  <c r="Q3511" i="2"/>
  <c r="O3511" i="2"/>
  <c r="N3511" i="2"/>
  <c r="R3510" i="2"/>
  <c r="Q3510" i="2"/>
  <c r="O3510" i="2"/>
  <c r="N3510" i="2"/>
  <c r="R3509" i="2"/>
  <c r="Q3509" i="2"/>
  <c r="O3509" i="2"/>
  <c r="N3509" i="2"/>
  <c r="R3508" i="2"/>
  <c r="Q3508" i="2"/>
  <c r="O3508" i="2"/>
  <c r="N3508" i="2"/>
  <c r="R3507" i="2"/>
  <c r="Q3507" i="2"/>
  <c r="O3507" i="2"/>
  <c r="N3507" i="2"/>
  <c r="R3506" i="2"/>
  <c r="Q3506" i="2"/>
  <c r="O3506" i="2"/>
  <c r="N3506" i="2"/>
  <c r="R3505" i="2"/>
  <c r="Q3505" i="2"/>
  <c r="O3505" i="2"/>
  <c r="N3505" i="2"/>
  <c r="R3504" i="2"/>
  <c r="Q3504" i="2"/>
  <c r="O3504" i="2"/>
  <c r="N3504" i="2"/>
  <c r="R3503" i="2"/>
  <c r="Q3503" i="2"/>
  <c r="O3503" i="2"/>
  <c r="N3503" i="2"/>
  <c r="R3502" i="2"/>
  <c r="Q3502" i="2"/>
  <c r="O3502" i="2"/>
  <c r="N3502" i="2"/>
  <c r="R3501" i="2"/>
  <c r="Q3501" i="2"/>
  <c r="O3501" i="2"/>
  <c r="N3501" i="2"/>
  <c r="R3500" i="2"/>
  <c r="Q3500" i="2"/>
  <c r="O3500" i="2"/>
  <c r="N3500" i="2"/>
  <c r="R3499" i="2"/>
  <c r="Q3499" i="2"/>
  <c r="O3499" i="2"/>
  <c r="N3499" i="2"/>
  <c r="R3498" i="2"/>
  <c r="Q3498" i="2"/>
  <c r="O3498" i="2"/>
  <c r="N3498" i="2"/>
  <c r="R3497" i="2"/>
  <c r="Q3497" i="2"/>
  <c r="O3497" i="2"/>
  <c r="N3497" i="2"/>
  <c r="R3496" i="2"/>
  <c r="Q3496" i="2"/>
  <c r="O3496" i="2"/>
  <c r="N3496" i="2"/>
  <c r="R3495" i="2"/>
  <c r="Q3495" i="2"/>
  <c r="O3495" i="2"/>
  <c r="N3495" i="2"/>
  <c r="R3494" i="2"/>
  <c r="Q3494" i="2"/>
  <c r="O3494" i="2"/>
  <c r="N3494" i="2"/>
  <c r="R3493" i="2"/>
  <c r="Q3493" i="2"/>
  <c r="O3493" i="2"/>
  <c r="N3493" i="2"/>
  <c r="R3492" i="2"/>
  <c r="Q3492" i="2"/>
  <c r="O3492" i="2"/>
  <c r="N3492" i="2"/>
  <c r="R3491" i="2"/>
  <c r="Q3491" i="2"/>
  <c r="O3491" i="2"/>
  <c r="N3491" i="2"/>
  <c r="R3490" i="2"/>
  <c r="Q3490" i="2"/>
  <c r="O3490" i="2"/>
  <c r="N3490" i="2"/>
  <c r="R3489" i="2"/>
  <c r="Q3489" i="2"/>
  <c r="O3489" i="2"/>
  <c r="N3489" i="2"/>
  <c r="R3488" i="2"/>
  <c r="Q3488" i="2"/>
  <c r="O3488" i="2"/>
  <c r="N3488" i="2"/>
  <c r="R3487" i="2"/>
  <c r="Q3487" i="2"/>
  <c r="O3487" i="2"/>
  <c r="N3487" i="2"/>
  <c r="R3486" i="2"/>
  <c r="Q3486" i="2"/>
  <c r="O3486" i="2"/>
  <c r="N3486" i="2"/>
  <c r="R3485" i="2"/>
  <c r="Q3485" i="2"/>
  <c r="O3485" i="2"/>
  <c r="N3485" i="2"/>
  <c r="R3484" i="2"/>
  <c r="Q3484" i="2"/>
  <c r="O3484" i="2"/>
  <c r="N3484" i="2"/>
  <c r="R3483" i="2"/>
  <c r="Q3483" i="2"/>
  <c r="O3483" i="2"/>
  <c r="N3483" i="2"/>
  <c r="R3482" i="2"/>
  <c r="Q3482" i="2"/>
  <c r="O3482" i="2"/>
  <c r="N3482" i="2"/>
  <c r="R3481" i="2"/>
  <c r="Q3481" i="2"/>
  <c r="O3481" i="2"/>
  <c r="N3481" i="2"/>
  <c r="R3480" i="2"/>
  <c r="Q3480" i="2"/>
  <c r="O3480" i="2"/>
  <c r="N3480" i="2"/>
  <c r="R3479" i="2"/>
  <c r="Q3479" i="2"/>
  <c r="O3479" i="2"/>
  <c r="N3479" i="2"/>
  <c r="R3478" i="2"/>
  <c r="Q3478" i="2"/>
  <c r="O3478" i="2"/>
  <c r="N3478" i="2"/>
  <c r="R3477" i="2"/>
  <c r="Q3477" i="2"/>
  <c r="O3477" i="2"/>
  <c r="N3477" i="2"/>
  <c r="R3476" i="2"/>
  <c r="Q3476" i="2"/>
  <c r="O3476" i="2"/>
  <c r="N3476" i="2"/>
  <c r="R3475" i="2"/>
  <c r="Q3475" i="2"/>
  <c r="O3475" i="2"/>
  <c r="N3475" i="2"/>
  <c r="R3474" i="2"/>
  <c r="Q3474" i="2"/>
  <c r="O3474" i="2"/>
  <c r="N3474" i="2"/>
  <c r="R3473" i="2"/>
  <c r="Q3473" i="2"/>
  <c r="O3473" i="2"/>
  <c r="N3473" i="2"/>
  <c r="R3472" i="2"/>
  <c r="Q3472" i="2"/>
  <c r="O3472" i="2"/>
  <c r="N3472" i="2"/>
  <c r="R3471" i="2"/>
  <c r="Q3471" i="2"/>
  <c r="O3471" i="2"/>
  <c r="N3471" i="2"/>
  <c r="R3470" i="2"/>
  <c r="Q3470" i="2"/>
  <c r="O3470" i="2"/>
  <c r="N3470" i="2"/>
  <c r="R3469" i="2"/>
  <c r="Q3469" i="2"/>
  <c r="O3469" i="2"/>
  <c r="N3469" i="2"/>
  <c r="R3468" i="2"/>
  <c r="Q3468" i="2"/>
  <c r="O3468" i="2"/>
  <c r="N3468" i="2"/>
  <c r="R3467" i="2"/>
  <c r="Q3467" i="2"/>
  <c r="O3467" i="2"/>
  <c r="N3467" i="2"/>
  <c r="R3466" i="2"/>
  <c r="Q3466" i="2"/>
  <c r="O3466" i="2"/>
  <c r="N3466" i="2"/>
  <c r="R3465" i="2"/>
  <c r="Q3465" i="2"/>
  <c r="O3465" i="2"/>
  <c r="N3465" i="2"/>
  <c r="R3464" i="2"/>
  <c r="Q3464" i="2"/>
  <c r="O3464" i="2"/>
  <c r="N3464" i="2"/>
  <c r="R3463" i="2"/>
  <c r="Q3463" i="2"/>
  <c r="O3463" i="2"/>
  <c r="N3463" i="2"/>
  <c r="R3462" i="2"/>
  <c r="Q3462" i="2"/>
  <c r="O3462" i="2"/>
  <c r="N3462" i="2"/>
  <c r="R3461" i="2"/>
  <c r="Q3461" i="2"/>
  <c r="O3461" i="2"/>
  <c r="N3461" i="2"/>
  <c r="R3460" i="2"/>
  <c r="Q3460" i="2"/>
  <c r="O3460" i="2"/>
  <c r="N3460" i="2"/>
  <c r="R3459" i="2"/>
  <c r="Q3459" i="2"/>
  <c r="O3459" i="2"/>
  <c r="N3459" i="2"/>
  <c r="R3458" i="2"/>
  <c r="Q3458" i="2"/>
  <c r="O3458" i="2"/>
  <c r="N3458" i="2"/>
  <c r="R3457" i="2"/>
  <c r="Q3457" i="2"/>
  <c r="O3457" i="2"/>
  <c r="N3457" i="2"/>
  <c r="R3456" i="2"/>
  <c r="Q3456" i="2"/>
  <c r="O3456" i="2"/>
  <c r="N3456" i="2"/>
  <c r="R3455" i="2"/>
  <c r="Q3455" i="2"/>
  <c r="O3455" i="2"/>
  <c r="N3455" i="2"/>
  <c r="R3454" i="2"/>
  <c r="Q3454" i="2"/>
  <c r="O3454" i="2"/>
  <c r="N3454" i="2"/>
  <c r="R3453" i="2"/>
  <c r="Q3453" i="2"/>
  <c r="O3453" i="2"/>
  <c r="N3453" i="2"/>
  <c r="R3452" i="2"/>
  <c r="Q3452" i="2"/>
  <c r="O3452" i="2"/>
  <c r="N3452" i="2"/>
  <c r="R3451" i="2"/>
  <c r="Q3451" i="2"/>
  <c r="O3451" i="2"/>
  <c r="N3451" i="2"/>
  <c r="R3450" i="2"/>
  <c r="Q3450" i="2"/>
  <c r="O3450" i="2"/>
  <c r="N3450" i="2"/>
  <c r="R3449" i="2"/>
  <c r="Q3449" i="2"/>
  <c r="O3449" i="2"/>
  <c r="N3449" i="2"/>
  <c r="R3448" i="2"/>
  <c r="Q3448" i="2"/>
  <c r="O3448" i="2"/>
  <c r="N3448" i="2"/>
  <c r="R3447" i="2"/>
  <c r="Q3447" i="2"/>
  <c r="O3447" i="2"/>
  <c r="N3447" i="2"/>
  <c r="R3446" i="2"/>
  <c r="Q3446" i="2"/>
  <c r="O3446" i="2"/>
  <c r="N3446" i="2"/>
  <c r="R3445" i="2"/>
  <c r="Q3445" i="2"/>
  <c r="O3445" i="2"/>
  <c r="N3445" i="2"/>
  <c r="R3444" i="2"/>
  <c r="Q3444" i="2"/>
  <c r="O3444" i="2"/>
  <c r="N3444" i="2"/>
  <c r="R3443" i="2"/>
  <c r="Q3443" i="2"/>
  <c r="O3443" i="2"/>
  <c r="N3443" i="2"/>
  <c r="R3442" i="2"/>
  <c r="Q3442" i="2"/>
  <c r="O3442" i="2"/>
  <c r="N3442" i="2"/>
  <c r="R3441" i="2"/>
  <c r="Q3441" i="2"/>
  <c r="O3441" i="2"/>
  <c r="N3441" i="2"/>
  <c r="R3440" i="2"/>
  <c r="Q3440" i="2"/>
  <c r="O3440" i="2"/>
  <c r="N3440" i="2"/>
  <c r="R3439" i="2"/>
  <c r="Q3439" i="2"/>
  <c r="O3439" i="2"/>
  <c r="N3439" i="2"/>
  <c r="R3438" i="2"/>
  <c r="Q3438" i="2"/>
  <c r="O3438" i="2"/>
  <c r="N3438" i="2"/>
  <c r="R3437" i="2"/>
  <c r="Q3437" i="2"/>
  <c r="O3437" i="2"/>
  <c r="N3437" i="2"/>
  <c r="R3436" i="2"/>
  <c r="Q3436" i="2"/>
  <c r="O3436" i="2"/>
  <c r="N3436" i="2"/>
  <c r="R3435" i="2"/>
  <c r="Q3435" i="2"/>
  <c r="O3435" i="2"/>
  <c r="N3435" i="2"/>
  <c r="R3434" i="2"/>
  <c r="Q3434" i="2"/>
  <c r="O3434" i="2"/>
  <c r="N3434" i="2"/>
  <c r="R3433" i="2"/>
  <c r="Q3433" i="2"/>
  <c r="O3433" i="2"/>
  <c r="N3433" i="2"/>
  <c r="R3432" i="2"/>
  <c r="Q3432" i="2"/>
  <c r="O3432" i="2"/>
  <c r="N3432" i="2"/>
  <c r="R3431" i="2"/>
  <c r="Q3431" i="2"/>
  <c r="O3431" i="2"/>
  <c r="N3431" i="2"/>
  <c r="R3430" i="2"/>
  <c r="Q3430" i="2"/>
  <c r="O3430" i="2"/>
  <c r="N3430" i="2"/>
  <c r="R3429" i="2"/>
  <c r="Q3429" i="2"/>
  <c r="O3429" i="2"/>
  <c r="N3429" i="2"/>
  <c r="R3428" i="2"/>
  <c r="Q3428" i="2"/>
  <c r="O3428" i="2"/>
  <c r="N3428" i="2"/>
  <c r="R3427" i="2"/>
  <c r="Q3427" i="2"/>
  <c r="O3427" i="2"/>
  <c r="N3427" i="2"/>
  <c r="R3426" i="2"/>
  <c r="Q3426" i="2"/>
  <c r="O3426" i="2"/>
  <c r="N3426" i="2"/>
  <c r="R3425" i="2"/>
  <c r="Q3425" i="2"/>
  <c r="O3425" i="2"/>
  <c r="N3425" i="2"/>
  <c r="R3424" i="2"/>
  <c r="Q3424" i="2"/>
  <c r="O3424" i="2"/>
  <c r="N3424" i="2"/>
  <c r="R3423" i="2"/>
  <c r="Q3423" i="2"/>
  <c r="O3423" i="2"/>
  <c r="N3423" i="2"/>
  <c r="R3422" i="2"/>
  <c r="Q3422" i="2"/>
  <c r="O3422" i="2"/>
  <c r="N3422" i="2"/>
  <c r="R3421" i="2"/>
  <c r="Q3421" i="2"/>
  <c r="O3421" i="2"/>
  <c r="N3421" i="2"/>
  <c r="R3420" i="2"/>
  <c r="Q3420" i="2"/>
  <c r="O3420" i="2"/>
  <c r="N3420" i="2"/>
  <c r="R3419" i="2"/>
  <c r="Q3419" i="2"/>
  <c r="O3419" i="2"/>
  <c r="N3419" i="2"/>
  <c r="R3418" i="2"/>
  <c r="Q3418" i="2"/>
  <c r="O3418" i="2"/>
  <c r="N3418" i="2"/>
  <c r="R3417" i="2"/>
  <c r="Q3417" i="2"/>
  <c r="O3417" i="2"/>
  <c r="N3417" i="2"/>
  <c r="R3416" i="2"/>
  <c r="Q3416" i="2"/>
  <c r="O3416" i="2"/>
  <c r="N3416" i="2"/>
  <c r="R3415" i="2"/>
  <c r="Q3415" i="2"/>
  <c r="O3415" i="2"/>
  <c r="N3415" i="2"/>
  <c r="R3414" i="2"/>
  <c r="Q3414" i="2"/>
  <c r="O3414" i="2"/>
  <c r="N3414" i="2"/>
  <c r="R3413" i="2"/>
  <c r="Q3413" i="2"/>
  <c r="O3413" i="2"/>
  <c r="N3413" i="2"/>
  <c r="R3412" i="2"/>
  <c r="Q3412" i="2"/>
  <c r="O3412" i="2"/>
  <c r="N3412" i="2"/>
  <c r="R3411" i="2"/>
  <c r="Q3411" i="2"/>
  <c r="O3411" i="2"/>
  <c r="N3411" i="2"/>
  <c r="R3410" i="2"/>
  <c r="Q3410" i="2"/>
  <c r="O3410" i="2"/>
  <c r="N3410" i="2"/>
  <c r="R3409" i="2"/>
  <c r="Q3409" i="2"/>
  <c r="O3409" i="2"/>
  <c r="N3409" i="2"/>
  <c r="R3408" i="2"/>
  <c r="Q3408" i="2"/>
  <c r="O3408" i="2"/>
  <c r="N3408" i="2"/>
  <c r="R3407" i="2"/>
  <c r="Q3407" i="2"/>
  <c r="O3407" i="2"/>
  <c r="N3407" i="2"/>
  <c r="R3406" i="2"/>
  <c r="Q3406" i="2"/>
  <c r="O3406" i="2"/>
  <c r="N3406" i="2"/>
  <c r="R3405" i="2"/>
  <c r="Q3405" i="2"/>
  <c r="O3405" i="2"/>
  <c r="N3405" i="2"/>
  <c r="R3404" i="2"/>
  <c r="Q3404" i="2"/>
  <c r="O3404" i="2"/>
  <c r="N3404" i="2"/>
  <c r="R3403" i="2"/>
  <c r="Q3403" i="2"/>
  <c r="O3403" i="2"/>
  <c r="N3403" i="2"/>
  <c r="R3402" i="2"/>
  <c r="Q3402" i="2"/>
  <c r="O3402" i="2"/>
  <c r="N3402" i="2"/>
  <c r="R3401" i="2"/>
  <c r="Q3401" i="2"/>
  <c r="O3401" i="2"/>
  <c r="N3401" i="2"/>
  <c r="R3400" i="2"/>
  <c r="Q3400" i="2"/>
  <c r="O3400" i="2"/>
  <c r="N3400" i="2"/>
  <c r="R3399" i="2"/>
  <c r="Q3399" i="2"/>
  <c r="O3399" i="2"/>
  <c r="N3399" i="2"/>
  <c r="R3398" i="2"/>
  <c r="Q3398" i="2"/>
  <c r="O3398" i="2"/>
  <c r="N3398" i="2"/>
  <c r="R3397" i="2"/>
  <c r="Q3397" i="2"/>
  <c r="O3397" i="2"/>
  <c r="N3397" i="2"/>
  <c r="R3396" i="2"/>
  <c r="Q3396" i="2"/>
  <c r="O3396" i="2"/>
  <c r="N3396" i="2"/>
  <c r="R3395" i="2"/>
  <c r="Q3395" i="2"/>
  <c r="O3395" i="2"/>
  <c r="N3395" i="2"/>
  <c r="R3394" i="2"/>
  <c r="Q3394" i="2"/>
  <c r="O3394" i="2"/>
  <c r="N3394" i="2"/>
  <c r="R3393" i="2"/>
  <c r="Q3393" i="2"/>
  <c r="O3393" i="2"/>
  <c r="N3393" i="2"/>
  <c r="R3392" i="2"/>
  <c r="Q3392" i="2"/>
  <c r="O3392" i="2"/>
  <c r="N3392" i="2"/>
  <c r="R3391" i="2"/>
  <c r="Q3391" i="2"/>
  <c r="O3391" i="2"/>
  <c r="N3391" i="2"/>
  <c r="R3390" i="2"/>
  <c r="Q3390" i="2"/>
  <c r="O3390" i="2"/>
  <c r="N3390" i="2"/>
  <c r="R3389" i="2"/>
  <c r="Q3389" i="2"/>
  <c r="O3389" i="2"/>
  <c r="N3389" i="2"/>
  <c r="R3388" i="2"/>
  <c r="Q3388" i="2"/>
  <c r="O3388" i="2"/>
  <c r="N3388" i="2"/>
  <c r="R3387" i="2"/>
  <c r="Q3387" i="2"/>
  <c r="O3387" i="2"/>
  <c r="N3387" i="2"/>
  <c r="R3386" i="2"/>
  <c r="Q3386" i="2"/>
  <c r="O3386" i="2"/>
  <c r="N3386" i="2"/>
  <c r="R3385" i="2"/>
  <c r="Q3385" i="2"/>
  <c r="O3385" i="2"/>
  <c r="N3385" i="2"/>
  <c r="R3384" i="2"/>
  <c r="Q3384" i="2"/>
  <c r="O3384" i="2"/>
  <c r="N3384" i="2"/>
  <c r="R3383" i="2"/>
  <c r="Q3383" i="2"/>
  <c r="O3383" i="2"/>
  <c r="N3383" i="2"/>
  <c r="R3382" i="2"/>
  <c r="Q3382" i="2"/>
  <c r="O3382" i="2"/>
  <c r="N3382" i="2"/>
  <c r="R3381" i="2"/>
  <c r="Q3381" i="2"/>
  <c r="O3381" i="2"/>
  <c r="N3381" i="2"/>
  <c r="R3380" i="2"/>
  <c r="Q3380" i="2"/>
  <c r="O3380" i="2"/>
  <c r="N3380" i="2"/>
  <c r="R3379" i="2"/>
  <c r="Q3379" i="2"/>
  <c r="O3379" i="2"/>
  <c r="N3379" i="2"/>
  <c r="R3378" i="2"/>
  <c r="Q3378" i="2"/>
  <c r="O3378" i="2"/>
  <c r="N3378" i="2"/>
  <c r="R3377" i="2"/>
  <c r="Q3377" i="2"/>
  <c r="O3377" i="2"/>
  <c r="N3377" i="2"/>
  <c r="R3376" i="2"/>
  <c r="Q3376" i="2"/>
  <c r="O3376" i="2"/>
  <c r="N3376" i="2"/>
  <c r="R3375" i="2"/>
  <c r="Q3375" i="2"/>
  <c r="O3375" i="2"/>
  <c r="N3375" i="2"/>
  <c r="R3374" i="2"/>
  <c r="Q3374" i="2"/>
  <c r="O3374" i="2"/>
  <c r="N3374" i="2"/>
  <c r="R3373" i="2"/>
  <c r="Q3373" i="2"/>
  <c r="O3373" i="2"/>
  <c r="N3373" i="2"/>
  <c r="R3372" i="2"/>
  <c r="Q3372" i="2"/>
  <c r="O3372" i="2"/>
  <c r="N3372" i="2"/>
  <c r="R3371" i="2"/>
  <c r="Q3371" i="2"/>
  <c r="O3371" i="2"/>
  <c r="N3371" i="2"/>
  <c r="R3370" i="2"/>
  <c r="Q3370" i="2"/>
  <c r="O3370" i="2"/>
  <c r="N3370" i="2"/>
  <c r="R3369" i="2"/>
  <c r="Q3369" i="2"/>
  <c r="O3369" i="2"/>
  <c r="N3369" i="2"/>
  <c r="R3368" i="2"/>
  <c r="Q3368" i="2"/>
  <c r="O3368" i="2"/>
  <c r="N3368" i="2"/>
  <c r="R3367" i="2"/>
  <c r="Q3367" i="2"/>
  <c r="O3367" i="2"/>
  <c r="N3367" i="2"/>
  <c r="R3366" i="2"/>
  <c r="Q3366" i="2"/>
  <c r="O3366" i="2"/>
  <c r="N3366" i="2"/>
  <c r="R3365" i="2"/>
  <c r="Q3365" i="2"/>
  <c r="O3365" i="2"/>
  <c r="N3365" i="2"/>
  <c r="R3364" i="2"/>
  <c r="Q3364" i="2"/>
  <c r="O3364" i="2"/>
  <c r="N3364" i="2"/>
  <c r="R3363" i="2"/>
  <c r="Q3363" i="2"/>
  <c r="O3363" i="2"/>
  <c r="N3363" i="2"/>
  <c r="R3362" i="2"/>
  <c r="Q3362" i="2"/>
  <c r="O3362" i="2"/>
  <c r="N3362" i="2"/>
  <c r="R3361" i="2"/>
  <c r="Q3361" i="2"/>
  <c r="O3361" i="2"/>
  <c r="N3361" i="2"/>
  <c r="R3360" i="2"/>
  <c r="Q3360" i="2"/>
  <c r="O3360" i="2"/>
  <c r="N3360" i="2"/>
  <c r="R3359" i="2"/>
  <c r="Q3359" i="2"/>
  <c r="O3359" i="2"/>
  <c r="N3359" i="2"/>
  <c r="R3358" i="2"/>
  <c r="Q3358" i="2"/>
  <c r="O3358" i="2"/>
  <c r="N3358" i="2"/>
  <c r="R3357" i="2"/>
  <c r="Q3357" i="2"/>
  <c r="O3357" i="2"/>
  <c r="N3357" i="2"/>
  <c r="R3356" i="2"/>
  <c r="Q3356" i="2"/>
  <c r="O3356" i="2"/>
  <c r="N3356" i="2"/>
  <c r="R3355" i="2"/>
  <c r="Q3355" i="2"/>
  <c r="O3355" i="2"/>
  <c r="N3355" i="2"/>
  <c r="R3354" i="2"/>
  <c r="Q3354" i="2"/>
  <c r="O3354" i="2"/>
  <c r="N3354" i="2"/>
  <c r="R3353" i="2"/>
  <c r="Q3353" i="2"/>
  <c r="O3353" i="2"/>
  <c r="N3353" i="2"/>
  <c r="R3352" i="2"/>
  <c r="Q3352" i="2"/>
  <c r="O3352" i="2"/>
  <c r="N3352" i="2"/>
  <c r="R3351" i="2"/>
  <c r="Q3351" i="2"/>
  <c r="O3351" i="2"/>
  <c r="N3351" i="2"/>
  <c r="R3350" i="2"/>
  <c r="Q3350" i="2"/>
  <c r="O3350" i="2"/>
  <c r="N3350" i="2"/>
  <c r="R3349" i="2"/>
  <c r="Q3349" i="2"/>
  <c r="O3349" i="2"/>
  <c r="N3349" i="2"/>
  <c r="R3348" i="2"/>
  <c r="Q3348" i="2"/>
  <c r="O3348" i="2"/>
  <c r="N3348" i="2"/>
  <c r="R3347" i="2"/>
  <c r="Q3347" i="2"/>
  <c r="O3347" i="2"/>
  <c r="N3347" i="2"/>
  <c r="R3346" i="2"/>
  <c r="Q3346" i="2"/>
  <c r="O3346" i="2"/>
  <c r="N3346" i="2"/>
  <c r="R3345" i="2"/>
  <c r="Q3345" i="2"/>
  <c r="O3345" i="2"/>
  <c r="N3345" i="2"/>
  <c r="R3344" i="2"/>
  <c r="Q3344" i="2"/>
  <c r="O3344" i="2"/>
  <c r="N3344" i="2"/>
  <c r="R3343" i="2"/>
  <c r="Q3343" i="2"/>
  <c r="O3343" i="2"/>
  <c r="N3343" i="2"/>
  <c r="R3342" i="2"/>
  <c r="Q3342" i="2"/>
  <c r="O3342" i="2"/>
  <c r="N3342" i="2"/>
  <c r="R3341" i="2"/>
  <c r="Q3341" i="2"/>
  <c r="O3341" i="2"/>
  <c r="N3341" i="2"/>
  <c r="R3340" i="2"/>
  <c r="Q3340" i="2"/>
  <c r="O3340" i="2"/>
  <c r="N3340" i="2"/>
  <c r="R3339" i="2"/>
  <c r="Q3339" i="2"/>
  <c r="O3339" i="2"/>
  <c r="N3339" i="2"/>
  <c r="R3338" i="2"/>
  <c r="Q3338" i="2"/>
  <c r="O3338" i="2"/>
  <c r="N3338" i="2"/>
  <c r="R3337" i="2"/>
  <c r="Q3337" i="2"/>
  <c r="O3337" i="2"/>
  <c r="N3337" i="2"/>
  <c r="R3336" i="2"/>
  <c r="Q3336" i="2"/>
  <c r="O3336" i="2"/>
  <c r="N3336" i="2"/>
  <c r="R3335" i="2"/>
  <c r="Q3335" i="2"/>
  <c r="O3335" i="2"/>
  <c r="N3335" i="2"/>
  <c r="R3334" i="2"/>
  <c r="Q3334" i="2"/>
  <c r="O3334" i="2"/>
  <c r="N3334" i="2"/>
  <c r="R3333" i="2"/>
  <c r="Q3333" i="2"/>
  <c r="O3333" i="2"/>
  <c r="N3333" i="2"/>
  <c r="R3332" i="2"/>
  <c r="Q3332" i="2"/>
  <c r="O3332" i="2"/>
  <c r="N3332" i="2"/>
  <c r="R3331" i="2"/>
  <c r="Q3331" i="2"/>
  <c r="O3331" i="2"/>
  <c r="N3331" i="2"/>
  <c r="R3330" i="2"/>
  <c r="Q3330" i="2"/>
  <c r="O3330" i="2"/>
  <c r="N3330" i="2"/>
  <c r="R3329" i="2"/>
  <c r="Q3329" i="2"/>
  <c r="O3329" i="2"/>
  <c r="N3329" i="2"/>
  <c r="R3328" i="2"/>
  <c r="Q3328" i="2"/>
  <c r="O3328" i="2"/>
  <c r="N3328" i="2"/>
  <c r="R3327" i="2"/>
  <c r="Q3327" i="2"/>
  <c r="O3327" i="2"/>
  <c r="N3327" i="2"/>
  <c r="R3326" i="2"/>
  <c r="Q3326" i="2"/>
  <c r="O3326" i="2"/>
  <c r="N3326" i="2"/>
  <c r="R3325" i="2"/>
  <c r="Q3325" i="2"/>
  <c r="O3325" i="2"/>
  <c r="N3325" i="2"/>
  <c r="R3324" i="2"/>
  <c r="Q3324" i="2"/>
  <c r="O3324" i="2"/>
  <c r="N3324" i="2"/>
  <c r="R3323" i="2"/>
  <c r="Q3323" i="2"/>
  <c r="O3323" i="2"/>
  <c r="N3323" i="2"/>
  <c r="R3322" i="2"/>
  <c r="Q3322" i="2"/>
  <c r="O3322" i="2"/>
  <c r="N3322" i="2"/>
  <c r="R3321" i="2"/>
  <c r="Q3321" i="2"/>
  <c r="O3321" i="2"/>
  <c r="N3321" i="2"/>
  <c r="R3320" i="2"/>
  <c r="Q3320" i="2"/>
  <c r="O3320" i="2"/>
  <c r="N3320" i="2"/>
  <c r="R3319" i="2"/>
  <c r="Q3319" i="2"/>
  <c r="O3319" i="2"/>
  <c r="N3319" i="2"/>
  <c r="R3318" i="2"/>
  <c r="Q3318" i="2"/>
  <c r="O3318" i="2"/>
  <c r="N3318" i="2"/>
  <c r="R3317" i="2"/>
  <c r="Q3317" i="2"/>
  <c r="O3317" i="2"/>
  <c r="N3317" i="2"/>
  <c r="R3316" i="2"/>
  <c r="Q3316" i="2"/>
  <c r="O3316" i="2"/>
  <c r="N3316" i="2"/>
  <c r="R3315" i="2"/>
  <c r="Q3315" i="2"/>
  <c r="O3315" i="2"/>
  <c r="N3315" i="2"/>
  <c r="R3314" i="2"/>
  <c r="Q3314" i="2"/>
  <c r="O3314" i="2"/>
  <c r="N3314" i="2"/>
  <c r="R3313" i="2"/>
  <c r="Q3313" i="2"/>
  <c r="O3313" i="2"/>
  <c r="N3313" i="2"/>
  <c r="R3312" i="2"/>
  <c r="Q3312" i="2"/>
  <c r="O3312" i="2"/>
  <c r="N3312" i="2"/>
  <c r="R3311" i="2"/>
  <c r="Q3311" i="2"/>
  <c r="O3311" i="2"/>
  <c r="N3311" i="2"/>
  <c r="R3310" i="2"/>
  <c r="Q3310" i="2"/>
  <c r="O3310" i="2"/>
  <c r="N3310" i="2"/>
  <c r="R3309" i="2"/>
  <c r="Q3309" i="2"/>
  <c r="O3309" i="2"/>
  <c r="N3309" i="2"/>
  <c r="R3308" i="2"/>
  <c r="Q3308" i="2"/>
  <c r="O3308" i="2"/>
  <c r="N3308" i="2"/>
  <c r="R3307" i="2"/>
  <c r="Q3307" i="2"/>
  <c r="O3307" i="2"/>
  <c r="N3307" i="2"/>
  <c r="R3306" i="2"/>
  <c r="Q3306" i="2"/>
  <c r="O3306" i="2"/>
  <c r="N3306" i="2"/>
  <c r="R3305" i="2"/>
  <c r="Q3305" i="2"/>
  <c r="O3305" i="2"/>
  <c r="N3305" i="2"/>
  <c r="R3304" i="2"/>
  <c r="Q3304" i="2"/>
  <c r="O3304" i="2"/>
  <c r="N3304" i="2"/>
  <c r="R3303" i="2"/>
  <c r="Q3303" i="2"/>
  <c r="O3303" i="2"/>
  <c r="N3303" i="2"/>
  <c r="R3302" i="2"/>
  <c r="Q3302" i="2"/>
  <c r="O3302" i="2"/>
  <c r="N3302" i="2"/>
  <c r="R3301" i="2"/>
  <c r="Q3301" i="2"/>
  <c r="O3301" i="2"/>
  <c r="N3301" i="2"/>
  <c r="R3300" i="2"/>
  <c r="Q3300" i="2"/>
  <c r="O3300" i="2"/>
  <c r="N3300" i="2"/>
  <c r="R3299" i="2"/>
  <c r="Q3299" i="2"/>
  <c r="O3299" i="2"/>
  <c r="N3299" i="2"/>
  <c r="R3298" i="2"/>
  <c r="Q3298" i="2"/>
  <c r="O3298" i="2"/>
  <c r="N3298" i="2"/>
  <c r="R3297" i="2"/>
  <c r="Q3297" i="2"/>
  <c r="O3297" i="2"/>
  <c r="N3297" i="2"/>
  <c r="R3296" i="2"/>
  <c r="Q3296" i="2"/>
  <c r="O3296" i="2"/>
  <c r="N3296" i="2"/>
  <c r="R3295" i="2"/>
  <c r="Q3295" i="2"/>
  <c r="O3295" i="2"/>
  <c r="N3295" i="2"/>
  <c r="R3294" i="2"/>
  <c r="Q3294" i="2"/>
  <c r="O3294" i="2"/>
  <c r="N3294" i="2"/>
  <c r="R3293" i="2"/>
  <c r="Q3293" i="2"/>
  <c r="O3293" i="2"/>
  <c r="N3293" i="2"/>
  <c r="R3292" i="2"/>
  <c r="Q3292" i="2"/>
  <c r="O3292" i="2"/>
  <c r="N3292" i="2"/>
  <c r="R3291" i="2"/>
  <c r="Q3291" i="2"/>
  <c r="O3291" i="2"/>
  <c r="N3291" i="2"/>
  <c r="R3290" i="2"/>
  <c r="Q3290" i="2"/>
  <c r="O3290" i="2"/>
  <c r="N3290" i="2"/>
  <c r="R3289" i="2"/>
  <c r="Q3289" i="2"/>
  <c r="O3289" i="2"/>
  <c r="N3289" i="2"/>
  <c r="R3288" i="2"/>
  <c r="Q3288" i="2"/>
  <c r="O3288" i="2"/>
  <c r="N3288" i="2"/>
  <c r="R3287" i="2"/>
  <c r="Q3287" i="2"/>
  <c r="O3287" i="2"/>
  <c r="N3287" i="2"/>
  <c r="R3286" i="2"/>
  <c r="Q3286" i="2"/>
  <c r="O3286" i="2"/>
  <c r="N3286" i="2"/>
  <c r="R3285" i="2"/>
  <c r="Q3285" i="2"/>
  <c r="O3285" i="2"/>
  <c r="N3285" i="2"/>
  <c r="R3284" i="2"/>
  <c r="Q3284" i="2"/>
  <c r="O3284" i="2"/>
  <c r="N3284" i="2"/>
  <c r="R3283" i="2"/>
  <c r="Q3283" i="2"/>
  <c r="O3283" i="2"/>
  <c r="N3283" i="2"/>
  <c r="R3282" i="2"/>
  <c r="Q3282" i="2"/>
  <c r="O3282" i="2"/>
  <c r="N3282" i="2"/>
  <c r="R3281" i="2"/>
  <c r="Q3281" i="2"/>
  <c r="O3281" i="2"/>
  <c r="N3281" i="2"/>
  <c r="R3280" i="2"/>
  <c r="Q3280" i="2"/>
  <c r="O3280" i="2"/>
  <c r="N3280" i="2"/>
  <c r="R3279" i="2"/>
  <c r="Q3279" i="2"/>
  <c r="O3279" i="2"/>
  <c r="N3279" i="2"/>
  <c r="R3278" i="2"/>
  <c r="Q3278" i="2"/>
  <c r="O3278" i="2"/>
  <c r="N3278" i="2"/>
  <c r="R3277" i="2"/>
  <c r="Q3277" i="2"/>
  <c r="O3277" i="2"/>
  <c r="N3277" i="2"/>
  <c r="R3276" i="2"/>
  <c r="Q3276" i="2"/>
  <c r="O3276" i="2"/>
  <c r="N3276" i="2"/>
  <c r="R3275" i="2"/>
  <c r="Q3275" i="2"/>
  <c r="O3275" i="2"/>
  <c r="N3275" i="2"/>
  <c r="R3274" i="2"/>
  <c r="Q3274" i="2"/>
  <c r="O3274" i="2"/>
  <c r="N3274" i="2"/>
  <c r="R3273" i="2"/>
  <c r="Q3273" i="2"/>
  <c r="O3273" i="2"/>
  <c r="N3273" i="2"/>
  <c r="R3272" i="2"/>
  <c r="Q3272" i="2"/>
  <c r="O3272" i="2"/>
  <c r="N3272" i="2"/>
  <c r="R3271" i="2"/>
  <c r="Q3271" i="2"/>
  <c r="O3271" i="2"/>
  <c r="N3271" i="2"/>
  <c r="R3270" i="2"/>
  <c r="Q3270" i="2"/>
  <c r="O3270" i="2"/>
  <c r="N3270" i="2"/>
  <c r="R3269" i="2"/>
  <c r="Q3269" i="2"/>
  <c r="O3269" i="2"/>
  <c r="N3269" i="2"/>
  <c r="R3268" i="2"/>
  <c r="Q3268" i="2"/>
  <c r="O3268" i="2"/>
  <c r="N3268" i="2"/>
  <c r="R3267" i="2"/>
  <c r="Q3267" i="2"/>
  <c r="O3267" i="2"/>
  <c r="N3267" i="2"/>
  <c r="R3266" i="2"/>
  <c r="Q3266" i="2"/>
  <c r="O3266" i="2"/>
  <c r="N3266" i="2"/>
  <c r="R3265" i="2"/>
  <c r="Q3265" i="2"/>
  <c r="O3265" i="2"/>
  <c r="N3265" i="2"/>
  <c r="R3264" i="2"/>
  <c r="Q3264" i="2"/>
  <c r="O3264" i="2"/>
  <c r="N3264" i="2"/>
  <c r="R3263" i="2"/>
  <c r="Q3263" i="2"/>
  <c r="O3263" i="2"/>
  <c r="N3263" i="2"/>
  <c r="R3262" i="2"/>
  <c r="Q3262" i="2"/>
  <c r="O3262" i="2"/>
  <c r="N3262" i="2"/>
  <c r="R3261" i="2"/>
  <c r="Q3261" i="2"/>
  <c r="O3261" i="2"/>
  <c r="N3261" i="2"/>
  <c r="R3260" i="2"/>
  <c r="Q3260" i="2"/>
  <c r="O3260" i="2"/>
  <c r="N3260" i="2"/>
  <c r="R3259" i="2"/>
  <c r="Q3259" i="2"/>
  <c r="O3259" i="2"/>
  <c r="N3259" i="2"/>
  <c r="R3258" i="2"/>
  <c r="Q3258" i="2"/>
  <c r="O3258" i="2"/>
  <c r="N3258" i="2"/>
  <c r="R3257" i="2"/>
  <c r="Q3257" i="2"/>
  <c r="O3257" i="2"/>
  <c r="N3257" i="2"/>
  <c r="R3256" i="2"/>
  <c r="Q3256" i="2"/>
  <c r="O3256" i="2"/>
  <c r="N3256" i="2"/>
  <c r="R3255" i="2"/>
  <c r="Q3255" i="2"/>
  <c r="O3255" i="2"/>
  <c r="N3255" i="2"/>
  <c r="R3254" i="2"/>
  <c r="Q3254" i="2"/>
  <c r="O3254" i="2"/>
  <c r="N3254" i="2"/>
  <c r="R3253" i="2"/>
  <c r="Q3253" i="2"/>
  <c r="O3253" i="2"/>
  <c r="N3253" i="2"/>
  <c r="R3252" i="2"/>
  <c r="Q3252" i="2"/>
  <c r="O3252" i="2"/>
  <c r="N3252" i="2"/>
  <c r="R3251" i="2"/>
  <c r="Q3251" i="2"/>
  <c r="O3251" i="2"/>
  <c r="N3251" i="2"/>
  <c r="R3250" i="2"/>
  <c r="Q3250" i="2"/>
  <c r="O3250" i="2"/>
  <c r="N3250" i="2"/>
  <c r="R3249" i="2"/>
  <c r="Q3249" i="2"/>
  <c r="O3249" i="2"/>
  <c r="N3249" i="2"/>
  <c r="R3248" i="2"/>
  <c r="Q3248" i="2"/>
  <c r="O3248" i="2"/>
  <c r="N3248" i="2"/>
  <c r="R3247" i="2"/>
  <c r="Q3247" i="2"/>
  <c r="O3247" i="2"/>
  <c r="N3247" i="2"/>
  <c r="R3246" i="2"/>
  <c r="Q3246" i="2"/>
  <c r="O3246" i="2"/>
  <c r="N3246" i="2"/>
  <c r="R3245" i="2"/>
  <c r="Q3245" i="2"/>
  <c r="O3245" i="2"/>
  <c r="N3245" i="2"/>
  <c r="R3244" i="2"/>
  <c r="Q3244" i="2"/>
  <c r="O3244" i="2"/>
  <c r="N3244" i="2"/>
  <c r="R3243" i="2"/>
  <c r="Q3243" i="2"/>
  <c r="O3243" i="2"/>
  <c r="N3243" i="2"/>
  <c r="R3242" i="2"/>
  <c r="Q3242" i="2"/>
  <c r="O3242" i="2"/>
  <c r="N3242" i="2"/>
  <c r="R3241" i="2"/>
  <c r="Q3241" i="2"/>
  <c r="O3241" i="2"/>
  <c r="N3241" i="2"/>
  <c r="R3240" i="2"/>
  <c r="Q3240" i="2"/>
  <c r="O3240" i="2"/>
  <c r="N3240" i="2"/>
  <c r="R3239" i="2"/>
  <c r="Q3239" i="2"/>
  <c r="O3239" i="2"/>
  <c r="N3239" i="2"/>
  <c r="R3238" i="2"/>
  <c r="Q3238" i="2"/>
  <c r="O3238" i="2"/>
  <c r="N3238" i="2"/>
  <c r="R3237" i="2"/>
  <c r="Q3237" i="2"/>
  <c r="O3237" i="2"/>
  <c r="N3237" i="2"/>
  <c r="R3236" i="2"/>
  <c r="Q3236" i="2"/>
  <c r="O3236" i="2"/>
  <c r="N3236" i="2"/>
  <c r="R3235" i="2"/>
  <c r="Q3235" i="2"/>
  <c r="O3235" i="2"/>
  <c r="N3235" i="2"/>
  <c r="R3234" i="2"/>
  <c r="Q3234" i="2"/>
  <c r="O3234" i="2"/>
  <c r="N3234" i="2"/>
  <c r="R3233" i="2"/>
  <c r="Q3233" i="2"/>
  <c r="O3233" i="2"/>
  <c r="N3233" i="2"/>
  <c r="R3232" i="2"/>
  <c r="Q3232" i="2"/>
  <c r="O3232" i="2"/>
  <c r="N3232" i="2"/>
  <c r="R3231" i="2"/>
  <c r="Q3231" i="2"/>
  <c r="O3231" i="2"/>
  <c r="N3231" i="2"/>
  <c r="R3230" i="2"/>
  <c r="Q3230" i="2"/>
  <c r="O3230" i="2"/>
  <c r="N3230" i="2"/>
  <c r="R3229" i="2"/>
  <c r="Q3229" i="2"/>
  <c r="O3229" i="2"/>
  <c r="N3229" i="2"/>
  <c r="R3228" i="2"/>
  <c r="Q3228" i="2"/>
  <c r="O3228" i="2"/>
  <c r="N3228" i="2"/>
  <c r="R3227" i="2"/>
  <c r="Q3227" i="2"/>
  <c r="O3227" i="2"/>
  <c r="N3227" i="2"/>
  <c r="R3226" i="2"/>
  <c r="Q3226" i="2"/>
  <c r="O3226" i="2"/>
  <c r="N3226" i="2"/>
  <c r="R3225" i="2"/>
  <c r="Q3225" i="2"/>
  <c r="O3225" i="2"/>
  <c r="N3225" i="2"/>
  <c r="R3224" i="2"/>
  <c r="Q3224" i="2"/>
  <c r="O3224" i="2"/>
  <c r="N3224" i="2"/>
  <c r="R3223" i="2"/>
  <c r="Q3223" i="2"/>
  <c r="O3223" i="2"/>
  <c r="N3223" i="2"/>
  <c r="R3222" i="2"/>
  <c r="Q3222" i="2"/>
  <c r="O3222" i="2"/>
  <c r="N3222" i="2"/>
  <c r="R3221" i="2"/>
  <c r="Q3221" i="2"/>
  <c r="O3221" i="2"/>
  <c r="N3221" i="2"/>
  <c r="R3220" i="2"/>
  <c r="Q3220" i="2"/>
  <c r="O3220" i="2"/>
  <c r="N3220" i="2"/>
  <c r="R3219" i="2"/>
  <c r="Q3219" i="2"/>
  <c r="O3219" i="2"/>
  <c r="N3219" i="2"/>
  <c r="R3218" i="2"/>
  <c r="Q3218" i="2"/>
  <c r="O3218" i="2"/>
  <c r="N3218" i="2"/>
  <c r="R3217" i="2"/>
  <c r="Q3217" i="2"/>
  <c r="O3217" i="2"/>
  <c r="N3217" i="2"/>
  <c r="R3216" i="2"/>
  <c r="Q3216" i="2"/>
  <c r="O3216" i="2"/>
  <c r="N3216" i="2"/>
  <c r="R3215" i="2"/>
  <c r="Q3215" i="2"/>
  <c r="O3215" i="2"/>
  <c r="N3215" i="2"/>
  <c r="R3214" i="2"/>
  <c r="Q3214" i="2"/>
  <c r="O3214" i="2"/>
  <c r="N3214" i="2"/>
  <c r="R3213" i="2"/>
  <c r="Q3213" i="2"/>
  <c r="O3213" i="2"/>
  <c r="N3213" i="2"/>
  <c r="R3212" i="2"/>
  <c r="Q3212" i="2"/>
  <c r="O3212" i="2"/>
  <c r="N3212" i="2"/>
  <c r="R3211" i="2"/>
  <c r="Q3211" i="2"/>
  <c r="O3211" i="2"/>
  <c r="N3211" i="2"/>
  <c r="R3210" i="2"/>
  <c r="Q3210" i="2"/>
  <c r="O3210" i="2"/>
  <c r="N3210" i="2"/>
  <c r="R3209" i="2"/>
  <c r="Q3209" i="2"/>
  <c r="O3209" i="2"/>
  <c r="N3209" i="2"/>
  <c r="R3208" i="2"/>
  <c r="Q3208" i="2"/>
  <c r="O3208" i="2"/>
  <c r="N3208" i="2"/>
  <c r="R3207" i="2"/>
  <c r="Q3207" i="2"/>
  <c r="O3207" i="2"/>
  <c r="N3207" i="2"/>
  <c r="R3206" i="2"/>
  <c r="Q3206" i="2"/>
  <c r="O3206" i="2"/>
  <c r="N3206" i="2"/>
  <c r="R3205" i="2"/>
  <c r="Q3205" i="2"/>
  <c r="O3205" i="2"/>
  <c r="N3205" i="2"/>
  <c r="R3204" i="2"/>
  <c r="Q3204" i="2"/>
  <c r="O3204" i="2"/>
  <c r="N3204" i="2"/>
  <c r="R3203" i="2"/>
  <c r="Q3203" i="2"/>
  <c r="O3203" i="2"/>
  <c r="N3203" i="2"/>
  <c r="R3202" i="2"/>
  <c r="Q3202" i="2"/>
  <c r="O3202" i="2"/>
  <c r="N3202" i="2"/>
  <c r="R3201" i="2"/>
  <c r="Q3201" i="2"/>
  <c r="O3201" i="2"/>
  <c r="N3201" i="2"/>
  <c r="R3200" i="2"/>
  <c r="Q3200" i="2"/>
  <c r="O3200" i="2"/>
  <c r="N3200" i="2"/>
  <c r="R3199" i="2"/>
  <c r="Q3199" i="2"/>
  <c r="O3199" i="2"/>
  <c r="N3199" i="2"/>
  <c r="R3198" i="2"/>
  <c r="Q3198" i="2"/>
  <c r="O3198" i="2"/>
  <c r="N3198" i="2"/>
  <c r="R3197" i="2"/>
  <c r="Q3197" i="2"/>
  <c r="O3197" i="2"/>
  <c r="N3197" i="2"/>
  <c r="R3196" i="2"/>
  <c r="Q3196" i="2"/>
  <c r="O3196" i="2"/>
  <c r="N3196" i="2"/>
  <c r="R3195" i="2"/>
  <c r="Q3195" i="2"/>
  <c r="O3195" i="2"/>
  <c r="N3195" i="2"/>
  <c r="R3194" i="2"/>
  <c r="Q3194" i="2"/>
  <c r="O3194" i="2"/>
  <c r="N3194" i="2"/>
  <c r="R3193" i="2"/>
  <c r="Q3193" i="2"/>
  <c r="O3193" i="2"/>
  <c r="N3193" i="2"/>
  <c r="R3192" i="2"/>
  <c r="Q3192" i="2"/>
  <c r="O3192" i="2"/>
  <c r="N3192" i="2"/>
  <c r="R3191" i="2"/>
  <c r="Q3191" i="2"/>
  <c r="O3191" i="2"/>
  <c r="N3191" i="2"/>
  <c r="R3190" i="2"/>
  <c r="Q3190" i="2"/>
  <c r="O3190" i="2"/>
  <c r="N3190" i="2"/>
  <c r="R3189" i="2"/>
  <c r="Q3189" i="2"/>
  <c r="O3189" i="2"/>
  <c r="N3189" i="2"/>
  <c r="R3188" i="2"/>
  <c r="Q3188" i="2"/>
  <c r="O3188" i="2"/>
  <c r="N3188" i="2"/>
  <c r="R3187" i="2"/>
  <c r="Q3187" i="2"/>
  <c r="O3187" i="2"/>
  <c r="N3187" i="2"/>
  <c r="R3186" i="2"/>
  <c r="Q3186" i="2"/>
  <c r="O3186" i="2"/>
  <c r="N3186" i="2"/>
  <c r="R3185" i="2"/>
  <c r="Q3185" i="2"/>
  <c r="O3185" i="2"/>
  <c r="N3185" i="2"/>
  <c r="R3184" i="2"/>
  <c r="Q3184" i="2"/>
  <c r="O3184" i="2"/>
  <c r="N3184" i="2"/>
  <c r="R3183" i="2"/>
  <c r="Q3183" i="2"/>
  <c r="O3183" i="2"/>
  <c r="N3183" i="2"/>
  <c r="R3182" i="2"/>
  <c r="Q3182" i="2"/>
  <c r="O3182" i="2"/>
  <c r="N3182" i="2"/>
  <c r="R3181" i="2"/>
  <c r="Q3181" i="2"/>
  <c r="O3181" i="2"/>
  <c r="N3181" i="2"/>
  <c r="R3180" i="2"/>
  <c r="Q3180" i="2"/>
  <c r="O3180" i="2"/>
  <c r="N3180" i="2"/>
  <c r="R3179" i="2"/>
  <c r="Q3179" i="2"/>
  <c r="O3179" i="2"/>
  <c r="N3179" i="2"/>
  <c r="R3178" i="2"/>
  <c r="Q3178" i="2"/>
  <c r="O3178" i="2"/>
  <c r="N3178" i="2"/>
  <c r="R3177" i="2"/>
  <c r="Q3177" i="2"/>
  <c r="O3177" i="2"/>
  <c r="N3177" i="2"/>
  <c r="R3176" i="2"/>
  <c r="Q3176" i="2"/>
  <c r="O3176" i="2"/>
  <c r="N3176" i="2"/>
  <c r="R3175" i="2"/>
  <c r="Q3175" i="2"/>
  <c r="O3175" i="2"/>
  <c r="N3175" i="2"/>
  <c r="R3174" i="2"/>
  <c r="Q3174" i="2"/>
  <c r="O3174" i="2"/>
  <c r="N3174" i="2"/>
  <c r="R3173" i="2"/>
  <c r="Q3173" i="2"/>
  <c r="O3173" i="2"/>
  <c r="N3173" i="2"/>
  <c r="R3172" i="2"/>
  <c r="Q3172" i="2"/>
  <c r="O3172" i="2"/>
  <c r="N3172" i="2"/>
  <c r="R3171" i="2"/>
  <c r="Q3171" i="2"/>
  <c r="O3171" i="2"/>
  <c r="N3171" i="2"/>
  <c r="R3170" i="2"/>
  <c r="Q3170" i="2"/>
  <c r="O3170" i="2"/>
  <c r="N3170" i="2"/>
  <c r="R3169" i="2"/>
  <c r="Q3169" i="2"/>
  <c r="O3169" i="2"/>
  <c r="N3169" i="2"/>
  <c r="R3168" i="2"/>
  <c r="Q3168" i="2"/>
  <c r="O3168" i="2"/>
  <c r="N3168" i="2"/>
  <c r="R3167" i="2"/>
  <c r="Q3167" i="2"/>
  <c r="O3167" i="2"/>
  <c r="N3167" i="2"/>
  <c r="R3166" i="2"/>
  <c r="Q3166" i="2"/>
  <c r="O3166" i="2"/>
  <c r="N3166" i="2"/>
  <c r="R3165" i="2"/>
  <c r="Q3165" i="2"/>
  <c r="O3165" i="2"/>
  <c r="N3165" i="2"/>
  <c r="R3164" i="2"/>
  <c r="Q3164" i="2"/>
  <c r="O3164" i="2"/>
  <c r="N3164" i="2"/>
  <c r="R3163" i="2"/>
  <c r="Q3163" i="2"/>
  <c r="O3163" i="2"/>
  <c r="N3163" i="2"/>
  <c r="R3162" i="2"/>
  <c r="Q3162" i="2"/>
  <c r="O3162" i="2"/>
  <c r="N3162" i="2"/>
  <c r="R3161" i="2"/>
  <c r="Q3161" i="2"/>
  <c r="O3161" i="2"/>
  <c r="N3161" i="2"/>
  <c r="R3160" i="2"/>
  <c r="Q3160" i="2"/>
  <c r="O3160" i="2"/>
  <c r="N3160" i="2"/>
  <c r="R3159" i="2"/>
  <c r="Q3159" i="2"/>
  <c r="O3159" i="2"/>
  <c r="N3159" i="2"/>
  <c r="R3158" i="2"/>
  <c r="Q3158" i="2"/>
  <c r="O3158" i="2"/>
  <c r="N3158" i="2"/>
  <c r="R3157" i="2"/>
  <c r="Q3157" i="2"/>
  <c r="O3157" i="2"/>
  <c r="N3157" i="2"/>
  <c r="R3156" i="2"/>
  <c r="Q3156" i="2"/>
  <c r="O3156" i="2"/>
  <c r="N3156" i="2"/>
  <c r="R3155" i="2"/>
  <c r="Q3155" i="2"/>
  <c r="O3155" i="2"/>
  <c r="N3155" i="2"/>
  <c r="R3154" i="2"/>
  <c r="Q3154" i="2"/>
  <c r="O3154" i="2"/>
  <c r="N3154" i="2"/>
  <c r="R3153" i="2"/>
  <c r="Q3153" i="2"/>
  <c r="O3153" i="2"/>
  <c r="N3153" i="2"/>
  <c r="R3152" i="2"/>
  <c r="Q3152" i="2"/>
  <c r="O3152" i="2"/>
  <c r="N3152" i="2"/>
  <c r="R3151" i="2"/>
  <c r="Q3151" i="2"/>
  <c r="O3151" i="2"/>
  <c r="N3151" i="2"/>
  <c r="R3150" i="2"/>
  <c r="Q3150" i="2"/>
  <c r="O3150" i="2"/>
  <c r="N3150" i="2"/>
  <c r="R3149" i="2"/>
  <c r="Q3149" i="2"/>
  <c r="O3149" i="2"/>
  <c r="N3149" i="2"/>
  <c r="R3148" i="2"/>
  <c r="Q3148" i="2"/>
  <c r="O3148" i="2"/>
  <c r="N3148" i="2"/>
  <c r="R3147" i="2"/>
  <c r="Q3147" i="2"/>
  <c r="O3147" i="2"/>
  <c r="N3147" i="2"/>
  <c r="R3146" i="2"/>
  <c r="Q3146" i="2"/>
  <c r="O3146" i="2"/>
  <c r="N3146" i="2"/>
  <c r="R3145" i="2"/>
  <c r="Q3145" i="2"/>
  <c r="O3145" i="2"/>
  <c r="N3145" i="2"/>
  <c r="R3144" i="2"/>
  <c r="Q3144" i="2"/>
  <c r="O3144" i="2"/>
  <c r="N3144" i="2"/>
  <c r="R3143" i="2"/>
  <c r="Q3143" i="2"/>
  <c r="O3143" i="2"/>
  <c r="N3143" i="2"/>
  <c r="R3142" i="2"/>
  <c r="Q3142" i="2"/>
  <c r="O3142" i="2"/>
  <c r="N3142" i="2"/>
  <c r="R3141" i="2"/>
  <c r="Q3141" i="2"/>
  <c r="O3141" i="2"/>
  <c r="N3141" i="2"/>
  <c r="R3140" i="2"/>
  <c r="Q3140" i="2"/>
  <c r="O3140" i="2"/>
  <c r="N3140" i="2"/>
  <c r="R3139" i="2"/>
  <c r="Q3139" i="2"/>
  <c r="O3139" i="2"/>
  <c r="N3139" i="2"/>
  <c r="R3138" i="2"/>
  <c r="Q3138" i="2"/>
  <c r="O3138" i="2"/>
  <c r="N3138" i="2"/>
  <c r="R3137" i="2"/>
  <c r="Q3137" i="2"/>
  <c r="O3137" i="2"/>
  <c r="N3137" i="2"/>
  <c r="R3136" i="2"/>
  <c r="Q3136" i="2"/>
  <c r="O3136" i="2"/>
  <c r="N3136" i="2"/>
  <c r="R3135" i="2"/>
  <c r="Q3135" i="2"/>
  <c r="O3135" i="2"/>
  <c r="N3135" i="2"/>
  <c r="R3134" i="2"/>
  <c r="Q3134" i="2"/>
  <c r="O3134" i="2"/>
  <c r="N3134" i="2"/>
  <c r="R3133" i="2"/>
  <c r="Q3133" i="2"/>
  <c r="O3133" i="2"/>
  <c r="N3133" i="2"/>
  <c r="R3132" i="2"/>
  <c r="Q3132" i="2"/>
  <c r="O3132" i="2"/>
  <c r="N3132" i="2"/>
  <c r="R3131" i="2"/>
  <c r="Q3131" i="2"/>
  <c r="O3131" i="2"/>
  <c r="N3131" i="2"/>
  <c r="R3130" i="2"/>
  <c r="Q3130" i="2"/>
  <c r="O3130" i="2"/>
  <c r="N3130" i="2"/>
  <c r="R3129" i="2"/>
  <c r="Q3129" i="2"/>
  <c r="O3129" i="2"/>
  <c r="N3129" i="2"/>
  <c r="R3128" i="2"/>
  <c r="Q3128" i="2"/>
  <c r="O3128" i="2"/>
  <c r="N3128" i="2"/>
  <c r="R3127" i="2"/>
  <c r="Q3127" i="2"/>
  <c r="O3127" i="2"/>
  <c r="N3127" i="2"/>
  <c r="R3126" i="2"/>
  <c r="Q3126" i="2"/>
  <c r="O3126" i="2"/>
  <c r="N3126" i="2"/>
  <c r="R3125" i="2"/>
  <c r="Q3125" i="2"/>
  <c r="O3125" i="2"/>
  <c r="N3125" i="2"/>
  <c r="R3124" i="2"/>
  <c r="Q3124" i="2"/>
  <c r="O3124" i="2"/>
  <c r="N3124" i="2"/>
  <c r="R3123" i="2"/>
  <c r="Q3123" i="2"/>
  <c r="O3123" i="2"/>
  <c r="N3123" i="2"/>
  <c r="R3122" i="2"/>
  <c r="Q3122" i="2"/>
  <c r="O3122" i="2"/>
  <c r="N3122" i="2"/>
  <c r="R3121" i="2"/>
  <c r="Q3121" i="2"/>
  <c r="O3121" i="2"/>
  <c r="N3121" i="2"/>
  <c r="R3120" i="2"/>
  <c r="Q3120" i="2"/>
  <c r="O3120" i="2"/>
  <c r="N3120" i="2"/>
  <c r="R3119" i="2"/>
  <c r="Q3119" i="2"/>
  <c r="O3119" i="2"/>
  <c r="N3119" i="2"/>
  <c r="R3118" i="2"/>
  <c r="Q3118" i="2"/>
  <c r="O3118" i="2"/>
  <c r="N3118" i="2"/>
  <c r="R3117" i="2"/>
  <c r="Q3117" i="2"/>
  <c r="O3117" i="2"/>
  <c r="N3117" i="2"/>
  <c r="R3116" i="2"/>
  <c r="Q3116" i="2"/>
  <c r="O3116" i="2"/>
  <c r="N3116" i="2"/>
  <c r="R3115" i="2"/>
  <c r="Q3115" i="2"/>
  <c r="O3115" i="2"/>
  <c r="N3115" i="2"/>
  <c r="R3114" i="2"/>
  <c r="Q3114" i="2"/>
  <c r="O3114" i="2"/>
  <c r="N3114" i="2"/>
  <c r="R3113" i="2"/>
  <c r="Q3113" i="2"/>
  <c r="O3113" i="2"/>
  <c r="N3113" i="2"/>
  <c r="R3112" i="2"/>
  <c r="Q3112" i="2"/>
  <c r="O3112" i="2"/>
  <c r="N3112" i="2"/>
  <c r="R3111" i="2"/>
  <c r="Q3111" i="2"/>
  <c r="O3111" i="2"/>
  <c r="N3111" i="2"/>
  <c r="R3110" i="2"/>
  <c r="Q3110" i="2"/>
  <c r="O3110" i="2"/>
  <c r="N3110" i="2"/>
  <c r="R3109" i="2"/>
  <c r="Q3109" i="2"/>
  <c r="O3109" i="2"/>
  <c r="N3109" i="2"/>
  <c r="R3108" i="2"/>
  <c r="Q3108" i="2"/>
  <c r="O3108" i="2"/>
  <c r="N3108" i="2"/>
  <c r="R3107" i="2"/>
  <c r="Q3107" i="2"/>
  <c r="O3107" i="2"/>
  <c r="N3107" i="2"/>
  <c r="R3106" i="2"/>
  <c r="Q3106" i="2"/>
  <c r="O3106" i="2"/>
  <c r="N3106" i="2"/>
  <c r="R3105" i="2"/>
  <c r="Q3105" i="2"/>
  <c r="O3105" i="2"/>
  <c r="N3105" i="2"/>
  <c r="R3104" i="2"/>
  <c r="Q3104" i="2"/>
  <c r="O3104" i="2"/>
  <c r="N3104" i="2"/>
  <c r="R3103" i="2"/>
  <c r="Q3103" i="2"/>
  <c r="O3103" i="2"/>
  <c r="N3103" i="2"/>
  <c r="R3102" i="2"/>
  <c r="Q3102" i="2"/>
  <c r="O3102" i="2"/>
  <c r="N3102" i="2"/>
  <c r="R3101" i="2"/>
  <c r="Q3101" i="2"/>
  <c r="O3101" i="2"/>
  <c r="N3101" i="2"/>
  <c r="R3100" i="2"/>
  <c r="Q3100" i="2"/>
  <c r="O3100" i="2"/>
  <c r="N3100" i="2"/>
  <c r="R3099" i="2"/>
  <c r="Q3099" i="2"/>
  <c r="O3099" i="2"/>
  <c r="N3099" i="2"/>
  <c r="R3098" i="2"/>
  <c r="Q3098" i="2"/>
  <c r="O3098" i="2"/>
  <c r="N3098" i="2"/>
  <c r="R3097" i="2"/>
  <c r="Q3097" i="2"/>
  <c r="O3097" i="2"/>
  <c r="N3097" i="2"/>
  <c r="R3096" i="2"/>
  <c r="Q3096" i="2"/>
  <c r="O3096" i="2"/>
  <c r="N3096" i="2"/>
  <c r="R3095" i="2"/>
  <c r="Q3095" i="2"/>
  <c r="O3095" i="2"/>
  <c r="N3095" i="2"/>
  <c r="R3094" i="2"/>
  <c r="Q3094" i="2"/>
  <c r="O3094" i="2"/>
  <c r="N3094" i="2"/>
  <c r="R3093" i="2"/>
  <c r="Q3093" i="2"/>
  <c r="O3093" i="2"/>
  <c r="N3093" i="2"/>
  <c r="R3092" i="2"/>
  <c r="Q3092" i="2"/>
  <c r="O3092" i="2"/>
  <c r="N3092" i="2"/>
  <c r="R3091" i="2"/>
  <c r="Q3091" i="2"/>
  <c r="O3091" i="2"/>
  <c r="N3091" i="2"/>
  <c r="R3090" i="2"/>
  <c r="Q3090" i="2"/>
  <c r="O3090" i="2"/>
  <c r="N3090" i="2"/>
  <c r="R3089" i="2"/>
  <c r="Q3089" i="2"/>
  <c r="O3089" i="2"/>
  <c r="N3089" i="2"/>
  <c r="R3088" i="2"/>
  <c r="Q3088" i="2"/>
  <c r="O3088" i="2"/>
  <c r="N3088" i="2"/>
  <c r="R3087" i="2"/>
  <c r="Q3087" i="2"/>
  <c r="O3087" i="2"/>
  <c r="N3087" i="2"/>
  <c r="R3086" i="2"/>
  <c r="Q3086" i="2"/>
  <c r="O3086" i="2"/>
  <c r="N3086" i="2"/>
  <c r="R3085" i="2"/>
  <c r="Q3085" i="2"/>
  <c r="O3085" i="2"/>
  <c r="N3085" i="2"/>
  <c r="R3084" i="2"/>
  <c r="Q3084" i="2"/>
  <c r="O3084" i="2"/>
  <c r="N3084" i="2"/>
  <c r="R3083" i="2"/>
  <c r="Q3083" i="2"/>
  <c r="O3083" i="2"/>
  <c r="N3083" i="2"/>
  <c r="R3082" i="2"/>
  <c r="Q3082" i="2"/>
  <c r="O3082" i="2"/>
  <c r="N3082" i="2"/>
  <c r="R3081" i="2"/>
  <c r="Q3081" i="2"/>
  <c r="O3081" i="2"/>
  <c r="N3081" i="2"/>
  <c r="R3080" i="2"/>
  <c r="Q3080" i="2"/>
  <c r="O3080" i="2"/>
  <c r="N3080" i="2"/>
  <c r="R3079" i="2"/>
  <c r="Q3079" i="2"/>
  <c r="O3079" i="2"/>
  <c r="N3079" i="2"/>
  <c r="R3078" i="2"/>
  <c r="Q3078" i="2"/>
  <c r="O3078" i="2"/>
  <c r="N3078" i="2"/>
  <c r="R3077" i="2"/>
  <c r="Q3077" i="2"/>
  <c r="O3077" i="2"/>
  <c r="N3077" i="2"/>
  <c r="R3076" i="2"/>
  <c r="Q3076" i="2"/>
  <c r="O3076" i="2"/>
  <c r="N3076" i="2"/>
  <c r="R3075" i="2"/>
  <c r="Q3075" i="2"/>
  <c r="O3075" i="2"/>
  <c r="N3075" i="2"/>
  <c r="R3074" i="2"/>
  <c r="Q3074" i="2"/>
  <c r="O3074" i="2"/>
  <c r="N3074" i="2"/>
  <c r="R3073" i="2"/>
  <c r="Q3073" i="2"/>
  <c r="O3073" i="2"/>
  <c r="N3073" i="2"/>
  <c r="R3072" i="2"/>
  <c r="Q3072" i="2"/>
  <c r="O3072" i="2"/>
  <c r="N3072" i="2"/>
  <c r="R3071" i="2"/>
  <c r="Q3071" i="2"/>
  <c r="O3071" i="2"/>
  <c r="N3071" i="2"/>
  <c r="R3070" i="2"/>
  <c r="Q3070" i="2"/>
  <c r="O3070" i="2"/>
  <c r="N3070" i="2"/>
  <c r="R3069" i="2"/>
  <c r="Q3069" i="2"/>
  <c r="O3069" i="2"/>
  <c r="N3069" i="2"/>
  <c r="R3068" i="2"/>
  <c r="Q3068" i="2"/>
  <c r="O3068" i="2"/>
  <c r="N3068" i="2"/>
  <c r="R3067" i="2"/>
  <c r="Q3067" i="2"/>
  <c r="O3067" i="2"/>
  <c r="N3067" i="2"/>
  <c r="R3066" i="2"/>
  <c r="Q3066" i="2"/>
  <c r="O3066" i="2"/>
  <c r="N3066" i="2"/>
  <c r="R3065" i="2"/>
  <c r="Q3065" i="2"/>
  <c r="O3065" i="2"/>
  <c r="N3065" i="2"/>
  <c r="R3064" i="2"/>
  <c r="Q3064" i="2"/>
  <c r="O3064" i="2"/>
  <c r="N3064" i="2"/>
  <c r="R3063" i="2"/>
  <c r="Q3063" i="2"/>
  <c r="O3063" i="2"/>
  <c r="N3063" i="2"/>
  <c r="R3062" i="2"/>
  <c r="Q3062" i="2"/>
  <c r="O3062" i="2"/>
  <c r="N3062" i="2"/>
  <c r="R3061" i="2"/>
  <c r="Q3061" i="2"/>
  <c r="O3061" i="2"/>
  <c r="N3061" i="2"/>
  <c r="R3060" i="2"/>
  <c r="Q3060" i="2"/>
  <c r="O3060" i="2"/>
  <c r="N3060" i="2"/>
  <c r="R3059" i="2"/>
  <c r="Q3059" i="2"/>
  <c r="O3059" i="2"/>
  <c r="N3059" i="2"/>
  <c r="R3058" i="2"/>
  <c r="Q3058" i="2"/>
  <c r="O3058" i="2"/>
  <c r="N3058" i="2"/>
  <c r="R3057" i="2"/>
  <c r="Q3057" i="2"/>
  <c r="O3057" i="2"/>
  <c r="N3057" i="2"/>
  <c r="R3056" i="2"/>
  <c r="Q3056" i="2"/>
  <c r="O3056" i="2"/>
  <c r="N3056" i="2"/>
  <c r="R3055" i="2"/>
  <c r="Q3055" i="2"/>
  <c r="O3055" i="2"/>
  <c r="N3055" i="2"/>
  <c r="R3054" i="2"/>
  <c r="Q3054" i="2"/>
  <c r="O3054" i="2"/>
  <c r="N3054" i="2"/>
  <c r="R3053" i="2"/>
  <c r="Q3053" i="2"/>
  <c r="O3053" i="2"/>
  <c r="N3053" i="2"/>
  <c r="R3052" i="2"/>
  <c r="Q3052" i="2"/>
  <c r="O3052" i="2"/>
  <c r="N3052" i="2"/>
  <c r="R3051" i="2"/>
  <c r="Q3051" i="2"/>
  <c r="O3051" i="2"/>
  <c r="N3051" i="2"/>
  <c r="R3050" i="2"/>
  <c r="Q3050" i="2"/>
  <c r="O3050" i="2"/>
  <c r="N3050" i="2"/>
  <c r="R3049" i="2"/>
  <c r="Q3049" i="2"/>
  <c r="O3049" i="2"/>
  <c r="N3049" i="2"/>
  <c r="R3048" i="2"/>
  <c r="Q3048" i="2"/>
  <c r="O3048" i="2"/>
  <c r="N3048" i="2"/>
  <c r="R3047" i="2"/>
  <c r="Q3047" i="2"/>
  <c r="O3047" i="2"/>
  <c r="N3047" i="2"/>
  <c r="R3046" i="2"/>
  <c r="Q3046" i="2"/>
  <c r="O3046" i="2"/>
  <c r="N3046" i="2"/>
  <c r="R3045" i="2"/>
  <c r="Q3045" i="2"/>
  <c r="O3045" i="2"/>
  <c r="N3045" i="2"/>
  <c r="R3044" i="2"/>
  <c r="Q3044" i="2"/>
  <c r="O3044" i="2"/>
  <c r="N3044" i="2"/>
  <c r="R3043" i="2"/>
  <c r="Q3043" i="2"/>
  <c r="O3043" i="2"/>
  <c r="N3043" i="2"/>
  <c r="R3042" i="2"/>
  <c r="Q3042" i="2"/>
  <c r="O3042" i="2"/>
  <c r="N3042" i="2"/>
  <c r="R3041" i="2"/>
  <c r="Q3041" i="2"/>
  <c r="O3041" i="2"/>
  <c r="N3041" i="2"/>
  <c r="R3040" i="2"/>
  <c r="Q3040" i="2"/>
  <c r="O3040" i="2"/>
  <c r="N3040" i="2"/>
  <c r="R3039" i="2"/>
  <c r="Q3039" i="2"/>
  <c r="O3039" i="2"/>
  <c r="N3039" i="2"/>
  <c r="R3038" i="2"/>
  <c r="Q3038" i="2"/>
  <c r="O3038" i="2"/>
  <c r="N3038" i="2"/>
  <c r="R3037" i="2"/>
  <c r="Q3037" i="2"/>
  <c r="O3037" i="2"/>
  <c r="N3037" i="2"/>
  <c r="R3036" i="2"/>
  <c r="Q3036" i="2"/>
  <c r="O3036" i="2"/>
  <c r="N3036" i="2"/>
  <c r="R3035" i="2"/>
  <c r="Q3035" i="2"/>
  <c r="O3035" i="2"/>
  <c r="N3035" i="2"/>
  <c r="R3034" i="2"/>
  <c r="Q3034" i="2"/>
  <c r="O3034" i="2"/>
  <c r="N3034" i="2"/>
  <c r="R3033" i="2"/>
  <c r="Q3033" i="2"/>
  <c r="O3033" i="2"/>
  <c r="N3033" i="2"/>
  <c r="R3032" i="2"/>
  <c r="Q3032" i="2"/>
  <c r="O3032" i="2"/>
  <c r="N3032" i="2"/>
  <c r="R3031" i="2"/>
  <c r="Q3031" i="2"/>
  <c r="O3031" i="2"/>
  <c r="N3031" i="2"/>
  <c r="R3030" i="2"/>
  <c r="Q3030" i="2"/>
  <c r="O3030" i="2"/>
  <c r="N3030" i="2"/>
  <c r="R3029" i="2"/>
  <c r="Q3029" i="2"/>
  <c r="O3029" i="2"/>
  <c r="N3029" i="2"/>
  <c r="R3028" i="2"/>
  <c r="Q3028" i="2"/>
  <c r="O3028" i="2"/>
  <c r="N3028" i="2"/>
  <c r="R3027" i="2"/>
  <c r="Q3027" i="2"/>
  <c r="O3027" i="2"/>
  <c r="N3027" i="2"/>
  <c r="R3026" i="2"/>
  <c r="Q3026" i="2"/>
  <c r="O3026" i="2"/>
  <c r="N3026" i="2"/>
  <c r="R3025" i="2"/>
  <c r="Q3025" i="2"/>
  <c r="O3025" i="2"/>
  <c r="N3025" i="2"/>
  <c r="R3024" i="2"/>
  <c r="Q3024" i="2"/>
  <c r="O3024" i="2"/>
  <c r="N3024" i="2"/>
  <c r="R3023" i="2"/>
  <c r="Q3023" i="2"/>
  <c r="O3023" i="2"/>
  <c r="N3023" i="2"/>
  <c r="R3022" i="2"/>
  <c r="Q3022" i="2"/>
  <c r="O3022" i="2"/>
  <c r="N3022" i="2"/>
  <c r="R3021" i="2"/>
  <c r="Q3021" i="2"/>
  <c r="O3021" i="2"/>
  <c r="N3021" i="2"/>
  <c r="R3020" i="2"/>
  <c r="Q3020" i="2"/>
  <c r="O3020" i="2"/>
  <c r="N3020" i="2"/>
  <c r="R3019" i="2"/>
  <c r="Q3019" i="2"/>
  <c r="O3019" i="2"/>
  <c r="N3019" i="2"/>
  <c r="R3018" i="2"/>
  <c r="Q3018" i="2"/>
  <c r="O3018" i="2"/>
  <c r="N3018" i="2"/>
  <c r="R3017" i="2"/>
  <c r="Q3017" i="2"/>
  <c r="O3017" i="2"/>
  <c r="N3017" i="2"/>
  <c r="R3016" i="2"/>
  <c r="Q3016" i="2"/>
  <c r="O3016" i="2"/>
  <c r="N3016" i="2"/>
  <c r="R3015" i="2"/>
  <c r="Q3015" i="2"/>
  <c r="O3015" i="2"/>
  <c r="N3015" i="2"/>
  <c r="R3014" i="2"/>
  <c r="Q3014" i="2"/>
  <c r="O3014" i="2"/>
  <c r="N3014" i="2"/>
  <c r="R3013" i="2"/>
  <c r="Q3013" i="2"/>
  <c r="O3013" i="2"/>
  <c r="N3013" i="2"/>
  <c r="R3012" i="2"/>
  <c r="Q3012" i="2"/>
  <c r="O3012" i="2"/>
  <c r="N3012" i="2"/>
  <c r="R3011" i="2"/>
  <c r="Q3011" i="2"/>
  <c r="O3011" i="2"/>
  <c r="N3011" i="2"/>
  <c r="R3010" i="2"/>
  <c r="Q3010" i="2"/>
  <c r="O3010" i="2"/>
  <c r="N3010" i="2"/>
  <c r="R3009" i="2"/>
  <c r="Q3009" i="2"/>
  <c r="O3009" i="2"/>
  <c r="N3009" i="2"/>
  <c r="R3008" i="2"/>
  <c r="Q3008" i="2"/>
  <c r="O3008" i="2"/>
  <c r="N3008" i="2"/>
  <c r="R3007" i="2"/>
  <c r="Q3007" i="2"/>
  <c r="O3007" i="2"/>
  <c r="N3007" i="2"/>
  <c r="R3006" i="2"/>
  <c r="Q3006" i="2"/>
  <c r="O3006" i="2"/>
  <c r="N3006" i="2"/>
  <c r="R3005" i="2"/>
  <c r="Q3005" i="2"/>
  <c r="O3005" i="2"/>
  <c r="N3005" i="2"/>
  <c r="R3004" i="2"/>
  <c r="Q3004" i="2"/>
  <c r="O3004" i="2"/>
  <c r="N3004" i="2"/>
  <c r="R3003" i="2"/>
  <c r="Q3003" i="2"/>
  <c r="O3003" i="2"/>
  <c r="N3003" i="2"/>
  <c r="R3002" i="2"/>
  <c r="Q3002" i="2"/>
  <c r="O3002" i="2"/>
  <c r="N3002" i="2"/>
  <c r="R3001" i="2"/>
  <c r="Q3001" i="2"/>
  <c r="O3001" i="2"/>
  <c r="N3001" i="2"/>
  <c r="R3000" i="2"/>
  <c r="Q3000" i="2"/>
  <c r="O3000" i="2"/>
  <c r="N3000" i="2"/>
  <c r="R2999" i="2"/>
  <c r="Q2999" i="2"/>
  <c r="O2999" i="2"/>
  <c r="N2999" i="2"/>
  <c r="R2998" i="2"/>
  <c r="Q2998" i="2"/>
  <c r="O2998" i="2"/>
  <c r="N2998" i="2"/>
  <c r="R2997" i="2"/>
  <c r="Q2997" i="2"/>
  <c r="O2997" i="2"/>
  <c r="N2997" i="2"/>
  <c r="R2996" i="2"/>
  <c r="Q2996" i="2"/>
  <c r="O2996" i="2"/>
  <c r="N2996" i="2"/>
  <c r="R2995" i="2"/>
  <c r="Q2995" i="2"/>
  <c r="O2995" i="2"/>
  <c r="N2995" i="2"/>
  <c r="R2994" i="2"/>
  <c r="Q2994" i="2"/>
  <c r="O2994" i="2"/>
  <c r="N2994" i="2"/>
  <c r="R2993" i="2"/>
  <c r="Q2993" i="2"/>
  <c r="O2993" i="2"/>
  <c r="N2993" i="2"/>
  <c r="R2992" i="2"/>
  <c r="Q2992" i="2"/>
  <c r="O2992" i="2"/>
  <c r="N2992" i="2"/>
  <c r="R2991" i="2"/>
  <c r="Q2991" i="2"/>
  <c r="O2991" i="2"/>
  <c r="N2991" i="2"/>
  <c r="R2990" i="2"/>
  <c r="Q2990" i="2"/>
  <c r="O2990" i="2"/>
  <c r="N2990" i="2"/>
  <c r="R2989" i="2"/>
  <c r="Q2989" i="2"/>
  <c r="O2989" i="2"/>
  <c r="N2989" i="2"/>
  <c r="R2988" i="2"/>
  <c r="Q2988" i="2"/>
  <c r="O2988" i="2"/>
  <c r="N2988" i="2"/>
  <c r="R2987" i="2"/>
  <c r="Q2987" i="2"/>
  <c r="O2987" i="2"/>
  <c r="N2987" i="2"/>
  <c r="R2986" i="2"/>
  <c r="Q2986" i="2"/>
  <c r="O2986" i="2"/>
  <c r="N2986" i="2"/>
  <c r="R2985" i="2"/>
  <c r="Q2985" i="2"/>
  <c r="O2985" i="2"/>
  <c r="N2985" i="2"/>
  <c r="R2984" i="2"/>
  <c r="Q2984" i="2"/>
  <c r="O2984" i="2"/>
  <c r="N2984" i="2"/>
  <c r="R2983" i="2"/>
  <c r="Q2983" i="2"/>
  <c r="O2983" i="2"/>
  <c r="N2983" i="2"/>
  <c r="R2982" i="2"/>
  <c r="Q2982" i="2"/>
  <c r="O2982" i="2"/>
  <c r="N2982" i="2"/>
  <c r="R2981" i="2"/>
  <c r="Q2981" i="2"/>
  <c r="O2981" i="2"/>
  <c r="N2981" i="2"/>
  <c r="R2980" i="2"/>
  <c r="Q2980" i="2"/>
  <c r="O2980" i="2"/>
  <c r="N2980" i="2"/>
  <c r="R2979" i="2"/>
  <c r="Q2979" i="2"/>
  <c r="O2979" i="2"/>
  <c r="N2979" i="2"/>
  <c r="R2978" i="2"/>
  <c r="Q2978" i="2"/>
  <c r="O2978" i="2"/>
  <c r="N2978" i="2"/>
  <c r="R2977" i="2"/>
  <c r="Q2977" i="2"/>
  <c r="O2977" i="2"/>
  <c r="N2977" i="2"/>
  <c r="R2976" i="2"/>
  <c r="Q2976" i="2"/>
  <c r="O2976" i="2"/>
  <c r="N2976" i="2"/>
  <c r="R2975" i="2"/>
  <c r="Q2975" i="2"/>
  <c r="O2975" i="2"/>
  <c r="N2975" i="2"/>
  <c r="R2974" i="2"/>
  <c r="Q2974" i="2"/>
  <c r="O2974" i="2"/>
  <c r="N2974" i="2"/>
  <c r="R2973" i="2"/>
  <c r="Q2973" i="2"/>
  <c r="O2973" i="2"/>
  <c r="N2973" i="2"/>
  <c r="R2972" i="2"/>
  <c r="Q2972" i="2"/>
  <c r="O2972" i="2"/>
  <c r="N2972" i="2"/>
  <c r="R2971" i="2"/>
  <c r="Q2971" i="2"/>
  <c r="O2971" i="2"/>
  <c r="N2971" i="2"/>
  <c r="R2970" i="2"/>
  <c r="Q2970" i="2"/>
  <c r="O2970" i="2"/>
  <c r="N2970" i="2"/>
  <c r="R2969" i="2"/>
  <c r="Q2969" i="2"/>
  <c r="O2969" i="2"/>
  <c r="N2969" i="2"/>
  <c r="R2968" i="2"/>
  <c r="Q2968" i="2"/>
  <c r="O2968" i="2"/>
  <c r="N2968" i="2"/>
  <c r="R2967" i="2"/>
  <c r="Q2967" i="2"/>
  <c r="O2967" i="2"/>
  <c r="N2967" i="2"/>
  <c r="R2966" i="2"/>
  <c r="Q2966" i="2"/>
  <c r="O2966" i="2"/>
  <c r="N2966" i="2"/>
  <c r="R2965" i="2"/>
  <c r="Q2965" i="2"/>
  <c r="O2965" i="2"/>
  <c r="N2965" i="2"/>
  <c r="R2964" i="2"/>
  <c r="Q2964" i="2"/>
  <c r="O2964" i="2"/>
  <c r="N2964" i="2"/>
  <c r="R2963" i="2"/>
  <c r="Q2963" i="2"/>
  <c r="O2963" i="2"/>
  <c r="N2963" i="2"/>
  <c r="R2962" i="2"/>
  <c r="Q2962" i="2"/>
  <c r="O2962" i="2"/>
  <c r="N2962" i="2"/>
  <c r="R2961" i="2"/>
  <c r="Q2961" i="2"/>
  <c r="O2961" i="2"/>
  <c r="N2961" i="2"/>
  <c r="R2960" i="2"/>
  <c r="Q2960" i="2"/>
  <c r="O2960" i="2"/>
  <c r="N2960" i="2"/>
  <c r="R2959" i="2"/>
  <c r="Q2959" i="2"/>
  <c r="O2959" i="2"/>
  <c r="N2959" i="2"/>
  <c r="R2958" i="2"/>
  <c r="Q2958" i="2"/>
  <c r="O2958" i="2"/>
  <c r="N2958" i="2"/>
  <c r="R2957" i="2"/>
  <c r="Q2957" i="2"/>
  <c r="O2957" i="2"/>
  <c r="N2957" i="2"/>
  <c r="R2956" i="2"/>
  <c r="Q2956" i="2"/>
  <c r="O2956" i="2"/>
  <c r="N2956" i="2"/>
  <c r="R2955" i="2"/>
  <c r="Q2955" i="2"/>
  <c r="O2955" i="2"/>
  <c r="N2955" i="2"/>
  <c r="R2954" i="2"/>
  <c r="Q2954" i="2"/>
  <c r="O2954" i="2"/>
  <c r="N2954" i="2"/>
  <c r="R2953" i="2"/>
  <c r="Q2953" i="2"/>
  <c r="O2953" i="2"/>
  <c r="N2953" i="2"/>
  <c r="R2952" i="2"/>
  <c r="Q2952" i="2"/>
  <c r="O2952" i="2"/>
  <c r="N2952" i="2"/>
  <c r="R2951" i="2"/>
  <c r="Q2951" i="2"/>
  <c r="O2951" i="2"/>
  <c r="N2951" i="2"/>
  <c r="R2950" i="2"/>
  <c r="Q2950" i="2"/>
  <c r="O2950" i="2"/>
  <c r="N2950" i="2"/>
  <c r="R2949" i="2"/>
  <c r="Q2949" i="2"/>
  <c r="O2949" i="2"/>
  <c r="N2949" i="2"/>
  <c r="R2948" i="2"/>
  <c r="Q2948" i="2"/>
  <c r="O2948" i="2"/>
  <c r="N2948" i="2"/>
  <c r="R2947" i="2"/>
  <c r="Q2947" i="2"/>
  <c r="O2947" i="2"/>
  <c r="N2947" i="2"/>
  <c r="R2946" i="2"/>
  <c r="Q2946" i="2"/>
  <c r="O2946" i="2"/>
  <c r="N2946" i="2"/>
  <c r="R2945" i="2"/>
  <c r="Q2945" i="2"/>
  <c r="O2945" i="2"/>
  <c r="N2945" i="2"/>
  <c r="R2944" i="2"/>
  <c r="Q2944" i="2"/>
  <c r="O2944" i="2"/>
  <c r="N2944" i="2"/>
  <c r="R2943" i="2"/>
  <c r="Q2943" i="2"/>
  <c r="O2943" i="2"/>
  <c r="N2943" i="2"/>
  <c r="R2942" i="2"/>
  <c r="Q2942" i="2"/>
  <c r="O2942" i="2"/>
  <c r="N2942" i="2"/>
  <c r="R2941" i="2"/>
  <c r="Q2941" i="2"/>
  <c r="O2941" i="2"/>
  <c r="N2941" i="2"/>
  <c r="R2940" i="2"/>
  <c r="Q2940" i="2"/>
  <c r="O2940" i="2"/>
  <c r="N2940" i="2"/>
  <c r="R2939" i="2"/>
  <c r="Q2939" i="2"/>
  <c r="O2939" i="2"/>
  <c r="N2939" i="2"/>
  <c r="R2938" i="2"/>
  <c r="Q2938" i="2"/>
  <c r="O2938" i="2"/>
  <c r="N2938" i="2"/>
  <c r="R2937" i="2"/>
  <c r="Q2937" i="2"/>
  <c r="O2937" i="2"/>
  <c r="N2937" i="2"/>
  <c r="R2936" i="2"/>
  <c r="Q2936" i="2"/>
  <c r="O2936" i="2"/>
  <c r="N2936" i="2"/>
  <c r="R2935" i="2"/>
  <c r="Q2935" i="2"/>
  <c r="O2935" i="2"/>
  <c r="N2935" i="2"/>
  <c r="R2934" i="2"/>
  <c r="Q2934" i="2"/>
  <c r="O2934" i="2"/>
  <c r="N2934" i="2"/>
  <c r="R2933" i="2"/>
  <c r="Q2933" i="2"/>
  <c r="O2933" i="2"/>
  <c r="N2933" i="2"/>
  <c r="R2932" i="2"/>
  <c r="Q2932" i="2"/>
  <c r="O2932" i="2"/>
  <c r="N2932" i="2"/>
  <c r="R2931" i="2"/>
  <c r="Q2931" i="2"/>
  <c r="O2931" i="2"/>
  <c r="N2931" i="2"/>
  <c r="R2930" i="2"/>
  <c r="Q2930" i="2"/>
  <c r="O2930" i="2"/>
  <c r="N2930" i="2"/>
  <c r="R2929" i="2"/>
  <c r="Q2929" i="2"/>
  <c r="O2929" i="2"/>
  <c r="N2929" i="2"/>
  <c r="R2928" i="2"/>
  <c r="Q2928" i="2"/>
  <c r="O2928" i="2"/>
  <c r="N2928" i="2"/>
  <c r="R2927" i="2"/>
  <c r="Q2927" i="2"/>
  <c r="O2927" i="2"/>
  <c r="N2927" i="2"/>
  <c r="R2926" i="2"/>
  <c r="Q2926" i="2"/>
  <c r="O2926" i="2"/>
  <c r="N2926" i="2"/>
  <c r="R2925" i="2"/>
  <c r="Q2925" i="2"/>
  <c r="O2925" i="2"/>
  <c r="N2925" i="2"/>
  <c r="R2924" i="2"/>
  <c r="Q2924" i="2"/>
  <c r="O2924" i="2"/>
  <c r="N2924" i="2"/>
  <c r="R2923" i="2"/>
  <c r="Q2923" i="2"/>
  <c r="O2923" i="2"/>
  <c r="N2923" i="2"/>
  <c r="R2922" i="2"/>
  <c r="Q2922" i="2"/>
  <c r="O2922" i="2"/>
  <c r="N2922" i="2"/>
  <c r="R2921" i="2"/>
  <c r="Q2921" i="2"/>
  <c r="O2921" i="2"/>
  <c r="N2921" i="2"/>
  <c r="R2920" i="2"/>
  <c r="Q2920" i="2"/>
  <c r="O2920" i="2"/>
  <c r="N2920" i="2"/>
  <c r="R2919" i="2"/>
  <c r="Q2919" i="2"/>
  <c r="O2919" i="2"/>
  <c r="N2919" i="2"/>
  <c r="R2918" i="2"/>
  <c r="Q2918" i="2"/>
  <c r="O2918" i="2"/>
  <c r="N2918" i="2"/>
  <c r="R2917" i="2"/>
  <c r="Q2917" i="2"/>
  <c r="O2917" i="2"/>
  <c r="N2917" i="2"/>
  <c r="R2916" i="2"/>
  <c r="Q2916" i="2"/>
  <c r="O2916" i="2"/>
  <c r="N2916" i="2"/>
  <c r="R2915" i="2"/>
  <c r="Q2915" i="2"/>
  <c r="O2915" i="2"/>
  <c r="N2915" i="2"/>
  <c r="R2914" i="2"/>
  <c r="Q2914" i="2"/>
  <c r="O2914" i="2"/>
  <c r="N2914" i="2"/>
  <c r="R2913" i="2"/>
  <c r="Q2913" i="2"/>
  <c r="O2913" i="2"/>
  <c r="N2913" i="2"/>
  <c r="R2912" i="2"/>
  <c r="Q2912" i="2"/>
  <c r="O2912" i="2"/>
  <c r="N2912" i="2"/>
  <c r="R2911" i="2"/>
  <c r="Q2911" i="2"/>
  <c r="O2911" i="2"/>
  <c r="N2911" i="2"/>
  <c r="R2910" i="2"/>
  <c r="Q2910" i="2"/>
  <c r="O2910" i="2"/>
  <c r="N2910" i="2"/>
  <c r="R2909" i="2"/>
  <c r="Q2909" i="2"/>
  <c r="O2909" i="2"/>
  <c r="N2909" i="2"/>
  <c r="R2908" i="2"/>
  <c r="Q2908" i="2"/>
  <c r="O2908" i="2"/>
  <c r="N2908" i="2"/>
  <c r="R2907" i="2"/>
  <c r="Q2907" i="2"/>
  <c r="O2907" i="2"/>
  <c r="N2907" i="2"/>
  <c r="R2906" i="2"/>
  <c r="Q2906" i="2"/>
  <c r="O2906" i="2"/>
  <c r="N2906" i="2"/>
  <c r="R2905" i="2"/>
  <c r="Q2905" i="2"/>
  <c r="O2905" i="2"/>
  <c r="N2905" i="2"/>
  <c r="R2904" i="2"/>
  <c r="Q2904" i="2"/>
  <c r="O2904" i="2"/>
  <c r="N2904" i="2"/>
  <c r="R2903" i="2"/>
  <c r="Q2903" i="2"/>
  <c r="O2903" i="2"/>
  <c r="N2903" i="2"/>
  <c r="R2902" i="2"/>
  <c r="Q2902" i="2"/>
  <c r="O2902" i="2"/>
  <c r="N2902" i="2"/>
  <c r="R2901" i="2"/>
  <c r="Q2901" i="2"/>
  <c r="O2901" i="2"/>
  <c r="N2901" i="2"/>
  <c r="R2900" i="2"/>
  <c r="Q2900" i="2"/>
  <c r="O2900" i="2"/>
  <c r="N2900" i="2"/>
  <c r="R2899" i="2"/>
  <c r="Q2899" i="2"/>
  <c r="O2899" i="2"/>
  <c r="N2899" i="2"/>
  <c r="R2898" i="2"/>
  <c r="Q2898" i="2"/>
  <c r="O2898" i="2"/>
  <c r="N2898" i="2"/>
  <c r="R2897" i="2"/>
  <c r="Q2897" i="2"/>
  <c r="O2897" i="2"/>
  <c r="N2897" i="2"/>
  <c r="R2896" i="2"/>
  <c r="Q2896" i="2"/>
  <c r="O2896" i="2"/>
  <c r="N2896" i="2"/>
  <c r="R2895" i="2"/>
  <c r="Q2895" i="2"/>
  <c r="O2895" i="2"/>
  <c r="N2895" i="2"/>
  <c r="R2894" i="2"/>
  <c r="Q2894" i="2"/>
  <c r="O2894" i="2"/>
  <c r="N2894" i="2"/>
  <c r="R2893" i="2"/>
  <c r="Q2893" i="2"/>
  <c r="O2893" i="2"/>
  <c r="N2893" i="2"/>
  <c r="R2892" i="2"/>
  <c r="Q2892" i="2"/>
  <c r="O2892" i="2"/>
  <c r="N2892" i="2"/>
  <c r="R2891" i="2"/>
  <c r="Q2891" i="2"/>
  <c r="O2891" i="2"/>
  <c r="N2891" i="2"/>
  <c r="R2890" i="2"/>
  <c r="Q2890" i="2"/>
  <c r="O2890" i="2"/>
  <c r="N2890" i="2"/>
  <c r="R2889" i="2"/>
  <c r="Q2889" i="2"/>
  <c r="O2889" i="2"/>
  <c r="N2889" i="2"/>
  <c r="R2888" i="2"/>
  <c r="Q2888" i="2"/>
  <c r="O2888" i="2"/>
  <c r="N2888" i="2"/>
  <c r="R2887" i="2"/>
  <c r="Q2887" i="2"/>
  <c r="O2887" i="2"/>
  <c r="N2887" i="2"/>
  <c r="R2886" i="2"/>
  <c r="Q2886" i="2"/>
  <c r="O2886" i="2"/>
  <c r="N2886" i="2"/>
  <c r="R2885" i="2"/>
  <c r="Q2885" i="2"/>
  <c r="O2885" i="2"/>
  <c r="N2885" i="2"/>
  <c r="R2884" i="2"/>
  <c r="Q2884" i="2"/>
  <c r="O2884" i="2"/>
  <c r="N2884" i="2"/>
  <c r="R2883" i="2"/>
  <c r="Q2883" i="2"/>
  <c r="O2883" i="2"/>
  <c r="N2883" i="2"/>
  <c r="R2882" i="2"/>
  <c r="Q2882" i="2"/>
  <c r="O2882" i="2"/>
  <c r="N2882" i="2"/>
  <c r="R2881" i="2"/>
  <c r="Q2881" i="2"/>
  <c r="O2881" i="2"/>
  <c r="N2881" i="2"/>
  <c r="R2880" i="2"/>
  <c r="Q2880" i="2"/>
  <c r="O2880" i="2"/>
  <c r="N2880" i="2"/>
  <c r="R2879" i="2"/>
  <c r="Q2879" i="2"/>
  <c r="O2879" i="2"/>
  <c r="N2879" i="2"/>
  <c r="R2878" i="2"/>
  <c r="Q2878" i="2"/>
  <c r="O2878" i="2"/>
  <c r="N2878" i="2"/>
  <c r="R2877" i="2"/>
  <c r="Q2877" i="2"/>
  <c r="O2877" i="2"/>
  <c r="N2877" i="2"/>
  <c r="R2876" i="2"/>
  <c r="Q2876" i="2"/>
  <c r="O2876" i="2"/>
  <c r="N2876" i="2"/>
  <c r="R2875" i="2"/>
  <c r="Q2875" i="2"/>
  <c r="O2875" i="2"/>
  <c r="N2875" i="2"/>
  <c r="R2874" i="2"/>
  <c r="Q2874" i="2"/>
  <c r="O2874" i="2"/>
  <c r="N2874" i="2"/>
  <c r="R2873" i="2"/>
  <c r="Q2873" i="2"/>
  <c r="O2873" i="2"/>
  <c r="N2873" i="2"/>
  <c r="R2872" i="2"/>
  <c r="Q2872" i="2"/>
  <c r="O2872" i="2"/>
  <c r="N2872" i="2"/>
  <c r="R2871" i="2"/>
  <c r="Q2871" i="2"/>
  <c r="O2871" i="2"/>
  <c r="N2871" i="2"/>
  <c r="R2870" i="2"/>
  <c r="Q2870" i="2"/>
  <c r="O2870" i="2"/>
  <c r="N2870" i="2"/>
  <c r="R2869" i="2"/>
  <c r="Q2869" i="2"/>
  <c r="O2869" i="2"/>
  <c r="N2869" i="2"/>
  <c r="R2868" i="2"/>
  <c r="Q2868" i="2"/>
  <c r="O2868" i="2"/>
  <c r="N2868" i="2"/>
  <c r="R2867" i="2"/>
  <c r="Q2867" i="2"/>
  <c r="O2867" i="2"/>
  <c r="N2867" i="2"/>
  <c r="R2866" i="2"/>
  <c r="Q2866" i="2"/>
  <c r="O2866" i="2"/>
  <c r="N2866" i="2"/>
  <c r="R2865" i="2"/>
  <c r="Q2865" i="2"/>
  <c r="O2865" i="2"/>
  <c r="N2865" i="2"/>
  <c r="R2864" i="2"/>
  <c r="Q2864" i="2"/>
  <c r="O2864" i="2"/>
  <c r="N2864" i="2"/>
  <c r="R2863" i="2"/>
  <c r="Q2863" i="2"/>
  <c r="O2863" i="2"/>
  <c r="N2863" i="2"/>
  <c r="R2862" i="2"/>
  <c r="Q2862" i="2"/>
  <c r="O2862" i="2"/>
  <c r="N2862" i="2"/>
  <c r="R2861" i="2"/>
  <c r="Q2861" i="2"/>
  <c r="O2861" i="2"/>
  <c r="N2861" i="2"/>
  <c r="R2860" i="2"/>
  <c r="Q2860" i="2"/>
  <c r="O2860" i="2"/>
  <c r="N2860" i="2"/>
  <c r="R2859" i="2"/>
  <c r="Q2859" i="2"/>
  <c r="O2859" i="2"/>
  <c r="N2859" i="2"/>
  <c r="R2858" i="2"/>
  <c r="Q2858" i="2"/>
  <c r="O2858" i="2"/>
  <c r="N2858" i="2"/>
  <c r="R2857" i="2"/>
  <c r="Q2857" i="2"/>
  <c r="O2857" i="2"/>
  <c r="N2857" i="2"/>
  <c r="R2856" i="2"/>
  <c r="Q2856" i="2"/>
  <c r="O2856" i="2"/>
  <c r="N2856" i="2"/>
  <c r="R2855" i="2"/>
  <c r="Q2855" i="2"/>
  <c r="O2855" i="2"/>
  <c r="N2855" i="2"/>
  <c r="R2854" i="2"/>
  <c r="Q2854" i="2"/>
  <c r="O2854" i="2"/>
  <c r="N2854" i="2"/>
  <c r="R2853" i="2"/>
  <c r="Q2853" i="2"/>
  <c r="O2853" i="2"/>
  <c r="N2853" i="2"/>
  <c r="R2852" i="2"/>
  <c r="Q2852" i="2"/>
  <c r="O2852" i="2"/>
  <c r="N2852" i="2"/>
  <c r="R2851" i="2"/>
  <c r="Q2851" i="2"/>
  <c r="O2851" i="2"/>
  <c r="N2851" i="2"/>
  <c r="R2850" i="2"/>
  <c r="Q2850" i="2"/>
  <c r="O2850" i="2"/>
  <c r="N2850" i="2"/>
  <c r="R2849" i="2"/>
  <c r="Q2849" i="2"/>
  <c r="O2849" i="2"/>
  <c r="N2849" i="2"/>
  <c r="R2848" i="2"/>
  <c r="Q2848" i="2"/>
  <c r="O2848" i="2"/>
  <c r="N2848" i="2"/>
  <c r="R2847" i="2"/>
  <c r="Q2847" i="2"/>
  <c r="O2847" i="2"/>
  <c r="N2847" i="2"/>
  <c r="R2846" i="2"/>
  <c r="Q2846" i="2"/>
  <c r="O2846" i="2"/>
  <c r="N2846" i="2"/>
  <c r="R2845" i="2"/>
  <c r="Q2845" i="2"/>
  <c r="O2845" i="2"/>
  <c r="N2845" i="2"/>
  <c r="R2844" i="2"/>
  <c r="Q2844" i="2"/>
  <c r="O2844" i="2"/>
  <c r="N2844" i="2"/>
  <c r="R2843" i="2"/>
  <c r="Q2843" i="2"/>
  <c r="O2843" i="2"/>
  <c r="N2843" i="2"/>
  <c r="R2842" i="2"/>
  <c r="Q2842" i="2"/>
  <c r="O2842" i="2"/>
  <c r="N2842" i="2"/>
  <c r="R2841" i="2"/>
  <c r="Q2841" i="2"/>
  <c r="O2841" i="2"/>
  <c r="N2841" i="2"/>
  <c r="R2840" i="2"/>
  <c r="Q2840" i="2"/>
  <c r="O2840" i="2"/>
  <c r="N2840" i="2"/>
  <c r="R2839" i="2"/>
  <c r="Q2839" i="2"/>
  <c r="O2839" i="2"/>
  <c r="N2839" i="2"/>
  <c r="R2838" i="2"/>
  <c r="Q2838" i="2"/>
  <c r="O2838" i="2"/>
  <c r="N2838" i="2"/>
  <c r="R2837" i="2"/>
  <c r="Q2837" i="2"/>
  <c r="O2837" i="2"/>
  <c r="N2837" i="2"/>
  <c r="R2836" i="2"/>
  <c r="Q2836" i="2"/>
  <c r="O2836" i="2"/>
  <c r="N2836" i="2"/>
  <c r="R2835" i="2"/>
  <c r="Q2835" i="2"/>
  <c r="O2835" i="2"/>
  <c r="N2835" i="2"/>
  <c r="R2834" i="2"/>
  <c r="Q2834" i="2"/>
  <c r="O2834" i="2"/>
  <c r="N2834" i="2"/>
  <c r="R2833" i="2"/>
  <c r="Q2833" i="2"/>
  <c r="O2833" i="2"/>
  <c r="N2833" i="2"/>
  <c r="R2832" i="2"/>
  <c r="Q2832" i="2"/>
  <c r="O2832" i="2"/>
  <c r="N2832" i="2"/>
  <c r="R2831" i="2"/>
  <c r="Q2831" i="2"/>
  <c r="O2831" i="2"/>
  <c r="N2831" i="2"/>
  <c r="R2830" i="2"/>
  <c r="Q2830" i="2"/>
  <c r="O2830" i="2"/>
  <c r="N2830" i="2"/>
  <c r="R2829" i="2"/>
  <c r="Q2829" i="2"/>
  <c r="O2829" i="2"/>
  <c r="N2829" i="2"/>
  <c r="R2828" i="2"/>
  <c r="Q2828" i="2"/>
  <c r="O2828" i="2"/>
  <c r="N2828" i="2"/>
  <c r="R2827" i="2"/>
  <c r="Q2827" i="2"/>
  <c r="O2827" i="2"/>
  <c r="N2827" i="2"/>
  <c r="R2826" i="2"/>
  <c r="Q2826" i="2"/>
  <c r="O2826" i="2"/>
  <c r="N2826" i="2"/>
  <c r="R2825" i="2"/>
  <c r="Q2825" i="2"/>
  <c r="O2825" i="2"/>
  <c r="N2825" i="2"/>
  <c r="R2824" i="2"/>
  <c r="Q2824" i="2"/>
  <c r="O2824" i="2"/>
  <c r="N2824" i="2"/>
  <c r="R2823" i="2"/>
  <c r="Q2823" i="2"/>
  <c r="O2823" i="2"/>
  <c r="N2823" i="2"/>
  <c r="R2822" i="2"/>
  <c r="Q2822" i="2"/>
  <c r="O2822" i="2"/>
  <c r="N2822" i="2"/>
  <c r="R2821" i="2"/>
  <c r="Q2821" i="2"/>
  <c r="O2821" i="2"/>
  <c r="N2821" i="2"/>
  <c r="R2820" i="2"/>
  <c r="Q2820" i="2"/>
  <c r="O2820" i="2"/>
  <c r="N2820" i="2"/>
  <c r="R2819" i="2"/>
  <c r="Q2819" i="2"/>
  <c r="O2819" i="2"/>
  <c r="N2819" i="2"/>
  <c r="R2818" i="2"/>
  <c r="Q2818" i="2"/>
  <c r="O2818" i="2"/>
  <c r="N2818" i="2"/>
  <c r="R2817" i="2"/>
  <c r="Q2817" i="2"/>
  <c r="O2817" i="2"/>
  <c r="N2817" i="2"/>
  <c r="R2816" i="2"/>
  <c r="Q2816" i="2"/>
  <c r="O2816" i="2"/>
  <c r="N2816" i="2"/>
  <c r="R2815" i="2"/>
  <c r="Q2815" i="2"/>
  <c r="O2815" i="2"/>
  <c r="N2815" i="2"/>
  <c r="R2814" i="2"/>
  <c r="Q2814" i="2"/>
  <c r="O2814" i="2"/>
  <c r="N2814" i="2"/>
  <c r="R2813" i="2"/>
  <c r="Q2813" i="2"/>
  <c r="O2813" i="2"/>
  <c r="N2813" i="2"/>
  <c r="R2812" i="2"/>
  <c r="Q2812" i="2"/>
  <c r="O2812" i="2"/>
  <c r="N2812" i="2"/>
  <c r="R2811" i="2"/>
  <c r="Q2811" i="2"/>
  <c r="O2811" i="2"/>
  <c r="N2811" i="2"/>
  <c r="R2810" i="2"/>
  <c r="Q2810" i="2"/>
  <c r="O2810" i="2"/>
  <c r="N2810" i="2"/>
  <c r="R2809" i="2"/>
  <c r="Q2809" i="2"/>
  <c r="O2809" i="2"/>
  <c r="N2809" i="2"/>
  <c r="R2808" i="2"/>
  <c r="Q2808" i="2"/>
  <c r="O2808" i="2"/>
  <c r="N2808" i="2"/>
  <c r="R2807" i="2"/>
  <c r="Q2807" i="2"/>
  <c r="O2807" i="2"/>
  <c r="N2807" i="2"/>
  <c r="R2806" i="2"/>
  <c r="Q2806" i="2"/>
  <c r="O2806" i="2"/>
  <c r="N2806" i="2"/>
  <c r="R2805" i="2"/>
  <c r="Q2805" i="2"/>
  <c r="O2805" i="2"/>
  <c r="N2805" i="2"/>
  <c r="R2804" i="2"/>
  <c r="Q2804" i="2"/>
  <c r="O2804" i="2"/>
  <c r="N2804" i="2"/>
  <c r="R2803" i="2"/>
  <c r="Q2803" i="2"/>
  <c r="O2803" i="2"/>
  <c r="N2803" i="2"/>
  <c r="R2802" i="2"/>
  <c r="Q2802" i="2"/>
  <c r="O2802" i="2"/>
  <c r="N2802" i="2"/>
  <c r="R2801" i="2"/>
  <c r="Q2801" i="2"/>
  <c r="O2801" i="2"/>
  <c r="N2801" i="2"/>
  <c r="R2800" i="2"/>
  <c r="Q2800" i="2"/>
  <c r="O2800" i="2"/>
  <c r="N2800" i="2"/>
  <c r="R2799" i="2"/>
  <c r="Q2799" i="2"/>
  <c r="O2799" i="2"/>
  <c r="N2799" i="2"/>
  <c r="R2798" i="2"/>
  <c r="Q2798" i="2"/>
  <c r="O2798" i="2"/>
  <c r="N2798" i="2"/>
  <c r="R2797" i="2"/>
  <c r="Q2797" i="2"/>
  <c r="O2797" i="2"/>
  <c r="N2797" i="2"/>
  <c r="R2796" i="2"/>
  <c r="Q2796" i="2"/>
  <c r="O2796" i="2"/>
  <c r="N2796" i="2"/>
  <c r="R2795" i="2"/>
  <c r="Q2795" i="2"/>
  <c r="O2795" i="2"/>
  <c r="N2795" i="2"/>
  <c r="R2794" i="2"/>
  <c r="Q2794" i="2"/>
  <c r="O2794" i="2"/>
  <c r="N2794" i="2"/>
  <c r="R2793" i="2"/>
  <c r="Q2793" i="2"/>
  <c r="O2793" i="2"/>
  <c r="N2793" i="2"/>
  <c r="R2792" i="2"/>
  <c r="Q2792" i="2"/>
  <c r="O2792" i="2"/>
  <c r="N2792" i="2"/>
  <c r="R2791" i="2"/>
  <c r="Q2791" i="2"/>
  <c r="O2791" i="2"/>
  <c r="N2791" i="2"/>
  <c r="R2790" i="2"/>
  <c r="Q2790" i="2"/>
  <c r="O2790" i="2"/>
  <c r="N2790" i="2"/>
  <c r="R2789" i="2"/>
  <c r="Q2789" i="2"/>
  <c r="O2789" i="2"/>
  <c r="N2789" i="2"/>
  <c r="R2788" i="2"/>
  <c r="Q2788" i="2"/>
  <c r="O2788" i="2"/>
  <c r="N2788" i="2"/>
  <c r="R2787" i="2"/>
  <c r="Q2787" i="2"/>
  <c r="O2787" i="2"/>
  <c r="N2787" i="2"/>
  <c r="R2786" i="2"/>
  <c r="Q2786" i="2"/>
  <c r="O2786" i="2"/>
  <c r="N2786" i="2"/>
  <c r="R2785" i="2"/>
  <c r="Q2785" i="2"/>
  <c r="O2785" i="2"/>
  <c r="N2785" i="2"/>
  <c r="R2784" i="2"/>
  <c r="Q2784" i="2"/>
  <c r="O2784" i="2"/>
  <c r="N2784" i="2"/>
  <c r="R2783" i="2"/>
  <c r="Q2783" i="2"/>
  <c r="O2783" i="2"/>
  <c r="N2783" i="2"/>
  <c r="R2782" i="2"/>
  <c r="Q2782" i="2"/>
  <c r="O2782" i="2"/>
  <c r="N2782" i="2"/>
  <c r="R2781" i="2"/>
  <c r="Q2781" i="2"/>
  <c r="O2781" i="2"/>
  <c r="N2781" i="2"/>
  <c r="R2780" i="2"/>
  <c r="Q2780" i="2"/>
  <c r="O2780" i="2"/>
  <c r="N2780" i="2"/>
  <c r="R2779" i="2"/>
  <c r="Q2779" i="2"/>
  <c r="O2779" i="2"/>
  <c r="N2779" i="2"/>
  <c r="R2778" i="2"/>
  <c r="Q2778" i="2"/>
  <c r="O2778" i="2"/>
  <c r="N2778" i="2"/>
  <c r="R2777" i="2"/>
  <c r="Q2777" i="2"/>
  <c r="O2777" i="2"/>
  <c r="N2777" i="2"/>
  <c r="R2776" i="2"/>
  <c r="Q2776" i="2"/>
  <c r="O2776" i="2"/>
  <c r="N2776" i="2"/>
  <c r="R2775" i="2"/>
  <c r="Q2775" i="2"/>
  <c r="O2775" i="2"/>
  <c r="N2775" i="2"/>
  <c r="R2774" i="2"/>
  <c r="Q2774" i="2"/>
  <c r="O2774" i="2"/>
  <c r="N2774" i="2"/>
  <c r="R2773" i="2"/>
  <c r="Q2773" i="2"/>
  <c r="O2773" i="2"/>
  <c r="N2773" i="2"/>
  <c r="R2772" i="2"/>
  <c r="Q2772" i="2"/>
  <c r="O2772" i="2"/>
  <c r="N2772" i="2"/>
  <c r="R2771" i="2"/>
  <c r="Q2771" i="2"/>
  <c r="O2771" i="2"/>
  <c r="N2771" i="2"/>
  <c r="R2770" i="2"/>
  <c r="Q2770" i="2"/>
  <c r="O2770" i="2"/>
  <c r="N2770" i="2"/>
  <c r="R2769" i="2"/>
  <c r="Q2769" i="2"/>
  <c r="O2769" i="2"/>
  <c r="N2769" i="2"/>
  <c r="R2768" i="2"/>
  <c r="Q2768" i="2"/>
  <c r="O2768" i="2"/>
  <c r="N2768" i="2"/>
  <c r="R2767" i="2"/>
  <c r="Q2767" i="2"/>
  <c r="O2767" i="2"/>
  <c r="N2767" i="2"/>
  <c r="R2766" i="2"/>
  <c r="Q2766" i="2"/>
  <c r="O2766" i="2"/>
  <c r="N2766" i="2"/>
  <c r="R2765" i="2"/>
  <c r="Q2765" i="2"/>
  <c r="O2765" i="2"/>
  <c r="N2765" i="2"/>
  <c r="R2764" i="2"/>
  <c r="Q2764" i="2"/>
  <c r="O2764" i="2"/>
  <c r="N2764" i="2"/>
  <c r="R2763" i="2"/>
  <c r="Q2763" i="2"/>
  <c r="O2763" i="2"/>
  <c r="N2763" i="2"/>
  <c r="R2762" i="2"/>
  <c r="Q2762" i="2"/>
  <c r="O2762" i="2"/>
  <c r="N2762" i="2"/>
  <c r="R2761" i="2"/>
  <c r="Q2761" i="2"/>
  <c r="O2761" i="2"/>
  <c r="N2761" i="2"/>
  <c r="R2760" i="2"/>
  <c r="Q2760" i="2"/>
  <c r="O2760" i="2"/>
  <c r="N2760" i="2"/>
  <c r="R2759" i="2"/>
  <c r="Q2759" i="2"/>
  <c r="O2759" i="2"/>
  <c r="N2759" i="2"/>
  <c r="R2758" i="2"/>
  <c r="Q2758" i="2"/>
  <c r="O2758" i="2"/>
  <c r="N2758" i="2"/>
  <c r="R2757" i="2"/>
  <c r="Q2757" i="2"/>
  <c r="O2757" i="2"/>
  <c r="N2757" i="2"/>
  <c r="R2756" i="2"/>
  <c r="Q2756" i="2"/>
  <c r="O2756" i="2"/>
  <c r="N2756" i="2"/>
  <c r="R2755" i="2"/>
  <c r="Q2755" i="2"/>
  <c r="O2755" i="2"/>
  <c r="N2755" i="2"/>
  <c r="R2754" i="2"/>
  <c r="Q2754" i="2"/>
  <c r="O2754" i="2"/>
  <c r="N2754" i="2"/>
  <c r="R2753" i="2"/>
  <c r="Q2753" i="2"/>
  <c r="O2753" i="2"/>
  <c r="N2753" i="2"/>
  <c r="R2752" i="2"/>
  <c r="Q2752" i="2"/>
  <c r="O2752" i="2"/>
  <c r="N2752" i="2"/>
  <c r="R2751" i="2"/>
  <c r="Q2751" i="2"/>
  <c r="O2751" i="2"/>
  <c r="N2751" i="2"/>
  <c r="R2750" i="2"/>
  <c r="Q2750" i="2"/>
  <c r="O2750" i="2"/>
  <c r="N2750" i="2"/>
  <c r="R2749" i="2"/>
  <c r="Q2749" i="2"/>
  <c r="O2749" i="2"/>
  <c r="N2749" i="2"/>
  <c r="R2748" i="2"/>
  <c r="Q2748" i="2"/>
  <c r="O2748" i="2"/>
  <c r="N2748" i="2"/>
  <c r="R2747" i="2"/>
  <c r="Q2747" i="2"/>
  <c r="O2747" i="2"/>
  <c r="N2747" i="2"/>
  <c r="R2746" i="2"/>
  <c r="Q2746" i="2"/>
  <c r="O2746" i="2"/>
  <c r="N2746" i="2"/>
  <c r="R2745" i="2"/>
  <c r="Q2745" i="2"/>
  <c r="O2745" i="2"/>
  <c r="N2745" i="2"/>
  <c r="R2744" i="2"/>
  <c r="Q2744" i="2"/>
  <c r="O2744" i="2"/>
  <c r="N2744" i="2"/>
  <c r="R2743" i="2"/>
  <c r="Q2743" i="2"/>
  <c r="O2743" i="2"/>
  <c r="N2743" i="2"/>
  <c r="R2742" i="2"/>
  <c r="Q2742" i="2"/>
  <c r="O2742" i="2"/>
  <c r="N2742" i="2"/>
  <c r="R2741" i="2"/>
  <c r="Q2741" i="2"/>
  <c r="O2741" i="2"/>
  <c r="N2741" i="2"/>
  <c r="R2740" i="2"/>
  <c r="Q2740" i="2"/>
  <c r="O2740" i="2"/>
  <c r="N2740" i="2"/>
  <c r="R2739" i="2"/>
  <c r="Q2739" i="2"/>
  <c r="O2739" i="2"/>
  <c r="N2739" i="2"/>
  <c r="R2738" i="2"/>
  <c r="Q2738" i="2"/>
  <c r="O2738" i="2"/>
  <c r="N2738" i="2"/>
  <c r="R2737" i="2"/>
  <c r="Q2737" i="2"/>
  <c r="O2737" i="2"/>
  <c r="N2737" i="2"/>
  <c r="R2736" i="2"/>
  <c r="Q2736" i="2"/>
  <c r="O2736" i="2"/>
  <c r="N2736" i="2"/>
  <c r="R2735" i="2"/>
  <c r="Q2735" i="2"/>
  <c r="O2735" i="2"/>
  <c r="N2735" i="2"/>
  <c r="R2734" i="2"/>
  <c r="Q2734" i="2"/>
  <c r="O2734" i="2"/>
  <c r="N2734" i="2"/>
  <c r="R2733" i="2"/>
  <c r="Q2733" i="2"/>
  <c r="O2733" i="2"/>
  <c r="N2733" i="2"/>
  <c r="R2732" i="2"/>
  <c r="Q2732" i="2"/>
  <c r="O2732" i="2"/>
  <c r="N2732" i="2"/>
  <c r="R2731" i="2"/>
  <c r="Q2731" i="2"/>
  <c r="O2731" i="2"/>
  <c r="N2731" i="2"/>
  <c r="R2730" i="2"/>
  <c r="Q2730" i="2"/>
  <c r="O2730" i="2"/>
  <c r="N2730" i="2"/>
  <c r="R2729" i="2"/>
  <c r="Q2729" i="2"/>
  <c r="O2729" i="2"/>
  <c r="N2729" i="2"/>
  <c r="R2728" i="2"/>
  <c r="Q2728" i="2"/>
  <c r="O2728" i="2"/>
  <c r="N2728" i="2"/>
  <c r="R2727" i="2"/>
  <c r="Q2727" i="2"/>
  <c r="O2727" i="2"/>
  <c r="N2727" i="2"/>
  <c r="R2726" i="2"/>
  <c r="Q2726" i="2"/>
  <c r="O2726" i="2"/>
  <c r="N2726" i="2"/>
  <c r="R2725" i="2"/>
  <c r="Q2725" i="2"/>
  <c r="O2725" i="2"/>
  <c r="N2725" i="2"/>
  <c r="R2724" i="2"/>
  <c r="Q2724" i="2"/>
  <c r="O2724" i="2"/>
  <c r="N2724" i="2"/>
  <c r="R2723" i="2"/>
  <c r="Q2723" i="2"/>
  <c r="O2723" i="2"/>
  <c r="N2723" i="2"/>
  <c r="R2722" i="2"/>
  <c r="Q2722" i="2"/>
  <c r="O2722" i="2"/>
  <c r="N2722" i="2"/>
  <c r="R2721" i="2"/>
  <c r="Q2721" i="2"/>
  <c r="O2721" i="2"/>
  <c r="N2721" i="2"/>
  <c r="R2720" i="2"/>
  <c r="Q2720" i="2"/>
  <c r="O2720" i="2"/>
  <c r="N2720" i="2"/>
  <c r="R2719" i="2"/>
  <c r="Q2719" i="2"/>
  <c r="O2719" i="2"/>
  <c r="N2719" i="2"/>
  <c r="R2718" i="2"/>
  <c r="Q2718" i="2"/>
  <c r="O2718" i="2"/>
  <c r="N2718" i="2"/>
  <c r="R2717" i="2"/>
  <c r="Q2717" i="2"/>
  <c r="O2717" i="2"/>
  <c r="N2717" i="2"/>
  <c r="R2716" i="2"/>
  <c r="Q2716" i="2"/>
  <c r="O2716" i="2"/>
  <c r="N2716" i="2"/>
  <c r="R2715" i="2"/>
  <c r="Q2715" i="2"/>
  <c r="O2715" i="2"/>
  <c r="N2715" i="2"/>
  <c r="R2714" i="2"/>
  <c r="Q2714" i="2"/>
  <c r="O2714" i="2"/>
  <c r="N2714" i="2"/>
  <c r="R2713" i="2"/>
  <c r="Q2713" i="2"/>
  <c r="O2713" i="2"/>
  <c r="N2713" i="2"/>
  <c r="R2712" i="2"/>
  <c r="Q2712" i="2"/>
  <c r="O2712" i="2"/>
  <c r="N2712" i="2"/>
  <c r="R2711" i="2"/>
  <c r="Q2711" i="2"/>
  <c r="O2711" i="2"/>
  <c r="N2711" i="2"/>
  <c r="R2710" i="2"/>
  <c r="Q2710" i="2"/>
  <c r="O2710" i="2"/>
  <c r="N2710" i="2"/>
  <c r="R2709" i="2"/>
  <c r="Q2709" i="2"/>
  <c r="O2709" i="2"/>
  <c r="N2709" i="2"/>
  <c r="R2708" i="2"/>
  <c r="Q2708" i="2"/>
  <c r="O2708" i="2"/>
  <c r="N2708" i="2"/>
  <c r="R2707" i="2"/>
  <c r="Q2707" i="2"/>
  <c r="O2707" i="2"/>
  <c r="N2707" i="2"/>
  <c r="R2706" i="2"/>
  <c r="Q2706" i="2"/>
  <c r="O2706" i="2"/>
  <c r="N2706" i="2"/>
  <c r="R2705" i="2"/>
  <c r="Q2705" i="2"/>
  <c r="O2705" i="2"/>
  <c r="N2705" i="2"/>
  <c r="R2704" i="2"/>
  <c r="Q2704" i="2"/>
  <c r="O2704" i="2"/>
  <c r="N2704" i="2"/>
  <c r="R2703" i="2"/>
  <c r="Q2703" i="2"/>
  <c r="O2703" i="2"/>
  <c r="N2703" i="2"/>
  <c r="R2702" i="2"/>
  <c r="Q2702" i="2"/>
  <c r="O2702" i="2"/>
  <c r="N2702" i="2"/>
  <c r="R2701" i="2"/>
  <c r="Q2701" i="2"/>
  <c r="O2701" i="2"/>
  <c r="N2701" i="2"/>
  <c r="R2700" i="2"/>
  <c r="Q2700" i="2"/>
  <c r="O2700" i="2"/>
  <c r="N2700" i="2"/>
  <c r="R2699" i="2"/>
  <c r="Q2699" i="2"/>
  <c r="O2699" i="2"/>
  <c r="N2699" i="2"/>
  <c r="R2698" i="2"/>
  <c r="Q2698" i="2"/>
  <c r="O2698" i="2"/>
  <c r="N2698" i="2"/>
  <c r="R2697" i="2"/>
  <c r="Q2697" i="2"/>
  <c r="O2697" i="2"/>
  <c r="N2697" i="2"/>
  <c r="R2696" i="2"/>
  <c r="Q2696" i="2"/>
  <c r="O2696" i="2"/>
  <c r="N2696" i="2"/>
  <c r="R2695" i="2"/>
  <c r="Q2695" i="2"/>
  <c r="O2695" i="2"/>
  <c r="N2695" i="2"/>
  <c r="R2694" i="2"/>
  <c r="Q2694" i="2"/>
  <c r="O2694" i="2"/>
  <c r="N2694" i="2"/>
  <c r="R2693" i="2"/>
  <c r="Q2693" i="2"/>
  <c r="O2693" i="2"/>
  <c r="N2693" i="2"/>
  <c r="R2692" i="2"/>
  <c r="Q2692" i="2"/>
  <c r="O2692" i="2"/>
  <c r="N2692" i="2"/>
  <c r="R2691" i="2"/>
  <c r="Q2691" i="2"/>
  <c r="O2691" i="2"/>
  <c r="N2691" i="2"/>
  <c r="R2690" i="2"/>
  <c r="Q2690" i="2"/>
  <c r="O2690" i="2"/>
  <c r="N2690" i="2"/>
  <c r="R2689" i="2"/>
  <c r="Q2689" i="2"/>
  <c r="O2689" i="2"/>
  <c r="N2689" i="2"/>
  <c r="R2688" i="2"/>
  <c r="Q2688" i="2"/>
  <c r="O2688" i="2"/>
  <c r="N2688" i="2"/>
  <c r="R2687" i="2"/>
  <c r="Q2687" i="2"/>
  <c r="O2687" i="2"/>
  <c r="N2687" i="2"/>
  <c r="R2686" i="2"/>
  <c r="Q2686" i="2"/>
  <c r="O2686" i="2"/>
  <c r="N2686" i="2"/>
  <c r="R2685" i="2"/>
  <c r="Q2685" i="2"/>
  <c r="O2685" i="2"/>
  <c r="N2685" i="2"/>
  <c r="R2684" i="2"/>
  <c r="Q2684" i="2"/>
  <c r="O2684" i="2"/>
  <c r="N2684" i="2"/>
  <c r="R2683" i="2"/>
  <c r="Q2683" i="2"/>
  <c r="O2683" i="2"/>
  <c r="N2683" i="2"/>
  <c r="R2682" i="2"/>
  <c r="Q2682" i="2"/>
  <c r="O2682" i="2"/>
  <c r="N2682" i="2"/>
  <c r="R2681" i="2"/>
  <c r="Q2681" i="2"/>
  <c r="O2681" i="2"/>
  <c r="N2681" i="2"/>
  <c r="R2680" i="2"/>
  <c r="Q2680" i="2"/>
  <c r="O2680" i="2"/>
  <c r="N2680" i="2"/>
  <c r="R2679" i="2"/>
  <c r="Q2679" i="2"/>
  <c r="O2679" i="2"/>
  <c r="N2679" i="2"/>
  <c r="R2678" i="2"/>
  <c r="Q2678" i="2"/>
  <c r="O2678" i="2"/>
  <c r="N2678" i="2"/>
  <c r="R2677" i="2"/>
  <c r="Q2677" i="2"/>
  <c r="O2677" i="2"/>
  <c r="N2677" i="2"/>
  <c r="R2676" i="2"/>
  <c r="Q2676" i="2"/>
  <c r="O2676" i="2"/>
  <c r="N2676" i="2"/>
  <c r="R2675" i="2"/>
  <c r="Q2675" i="2"/>
  <c r="O2675" i="2"/>
  <c r="N2675" i="2"/>
  <c r="R2674" i="2"/>
  <c r="Q2674" i="2"/>
  <c r="O2674" i="2"/>
  <c r="N2674" i="2"/>
  <c r="R2673" i="2"/>
  <c r="Q2673" i="2"/>
  <c r="O2673" i="2"/>
  <c r="N2673" i="2"/>
  <c r="R2672" i="2"/>
  <c r="Q2672" i="2"/>
  <c r="O2672" i="2"/>
  <c r="N2672" i="2"/>
  <c r="R2671" i="2"/>
  <c r="Q2671" i="2"/>
  <c r="O2671" i="2"/>
  <c r="N2671" i="2"/>
  <c r="R2670" i="2"/>
  <c r="Q2670" i="2"/>
  <c r="O2670" i="2"/>
  <c r="N2670" i="2"/>
  <c r="R2669" i="2"/>
  <c r="Q2669" i="2"/>
  <c r="O2669" i="2"/>
  <c r="N2669" i="2"/>
  <c r="R2668" i="2"/>
  <c r="Q2668" i="2"/>
  <c r="O2668" i="2"/>
  <c r="N2668" i="2"/>
  <c r="R2667" i="2"/>
  <c r="Q2667" i="2"/>
  <c r="O2667" i="2"/>
  <c r="N2667" i="2"/>
  <c r="R2666" i="2"/>
  <c r="Q2666" i="2"/>
  <c r="O2666" i="2"/>
  <c r="N2666" i="2"/>
  <c r="R2665" i="2"/>
  <c r="Q2665" i="2"/>
  <c r="O2665" i="2"/>
  <c r="N2665" i="2"/>
  <c r="R2664" i="2"/>
  <c r="Q2664" i="2"/>
  <c r="O2664" i="2"/>
  <c r="N2664" i="2"/>
  <c r="R2663" i="2"/>
  <c r="Q2663" i="2"/>
  <c r="O2663" i="2"/>
  <c r="N2663" i="2"/>
  <c r="R2662" i="2"/>
  <c r="Q2662" i="2"/>
  <c r="O2662" i="2"/>
  <c r="N2662" i="2"/>
  <c r="R2661" i="2"/>
  <c r="Q2661" i="2"/>
  <c r="O2661" i="2"/>
  <c r="N2661" i="2"/>
  <c r="R2660" i="2"/>
  <c r="Q2660" i="2"/>
  <c r="O2660" i="2"/>
  <c r="N2660" i="2"/>
  <c r="R2659" i="2"/>
  <c r="Q2659" i="2"/>
  <c r="O2659" i="2"/>
  <c r="N2659" i="2"/>
  <c r="R2658" i="2"/>
  <c r="Q2658" i="2"/>
  <c r="O2658" i="2"/>
  <c r="N2658" i="2"/>
  <c r="R2657" i="2"/>
  <c r="Q2657" i="2"/>
  <c r="O2657" i="2"/>
  <c r="N2657" i="2"/>
  <c r="R2656" i="2"/>
  <c r="Q2656" i="2"/>
  <c r="O2656" i="2"/>
  <c r="N2656" i="2"/>
  <c r="R2655" i="2"/>
  <c r="Q2655" i="2"/>
  <c r="O2655" i="2"/>
  <c r="N2655" i="2"/>
  <c r="R2654" i="2"/>
  <c r="Q2654" i="2"/>
  <c r="O2654" i="2"/>
  <c r="N2654" i="2"/>
  <c r="R2653" i="2"/>
  <c r="Q2653" i="2"/>
  <c r="O2653" i="2"/>
  <c r="N2653" i="2"/>
  <c r="R2652" i="2"/>
  <c r="Q2652" i="2"/>
  <c r="O2652" i="2"/>
  <c r="N2652" i="2"/>
  <c r="R2651" i="2"/>
  <c r="Q2651" i="2"/>
  <c r="O2651" i="2"/>
  <c r="N2651" i="2"/>
  <c r="R2650" i="2"/>
  <c r="Q2650" i="2"/>
  <c r="O2650" i="2"/>
  <c r="N2650" i="2"/>
  <c r="R2649" i="2"/>
  <c r="Q2649" i="2"/>
  <c r="O2649" i="2"/>
  <c r="N2649" i="2"/>
  <c r="R2648" i="2"/>
  <c r="Q2648" i="2"/>
  <c r="O2648" i="2"/>
  <c r="N2648" i="2"/>
  <c r="R2647" i="2"/>
  <c r="Q2647" i="2"/>
  <c r="O2647" i="2"/>
  <c r="N2647" i="2"/>
  <c r="R2646" i="2"/>
  <c r="Q2646" i="2"/>
  <c r="O2646" i="2"/>
  <c r="N2646" i="2"/>
  <c r="R2645" i="2"/>
  <c r="Q2645" i="2"/>
  <c r="O2645" i="2"/>
  <c r="N2645" i="2"/>
  <c r="R2644" i="2"/>
  <c r="Q2644" i="2"/>
  <c r="O2644" i="2"/>
  <c r="N2644" i="2"/>
  <c r="R2643" i="2"/>
  <c r="Q2643" i="2"/>
  <c r="O2643" i="2"/>
  <c r="N2643" i="2"/>
  <c r="R2642" i="2"/>
  <c r="Q2642" i="2"/>
  <c r="O2642" i="2"/>
  <c r="N2642" i="2"/>
  <c r="R2641" i="2"/>
  <c r="Q2641" i="2"/>
  <c r="O2641" i="2"/>
  <c r="N2641" i="2"/>
  <c r="R2640" i="2"/>
  <c r="Q2640" i="2"/>
  <c r="O2640" i="2"/>
  <c r="N2640" i="2"/>
  <c r="R2639" i="2"/>
  <c r="Q2639" i="2"/>
  <c r="O2639" i="2"/>
  <c r="N2639" i="2"/>
  <c r="R2638" i="2"/>
  <c r="Q2638" i="2"/>
  <c r="O2638" i="2"/>
  <c r="N2638" i="2"/>
  <c r="R2637" i="2"/>
  <c r="Q2637" i="2"/>
  <c r="O2637" i="2"/>
  <c r="N2637" i="2"/>
  <c r="R2636" i="2"/>
  <c r="Q2636" i="2"/>
  <c r="O2636" i="2"/>
  <c r="N2636" i="2"/>
  <c r="R2635" i="2"/>
  <c r="Q2635" i="2"/>
  <c r="O2635" i="2"/>
  <c r="N2635" i="2"/>
  <c r="R2634" i="2"/>
  <c r="Q2634" i="2"/>
  <c r="O2634" i="2"/>
  <c r="N2634" i="2"/>
  <c r="R2633" i="2"/>
  <c r="Q2633" i="2"/>
  <c r="O2633" i="2"/>
  <c r="N2633" i="2"/>
  <c r="R2632" i="2"/>
  <c r="Q2632" i="2"/>
  <c r="O2632" i="2"/>
  <c r="N2632" i="2"/>
  <c r="R2631" i="2"/>
  <c r="Q2631" i="2"/>
  <c r="O2631" i="2"/>
  <c r="N2631" i="2"/>
  <c r="R2630" i="2"/>
  <c r="Q2630" i="2"/>
  <c r="O2630" i="2"/>
  <c r="N2630" i="2"/>
  <c r="R2629" i="2"/>
  <c r="Q2629" i="2"/>
  <c r="O2629" i="2"/>
  <c r="N2629" i="2"/>
  <c r="R2628" i="2"/>
  <c r="Q2628" i="2"/>
  <c r="O2628" i="2"/>
  <c r="N2628" i="2"/>
  <c r="R2627" i="2"/>
  <c r="Q2627" i="2"/>
  <c r="O2627" i="2"/>
  <c r="N2627" i="2"/>
  <c r="R2626" i="2"/>
  <c r="Q2626" i="2"/>
  <c r="O2626" i="2"/>
  <c r="N2626" i="2"/>
  <c r="R2625" i="2"/>
  <c r="Q2625" i="2"/>
  <c r="O2625" i="2"/>
  <c r="N2625" i="2"/>
  <c r="R2624" i="2"/>
  <c r="Q2624" i="2"/>
  <c r="O2624" i="2"/>
  <c r="N2624" i="2"/>
  <c r="R2623" i="2"/>
  <c r="Q2623" i="2"/>
  <c r="O2623" i="2"/>
  <c r="N2623" i="2"/>
  <c r="R2622" i="2"/>
  <c r="Q2622" i="2"/>
  <c r="O2622" i="2"/>
  <c r="N2622" i="2"/>
  <c r="R2621" i="2"/>
  <c r="Q2621" i="2"/>
  <c r="O2621" i="2"/>
  <c r="N2621" i="2"/>
  <c r="R2620" i="2"/>
  <c r="Q2620" i="2"/>
  <c r="O2620" i="2"/>
  <c r="N2620" i="2"/>
  <c r="R2619" i="2"/>
  <c r="Q2619" i="2"/>
  <c r="O2619" i="2"/>
  <c r="N2619" i="2"/>
  <c r="R2618" i="2"/>
  <c r="Q2618" i="2"/>
  <c r="O2618" i="2"/>
  <c r="N2618" i="2"/>
  <c r="R2617" i="2"/>
  <c r="Q2617" i="2"/>
  <c r="O2617" i="2"/>
  <c r="N2617" i="2"/>
  <c r="R2616" i="2"/>
  <c r="Q2616" i="2"/>
  <c r="O2616" i="2"/>
  <c r="N2616" i="2"/>
  <c r="R2615" i="2"/>
  <c r="Q2615" i="2"/>
  <c r="O2615" i="2"/>
  <c r="N2615" i="2"/>
  <c r="R2614" i="2"/>
  <c r="Q2614" i="2"/>
  <c r="O2614" i="2"/>
  <c r="N2614" i="2"/>
  <c r="R2613" i="2"/>
  <c r="Q2613" i="2"/>
  <c r="O2613" i="2"/>
  <c r="N2613" i="2"/>
  <c r="R2612" i="2"/>
  <c r="Q2612" i="2"/>
  <c r="O2612" i="2"/>
  <c r="N2612" i="2"/>
  <c r="R2611" i="2"/>
  <c r="Q2611" i="2"/>
  <c r="O2611" i="2"/>
  <c r="N2611" i="2"/>
  <c r="R2610" i="2"/>
  <c r="Q2610" i="2"/>
  <c r="O2610" i="2"/>
  <c r="N2610" i="2"/>
  <c r="R2609" i="2"/>
  <c r="Q2609" i="2"/>
  <c r="O2609" i="2"/>
  <c r="N2609" i="2"/>
  <c r="R2608" i="2"/>
  <c r="Q2608" i="2"/>
  <c r="O2608" i="2"/>
  <c r="N2608" i="2"/>
  <c r="R2607" i="2"/>
  <c r="Q2607" i="2"/>
  <c r="O2607" i="2"/>
  <c r="N2607" i="2"/>
  <c r="R2606" i="2"/>
  <c r="Q2606" i="2"/>
  <c r="O2606" i="2"/>
  <c r="N2606" i="2"/>
  <c r="R2605" i="2"/>
  <c r="Q2605" i="2"/>
  <c r="O2605" i="2"/>
  <c r="N2605" i="2"/>
  <c r="R2604" i="2"/>
  <c r="Q2604" i="2"/>
  <c r="O2604" i="2"/>
  <c r="N2604" i="2"/>
  <c r="R2603" i="2"/>
  <c r="Q2603" i="2"/>
  <c r="O2603" i="2"/>
  <c r="N2603" i="2"/>
  <c r="R2602" i="2"/>
  <c r="Q2602" i="2"/>
  <c r="O2602" i="2"/>
  <c r="N2602" i="2"/>
  <c r="R2601" i="2"/>
  <c r="Q2601" i="2"/>
  <c r="O2601" i="2"/>
  <c r="N2601" i="2"/>
  <c r="R2600" i="2"/>
  <c r="Q2600" i="2"/>
  <c r="O2600" i="2"/>
  <c r="N2600" i="2"/>
  <c r="R2599" i="2"/>
  <c r="Q2599" i="2"/>
  <c r="O2599" i="2"/>
  <c r="N2599" i="2"/>
  <c r="R2598" i="2"/>
  <c r="Q2598" i="2"/>
  <c r="O2598" i="2"/>
  <c r="N2598" i="2"/>
  <c r="R2597" i="2"/>
  <c r="Q2597" i="2"/>
  <c r="O2597" i="2"/>
  <c r="N2597" i="2"/>
  <c r="R2596" i="2"/>
  <c r="Q2596" i="2"/>
  <c r="O2596" i="2"/>
  <c r="N2596" i="2"/>
  <c r="R2595" i="2"/>
  <c r="Q2595" i="2"/>
  <c r="O2595" i="2"/>
  <c r="N2595" i="2"/>
  <c r="R2594" i="2"/>
  <c r="Q2594" i="2"/>
  <c r="O2594" i="2"/>
  <c r="N2594" i="2"/>
  <c r="R2593" i="2"/>
  <c r="Q2593" i="2"/>
  <c r="O2593" i="2"/>
  <c r="N2593" i="2"/>
  <c r="R2592" i="2"/>
  <c r="Q2592" i="2"/>
  <c r="O2592" i="2"/>
  <c r="N2592" i="2"/>
  <c r="R2591" i="2"/>
  <c r="Q2591" i="2"/>
  <c r="O2591" i="2"/>
  <c r="N2591" i="2"/>
  <c r="R2590" i="2"/>
  <c r="Q2590" i="2"/>
  <c r="O2590" i="2"/>
  <c r="N2590" i="2"/>
  <c r="R2589" i="2"/>
  <c r="Q2589" i="2"/>
  <c r="O2589" i="2"/>
  <c r="N2589" i="2"/>
  <c r="R2588" i="2"/>
  <c r="Q2588" i="2"/>
  <c r="O2588" i="2"/>
  <c r="N2588" i="2"/>
  <c r="R2587" i="2"/>
  <c r="Q2587" i="2"/>
  <c r="O2587" i="2"/>
  <c r="N2587" i="2"/>
  <c r="R2586" i="2"/>
  <c r="Q2586" i="2"/>
  <c r="O2586" i="2"/>
  <c r="N2586" i="2"/>
  <c r="R2585" i="2"/>
  <c r="Q2585" i="2"/>
  <c r="O2585" i="2"/>
  <c r="N2585" i="2"/>
  <c r="R2584" i="2"/>
  <c r="Q2584" i="2"/>
  <c r="O2584" i="2"/>
  <c r="N2584" i="2"/>
  <c r="R2583" i="2"/>
  <c r="Q2583" i="2"/>
  <c r="O2583" i="2"/>
  <c r="N2583" i="2"/>
  <c r="R2582" i="2"/>
  <c r="Q2582" i="2"/>
  <c r="O2582" i="2"/>
  <c r="N2582" i="2"/>
  <c r="R2581" i="2"/>
  <c r="Q2581" i="2"/>
  <c r="O2581" i="2"/>
  <c r="N2581" i="2"/>
  <c r="R2580" i="2"/>
  <c r="Q2580" i="2"/>
  <c r="O2580" i="2"/>
  <c r="N2580" i="2"/>
  <c r="R2579" i="2"/>
  <c r="Q2579" i="2"/>
  <c r="O2579" i="2"/>
  <c r="N2579" i="2"/>
  <c r="R2578" i="2"/>
  <c r="Q2578" i="2"/>
  <c r="O2578" i="2"/>
  <c r="N2578" i="2"/>
  <c r="R2577" i="2"/>
  <c r="Q2577" i="2"/>
  <c r="O2577" i="2"/>
  <c r="N2577" i="2"/>
  <c r="R2576" i="2"/>
  <c r="Q2576" i="2"/>
  <c r="O2576" i="2"/>
  <c r="N2576" i="2"/>
  <c r="R2575" i="2"/>
  <c r="Q2575" i="2"/>
  <c r="O2575" i="2"/>
  <c r="N2575" i="2"/>
  <c r="R2574" i="2"/>
  <c r="Q2574" i="2"/>
  <c r="O2574" i="2"/>
  <c r="N2574" i="2"/>
  <c r="R2573" i="2"/>
  <c r="Q2573" i="2"/>
  <c r="O2573" i="2"/>
  <c r="N2573" i="2"/>
  <c r="R2572" i="2"/>
  <c r="Q2572" i="2"/>
  <c r="O2572" i="2"/>
  <c r="N2572" i="2"/>
  <c r="R2571" i="2"/>
  <c r="Q2571" i="2"/>
  <c r="O2571" i="2"/>
  <c r="N2571" i="2"/>
  <c r="R2570" i="2"/>
  <c r="Q2570" i="2"/>
  <c r="O2570" i="2"/>
  <c r="N2570" i="2"/>
  <c r="R2569" i="2"/>
  <c r="Q2569" i="2"/>
  <c r="O2569" i="2"/>
  <c r="N2569" i="2"/>
  <c r="R2568" i="2"/>
  <c r="Q2568" i="2"/>
  <c r="O2568" i="2"/>
  <c r="N2568" i="2"/>
  <c r="R2567" i="2"/>
  <c r="Q2567" i="2"/>
  <c r="O2567" i="2"/>
  <c r="N2567" i="2"/>
  <c r="R2566" i="2"/>
  <c r="Q2566" i="2"/>
  <c r="O2566" i="2"/>
  <c r="N2566" i="2"/>
  <c r="R2565" i="2"/>
  <c r="Q2565" i="2"/>
  <c r="O2565" i="2"/>
  <c r="N2565" i="2"/>
  <c r="R2564" i="2"/>
  <c r="Q2564" i="2"/>
  <c r="O2564" i="2"/>
  <c r="N2564" i="2"/>
  <c r="R2563" i="2"/>
  <c r="Q2563" i="2"/>
  <c r="O2563" i="2"/>
  <c r="N2563" i="2"/>
  <c r="R2562" i="2"/>
  <c r="Q2562" i="2"/>
  <c r="O2562" i="2"/>
  <c r="N2562" i="2"/>
  <c r="R2561" i="2"/>
  <c r="Q2561" i="2"/>
  <c r="O2561" i="2"/>
  <c r="N2561" i="2"/>
  <c r="R2560" i="2"/>
  <c r="Q2560" i="2"/>
  <c r="O2560" i="2"/>
  <c r="N2560" i="2"/>
  <c r="R2559" i="2"/>
  <c r="Q2559" i="2"/>
  <c r="O2559" i="2"/>
  <c r="N2559" i="2"/>
  <c r="R2558" i="2"/>
  <c r="Q2558" i="2"/>
  <c r="O2558" i="2"/>
  <c r="N2558" i="2"/>
  <c r="R2557" i="2"/>
  <c r="Q2557" i="2"/>
  <c r="O2557" i="2"/>
  <c r="N2557" i="2"/>
  <c r="R2556" i="2"/>
  <c r="Q2556" i="2"/>
  <c r="O2556" i="2"/>
  <c r="N2556" i="2"/>
  <c r="R2555" i="2"/>
  <c r="Q2555" i="2"/>
  <c r="O2555" i="2"/>
  <c r="N2555" i="2"/>
  <c r="R2554" i="2"/>
  <c r="Q2554" i="2"/>
  <c r="O2554" i="2"/>
  <c r="N2554" i="2"/>
  <c r="R2553" i="2"/>
  <c r="Q2553" i="2"/>
  <c r="O2553" i="2"/>
  <c r="N2553" i="2"/>
  <c r="R2552" i="2"/>
  <c r="Q2552" i="2"/>
  <c r="O2552" i="2"/>
  <c r="N2552" i="2"/>
  <c r="R2551" i="2"/>
  <c r="Q2551" i="2"/>
  <c r="O2551" i="2"/>
  <c r="N2551" i="2"/>
  <c r="R2550" i="2"/>
  <c r="Q2550" i="2"/>
  <c r="O2550" i="2"/>
  <c r="N2550" i="2"/>
  <c r="R2549" i="2"/>
  <c r="Q2549" i="2"/>
  <c r="O2549" i="2"/>
  <c r="N2549" i="2"/>
  <c r="R2548" i="2"/>
  <c r="Q2548" i="2"/>
  <c r="O2548" i="2"/>
  <c r="N2548" i="2"/>
  <c r="R2547" i="2"/>
  <c r="Q2547" i="2"/>
  <c r="O2547" i="2"/>
  <c r="N2547" i="2"/>
  <c r="R2546" i="2"/>
  <c r="Q2546" i="2"/>
  <c r="O2546" i="2"/>
  <c r="N2546" i="2"/>
  <c r="R2545" i="2"/>
  <c r="Q2545" i="2"/>
  <c r="O2545" i="2"/>
  <c r="N2545" i="2"/>
  <c r="R2544" i="2"/>
  <c r="Q2544" i="2"/>
  <c r="O2544" i="2"/>
  <c r="N2544" i="2"/>
  <c r="R2543" i="2"/>
  <c r="Q2543" i="2"/>
  <c r="O2543" i="2"/>
  <c r="N2543" i="2"/>
  <c r="R2542" i="2"/>
  <c r="Q2542" i="2"/>
  <c r="O2542" i="2"/>
  <c r="N2542" i="2"/>
  <c r="R2541" i="2"/>
  <c r="Q2541" i="2"/>
  <c r="O2541" i="2"/>
  <c r="N2541" i="2"/>
  <c r="R2540" i="2"/>
  <c r="Q2540" i="2"/>
  <c r="O2540" i="2"/>
  <c r="N2540" i="2"/>
  <c r="R2539" i="2"/>
  <c r="Q2539" i="2"/>
  <c r="O2539" i="2"/>
  <c r="N2539" i="2"/>
  <c r="R2538" i="2"/>
  <c r="Q2538" i="2"/>
  <c r="O2538" i="2"/>
  <c r="N2538" i="2"/>
  <c r="R2537" i="2"/>
  <c r="Q2537" i="2"/>
  <c r="O2537" i="2"/>
  <c r="N2537" i="2"/>
  <c r="R2536" i="2"/>
  <c r="Q2536" i="2"/>
  <c r="O2536" i="2"/>
  <c r="N2536" i="2"/>
  <c r="R2535" i="2"/>
  <c r="Q2535" i="2"/>
  <c r="O2535" i="2"/>
  <c r="N2535" i="2"/>
  <c r="R2534" i="2"/>
  <c r="Q2534" i="2"/>
  <c r="O2534" i="2"/>
  <c r="N2534" i="2"/>
  <c r="R2533" i="2"/>
  <c r="Q2533" i="2"/>
  <c r="O2533" i="2"/>
  <c r="N2533" i="2"/>
  <c r="R2532" i="2"/>
  <c r="Q2532" i="2"/>
  <c r="O2532" i="2"/>
  <c r="N2532" i="2"/>
  <c r="R2531" i="2"/>
  <c r="Q2531" i="2"/>
  <c r="O2531" i="2"/>
  <c r="N2531" i="2"/>
  <c r="R2530" i="2"/>
  <c r="Q2530" i="2"/>
  <c r="O2530" i="2"/>
  <c r="N2530" i="2"/>
  <c r="R2529" i="2"/>
  <c r="Q2529" i="2"/>
  <c r="O2529" i="2"/>
  <c r="N2529" i="2"/>
  <c r="R2528" i="2"/>
  <c r="Q2528" i="2"/>
  <c r="O2528" i="2"/>
  <c r="N2528" i="2"/>
  <c r="R2527" i="2"/>
  <c r="Q2527" i="2"/>
  <c r="O2527" i="2"/>
  <c r="N2527" i="2"/>
  <c r="R2526" i="2"/>
  <c r="Q2526" i="2"/>
  <c r="O2526" i="2"/>
  <c r="N2526" i="2"/>
  <c r="R2525" i="2"/>
  <c r="Q2525" i="2"/>
  <c r="O2525" i="2"/>
  <c r="N2525" i="2"/>
  <c r="R2524" i="2"/>
  <c r="Q2524" i="2"/>
  <c r="O2524" i="2"/>
  <c r="N2524" i="2"/>
  <c r="R2523" i="2"/>
  <c r="Q2523" i="2"/>
  <c r="O2523" i="2"/>
  <c r="N2523" i="2"/>
  <c r="R2522" i="2"/>
  <c r="Q2522" i="2"/>
  <c r="O2522" i="2"/>
  <c r="N2522" i="2"/>
  <c r="R2521" i="2"/>
  <c r="Q2521" i="2"/>
  <c r="O2521" i="2"/>
  <c r="N2521" i="2"/>
  <c r="R2520" i="2"/>
  <c r="Q2520" i="2"/>
  <c r="O2520" i="2"/>
  <c r="N2520" i="2"/>
  <c r="R2519" i="2"/>
  <c r="Q2519" i="2"/>
  <c r="O2519" i="2"/>
  <c r="N2519" i="2"/>
  <c r="R2518" i="2"/>
  <c r="Q2518" i="2"/>
  <c r="O2518" i="2"/>
  <c r="N2518" i="2"/>
  <c r="R2517" i="2"/>
  <c r="Q2517" i="2"/>
  <c r="O2517" i="2"/>
  <c r="N2517" i="2"/>
  <c r="R2516" i="2"/>
  <c r="Q2516" i="2"/>
  <c r="O2516" i="2"/>
  <c r="N2516" i="2"/>
  <c r="R2515" i="2"/>
  <c r="Q2515" i="2"/>
  <c r="O2515" i="2"/>
  <c r="N2515" i="2"/>
  <c r="R2514" i="2"/>
  <c r="Q2514" i="2"/>
  <c r="O2514" i="2"/>
  <c r="N2514" i="2"/>
  <c r="R2513" i="2"/>
  <c r="Q2513" i="2"/>
  <c r="O2513" i="2"/>
  <c r="N2513" i="2"/>
  <c r="R2512" i="2"/>
  <c r="Q2512" i="2"/>
  <c r="O2512" i="2"/>
  <c r="N2512" i="2"/>
  <c r="R2511" i="2"/>
  <c r="Q2511" i="2"/>
  <c r="O2511" i="2"/>
  <c r="N2511" i="2"/>
  <c r="R2510" i="2"/>
  <c r="Q2510" i="2"/>
  <c r="O2510" i="2"/>
  <c r="N2510" i="2"/>
  <c r="R2509" i="2"/>
  <c r="Q2509" i="2"/>
  <c r="O2509" i="2"/>
  <c r="N2509" i="2"/>
  <c r="R2508" i="2"/>
  <c r="Q2508" i="2"/>
  <c r="O2508" i="2"/>
  <c r="N2508" i="2"/>
  <c r="R2507" i="2"/>
  <c r="Q2507" i="2"/>
  <c r="O2507" i="2"/>
  <c r="N2507" i="2"/>
  <c r="R2506" i="2"/>
  <c r="Q2506" i="2"/>
  <c r="O2506" i="2"/>
  <c r="N2506" i="2"/>
  <c r="R2505" i="2"/>
  <c r="Q2505" i="2"/>
  <c r="O2505" i="2"/>
  <c r="N2505" i="2"/>
  <c r="R2504" i="2"/>
  <c r="Q2504" i="2"/>
  <c r="O2504" i="2"/>
  <c r="N2504" i="2"/>
  <c r="R2503" i="2"/>
  <c r="Q2503" i="2"/>
  <c r="O2503" i="2"/>
  <c r="N2503" i="2"/>
  <c r="R2502" i="2"/>
  <c r="Q2502" i="2"/>
  <c r="O2502" i="2"/>
  <c r="N2502" i="2"/>
  <c r="R2501" i="2"/>
  <c r="Q2501" i="2"/>
  <c r="O2501" i="2"/>
  <c r="N2501" i="2"/>
  <c r="R2500" i="2"/>
  <c r="Q2500" i="2"/>
  <c r="O2500" i="2"/>
  <c r="N2500" i="2"/>
  <c r="R2499" i="2"/>
  <c r="Q2499" i="2"/>
  <c r="O2499" i="2"/>
  <c r="N2499" i="2"/>
  <c r="R2498" i="2"/>
  <c r="Q2498" i="2"/>
  <c r="O2498" i="2"/>
  <c r="N2498" i="2"/>
  <c r="R2497" i="2"/>
  <c r="Q2497" i="2"/>
  <c r="O2497" i="2"/>
  <c r="N2497" i="2"/>
  <c r="R2496" i="2"/>
  <c r="Q2496" i="2"/>
  <c r="O2496" i="2"/>
  <c r="N2496" i="2"/>
  <c r="R2495" i="2"/>
  <c r="Q2495" i="2"/>
  <c r="O2495" i="2"/>
  <c r="N2495" i="2"/>
  <c r="R2494" i="2"/>
  <c r="Q2494" i="2"/>
  <c r="O2494" i="2"/>
  <c r="N2494" i="2"/>
  <c r="R2493" i="2"/>
  <c r="Q2493" i="2"/>
  <c r="O2493" i="2"/>
  <c r="N2493" i="2"/>
  <c r="R2492" i="2"/>
  <c r="Q2492" i="2"/>
  <c r="O2492" i="2"/>
  <c r="N2492" i="2"/>
  <c r="R2491" i="2"/>
  <c r="Q2491" i="2"/>
  <c r="O2491" i="2"/>
  <c r="N2491" i="2"/>
  <c r="R2490" i="2"/>
  <c r="Q2490" i="2"/>
  <c r="O2490" i="2"/>
  <c r="N2490" i="2"/>
  <c r="R2489" i="2"/>
  <c r="Q2489" i="2"/>
  <c r="O2489" i="2"/>
  <c r="N2489" i="2"/>
  <c r="R2488" i="2"/>
  <c r="Q2488" i="2"/>
  <c r="O2488" i="2"/>
  <c r="N2488" i="2"/>
  <c r="R2487" i="2"/>
  <c r="Q2487" i="2"/>
  <c r="O2487" i="2"/>
  <c r="N2487" i="2"/>
  <c r="R2486" i="2"/>
  <c r="Q2486" i="2"/>
  <c r="O2486" i="2"/>
  <c r="N2486" i="2"/>
  <c r="R2485" i="2"/>
  <c r="Q2485" i="2"/>
  <c r="O2485" i="2"/>
  <c r="N2485" i="2"/>
  <c r="R2484" i="2"/>
  <c r="Q2484" i="2"/>
  <c r="O2484" i="2"/>
  <c r="N2484" i="2"/>
  <c r="R2483" i="2"/>
  <c r="Q2483" i="2"/>
  <c r="O2483" i="2"/>
  <c r="N2483" i="2"/>
  <c r="R2482" i="2"/>
  <c r="Q2482" i="2"/>
  <c r="O2482" i="2"/>
  <c r="N2482" i="2"/>
  <c r="R2481" i="2"/>
  <c r="Q2481" i="2"/>
  <c r="O2481" i="2"/>
  <c r="N2481" i="2"/>
  <c r="R2480" i="2"/>
  <c r="Q2480" i="2"/>
  <c r="O2480" i="2"/>
  <c r="N2480" i="2"/>
  <c r="R2479" i="2"/>
  <c r="Q2479" i="2"/>
  <c r="O2479" i="2"/>
  <c r="N2479" i="2"/>
  <c r="R2478" i="2"/>
  <c r="Q2478" i="2"/>
  <c r="O2478" i="2"/>
  <c r="N2478" i="2"/>
  <c r="R2477" i="2"/>
  <c r="Q2477" i="2"/>
  <c r="O2477" i="2"/>
  <c r="N2477" i="2"/>
  <c r="R2476" i="2"/>
  <c r="Q2476" i="2"/>
  <c r="O2476" i="2"/>
  <c r="N2476" i="2"/>
  <c r="R2475" i="2"/>
  <c r="Q2475" i="2"/>
  <c r="O2475" i="2"/>
  <c r="N2475" i="2"/>
  <c r="R2474" i="2"/>
  <c r="Q2474" i="2"/>
  <c r="O2474" i="2"/>
  <c r="N2474" i="2"/>
  <c r="R2473" i="2"/>
  <c r="Q2473" i="2"/>
  <c r="O2473" i="2"/>
  <c r="N2473" i="2"/>
  <c r="R2472" i="2"/>
  <c r="Q2472" i="2"/>
  <c r="O2472" i="2"/>
  <c r="N2472" i="2"/>
  <c r="R2471" i="2"/>
  <c r="Q2471" i="2"/>
  <c r="O2471" i="2"/>
  <c r="N2471" i="2"/>
  <c r="R2470" i="2"/>
  <c r="Q2470" i="2"/>
  <c r="O2470" i="2"/>
  <c r="N2470" i="2"/>
  <c r="R2469" i="2"/>
  <c r="Q2469" i="2"/>
  <c r="O2469" i="2"/>
  <c r="N2469" i="2"/>
  <c r="R2468" i="2"/>
  <c r="Q2468" i="2"/>
  <c r="O2468" i="2"/>
  <c r="N2468" i="2"/>
  <c r="R2467" i="2"/>
  <c r="Q2467" i="2"/>
  <c r="O2467" i="2"/>
  <c r="N2467" i="2"/>
  <c r="R2466" i="2"/>
  <c r="Q2466" i="2"/>
  <c r="O2466" i="2"/>
  <c r="N2466" i="2"/>
  <c r="R2465" i="2"/>
  <c r="Q2465" i="2"/>
  <c r="O2465" i="2"/>
  <c r="N2465" i="2"/>
  <c r="R2464" i="2"/>
  <c r="Q2464" i="2"/>
  <c r="O2464" i="2"/>
  <c r="N2464" i="2"/>
  <c r="R2463" i="2"/>
  <c r="Q2463" i="2"/>
  <c r="O2463" i="2"/>
  <c r="N2463" i="2"/>
  <c r="R2462" i="2"/>
  <c r="Q2462" i="2"/>
  <c r="O2462" i="2"/>
  <c r="N2462" i="2"/>
  <c r="R2461" i="2"/>
  <c r="Q2461" i="2"/>
  <c r="O2461" i="2"/>
  <c r="N2461" i="2"/>
  <c r="R2460" i="2"/>
  <c r="Q2460" i="2"/>
  <c r="O2460" i="2"/>
  <c r="N2460" i="2"/>
  <c r="R2459" i="2"/>
  <c r="Q2459" i="2"/>
  <c r="O2459" i="2"/>
  <c r="N2459" i="2"/>
  <c r="R2458" i="2"/>
  <c r="Q2458" i="2"/>
  <c r="O2458" i="2"/>
  <c r="N2458" i="2"/>
  <c r="R2457" i="2"/>
  <c r="Q2457" i="2"/>
  <c r="O2457" i="2"/>
  <c r="N2457" i="2"/>
  <c r="R2456" i="2"/>
  <c r="Q2456" i="2"/>
  <c r="O2456" i="2"/>
  <c r="N2456" i="2"/>
  <c r="R2455" i="2"/>
  <c r="Q2455" i="2"/>
  <c r="O2455" i="2"/>
  <c r="N2455" i="2"/>
  <c r="R2454" i="2"/>
  <c r="Q2454" i="2"/>
  <c r="O2454" i="2"/>
  <c r="N2454" i="2"/>
  <c r="R2453" i="2"/>
  <c r="Q2453" i="2"/>
  <c r="O2453" i="2"/>
  <c r="N2453" i="2"/>
  <c r="R2452" i="2"/>
  <c r="Q2452" i="2"/>
  <c r="O2452" i="2"/>
  <c r="N2452" i="2"/>
  <c r="R2451" i="2"/>
  <c r="Q2451" i="2"/>
  <c r="O2451" i="2"/>
  <c r="N2451" i="2"/>
  <c r="R2450" i="2"/>
  <c r="Q2450" i="2"/>
  <c r="O2450" i="2"/>
  <c r="N2450" i="2"/>
  <c r="R2449" i="2"/>
  <c r="Q2449" i="2"/>
  <c r="O2449" i="2"/>
  <c r="N2449" i="2"/>
  <c r="R2448" i="2"/>
  <c r="Q2448" i="2"/>
  <c r="O2448" i="2"/>
  <c r="N2448" i="2"/>
  <c r="R2447" i="2"/>
  <c r="Q2447" i="2"/>
  <c r="O2447" i="2"/>
  <c r="N2447" i="2"/>
  <c r="R2446" i="2"/>
  <c r="Q2446" i="2"/>
  <c r="O2446" i="2"/>
  <c r="N2446" i="2"/>
  <c r="R2445" i="2"/>
  <c r="Q2445" i="2"/>
  <c r="O2445" i="2"/>
  <c r="N2445" i="2"/>
  <c r="R2444" i="2"/>
  <c r="Q2444" i="2"/>
  <c r="O2444" i="2"/>
  <c r="N2444" i="2"/>
  <c r="R2443" i="2"/>
  <c r="Q2443" i="2"/>
  <c r="O2443" i="2"/>
  <c r="N2443" i="2"/>
  <c r="R2442" i="2"/>
  <c r="Q2442" i="2"/>
  <c r="O2442" i="2"/>
  <c r="N2442" i="2"/>
  <c r="R2441" i="2"/>
  <c r="Q2441" i="2"/>
  <c r="O2441" i="2"/>
  <c r="N2441" i="2"/>
  <c r="R2440" i="2"/>
  <c r="Q2440" i="2"/>
  <c r="O2440" i="2"/>
  <c r="N2440" i="2"/>
  <c r="R2439" i="2"/>
  <c r="Q2439" i="2"/>
  <c r="O2439" i="2"/>
  <c r="N2439" i="2"/>
  <c r="R2438" i="2"/>
  <c r="Q2438" i="2"/>
  <c r="O2438" i="2"/>
  <c r="N2438" i="2"/>
  <c r="R2437" i="2"/>
  <c r="Q2437" i="2"/>
  <c r="O2437" i="2"/>
  <c r="N2437" i="2"/>
  <c r="R2436" i="2"/>
  <c r="Q2436" i="2"/>
  <c r="O2436" i="2"/>
  <c r="N2436" i="2"/>
  <c r="R2435" i="2"/>
  <c r="Q2435" i="2"/>
  <c r="O2435" i="2"/>
  <c r="N2435" i="2"/>
  <c r="R2434" i="2"/>
  <c r="Q2434" i="2"/>
  <c r="O2434" i="2"/>
  <c r="N2434" i="2"/>
  <c r="R2433" i="2"/>
  <c r="Q2433" i="2"/>
  <c r="O2433" i="2"/>
  <c r="N2433" i="2"/>
  <c r="R2432" i="2"/>
  <c r="Q2432" i="2"/>
  <c r="O2432" i="2"/>
  <c r="N2432" i="2"/>
  <c r="R2431" i="2"/>
  <c r="Q2431" i="2"/>
  <c r="O2431" i="2"/>
  <c r="N2431" i="2"/>
  <c r="R2430" i="2"/>
  <c r="Q2430" i="2"/>
  <c r="O2430" i="2"/>
  <c r="N2430" i="2"/>
  <c r="R2429" i="2"/>
  <c r="Q2429" i="2"/>
  <c r="O2429" i="2"/>
  <c r="N2429" i="2"/>
  <c r="R2428" i="2"/>
  <c r="Q2428" i="2"/>
  <c r="O2428" i="2"/>
  <c r="N2428" i="2"/>
  <c r="R2427" i="2"/>
  <c r="Q2427" i="2"/>
  <c r="O2427" i="2"/>
  <c r="N2427" i="2"/>
  <c r="R2426" i="2"/>
  <c r="Q2426" i="2"/>
  <c r="O2426" i="2"/>
  <c r="N2426" i="2"/>
  <c r="R2425" i="2"/>
  <c r="Q2425" i="2"/>
  <c r="O2425" i="2"/>
  <c r="N2425" i="2"/>
  <c r="R2424" i="2"/>
  <c r="Q2424" i="2"/>
  <c r="O2424" i="2"/>
  <c r="N2424" i="2"/>
  <c r="R2423" i="2"/>
  <c r="Q2423" i="2"/>
  <c r="O2423" i="2"/>
  <c r="N2423" i="2"/>
  <c r="R2422" i="2"/>
  <c r="Q2422" i="2"/>
  <c r="O2422" i="2"/>
  <c r="N2422" i="2"/>
  <c r="R2421" i="2"/>
  <c r="Q2421" i="2"/>
  <c r="O2421" i="2"/>
  <c r="N2421" i="2"/>
  <c r="R2420" i="2"/>
  <c r="Q2420" i="2"/>
  <c r="O2420" i="2"/>
  <c r="N2420" i="2"/>
  <c r="R2419" i="2"/>
  <c r="Q2419" i="2"/>
  <c r="O2419" i="2"/>
  <c r="N2419" i="2"/>
  <c r="R2418" i="2"/>
  <c r="Q2418" i="2"/>
  <c r="O2418" i="2"/>
  <c r="N2418" i="2"/>
  <c r="R2417" i="2"/>
  <c r="Q2417" i="2"/>
  <c r="O2417" i="2"/>
  <c r="N2417" i="2"/>
  <c r="R2416" i="2"/>
  <c r="Q2416" i="2"/>
  <c r="O2416" i="2"/>
  <c r="N2416" i="2"/>
  <c r="R2415" i="2"/>
  <c r="Q2415" i="2"/>
  <c r="O2415" i="2"/>
  <c r="N2415" i="2"/>
  <c r="R2414" i="2"/>
  <c r="Q2414" i="2"/>
  <c r="O2414" i="2"/>
  <c r="N2414" i="2"/>
  <c r="R2413" i="2"/>
  <c r="Q2413" i="2"/>
  <c r="O2413" i="2"/>
  <c r="N2413" i="2"/>
  <c r="R2412" i="2"/>
  <c r="Q2412" i="2"/>
  <c r="O2412" i="2"/>
  <c r="N2412" i="2"/>
  <c r="R2411" i="2"/>
  <c r="Q2411" i="2"/>
  <c r="O2411" i="2"/>
  <c r="N2411" i="2"/>
  <c r="R2410" i="2"/>
  <c r="Q2410" i="2"/>
  <c r="O2410" i="2"/>
  <c r="N2410" i="2"/>
  <c r="R2409" i="2"/>
  <c r="Q2409" i="2"/>
  <c r="O2409" i="2"/>
  <c r="N2409" i="2"/>
  <c r="R2408" i="2"/>
  <c r="Q2408" i="2"/>
  <c r="O2408" i="2"/>
  <c r="N2408" i="2"/>
  <c r="R2407" i="2"/>
  <c r="Q2407" i="2"/>
  <c r="O2407" i="2"/>
  <c r="N2407" i="2"/>
  <c r="R2406" i="2"/>
  <c r="Q2406" i="2"/>
  <c r="O2406" i="2"/>
  <c r="N2406" i="2"/>
  <c r="R2405" i="2"/>
  <c r="Q2405" i="2"/>
  <c r="O2405" i="2"/>
  <c r="N2405" i="2"/>
  <c r="R2404" i="2"/>
  <c r="Q2404" i="2"/>
  <c r="O2404" i="2"/>
  <c r="N2404" i="2"/>
  <c r="R2403" i="2"/>
  <c r="Q2403" i="2"/>
  <c r="O2403" i="2"/>
  <c r="N2403" i="2"/>
  <c r="R2402" i="2"/>
  <c r="Q2402" i="2"/>
  <c r="O2402" i="2"/>
  <c r="N2402" i="2"/>
  <c r="R2401" i="2"/>
  <c r="Q2401" i="2"/>
  <c r="O2401" i="2"/>
  <c r="N2401" i="2"/>
  <c r="R2400" i="2"/>
  <c r="Q2400" i="2"/>
  <c r="O2400" i="2"/>
  <c r="N2400" i="2"/>
  <c r="R2399" i="2"/>
  <c r="Q2399" i="2"/>
  <c r="O2399" i="2"/>
  <c r="N2399" i="2"/>
  <c r="R2398" i="2"/>
  <c r="Q2398" i="2"/>
  <c r="O2398" i="2"/>
  <c r="N2398" i="2"/>
  <c r="R2397" i="2"/>
  <c r="Q2397" i="2"/>
  <c r="O2397" i="2"/>
  <c r="N2397" i="2"/>
  <c r="R2396" i="2"/>
  <c r="Q2396" i="2"/>
  <c r="O2396" i="2"/>
  <c r="N2396" i="2"/>
  <c r="R2395" i="2"/>
  <c r="Q2395" i="2"/>
  <c r="O2395" i="2"/>
  <c r="N2395" i="2"/>
  <c r="R2394" i="2"/>
  <c r="Q2394" i="2"/>
  <c r="O2394" i="2"/>
  <c r="N2394" i="2"/>
  <c r="R2393" i="2"/>
  <c r="Q2393" i="2"/>
  <c r="O2393" i="2"/>
  <c r="N2393" i="2"/>
  <c r="R2392" i="2"/>
  <c r="Q2392" i="2"/>
  <c r="O2392" i="2"/>
  <c r="N2392" i="2"/>
  <c r="R2391" i="2"/>
  <c r="Q2391" i="2"/>
  <c r="O2391" i="2"/>
  <c r="N2391" i="2"/>
  <c r="R2390" i="2"/>
  <c r="Q2390" i="2"/>
  <c r="O2390" i="2"/>
  <c r="N2390" i="2"/>
  <c r="R2389" i="2"/>
  <c r="Q2389" i="2"/>
  <c r="O2389" i="2"/>
  <c r="N2389" i="2"/>
  <c r="R2388" i="2"/>
  <c r="Q2388" i="2"/>
  <c r="O2388" i="2"/>
  <c r="N2388" i="2"/>
  <c r="R2387" i="2"/>
  <c r="Q2387" i="2"/>
  <c r="O2387" i="2"/>
  <c r="N2387" i="2"/>
  <c r="R2386" i="2"/>
  <c r="Q2386" i="2"/>
  <c r="O2386" i="2"/>
  <c r="N2386" i="2"/>
  <c r="R2385" i="2"/>
  <c r="Q2385" i="2"/>
  <c r="O2385" i="2"/>
  <c r="N2385" i="2"/>
  <c r="R2384" i="2"/>
  <c r="Q2384" i="2"/>
  <c r="O2384" i="2"/>
  <c r="N2384" i="2"/>
  <c r="R2383" i="2"/>
  <c r="Q2383" i="2"/>
  <c r="O2383" i="2"/>
  <c r="N2383" i="2"/>
  <c r="R2382" i="2"/>
  <c r="Q2382" i="2"/>
  <c r="O2382" i="2"/>
  <c r="N2382" i="2"/>
  <c r="R2381" i="2"/>
  <c r="Q2381" i="2"/>
  <c r="O2381" i="2"/>
  <c r="N2381" i="2"/>
  <c r="R2380" i="2"/>
  <c r="Q2380" i="2"/>
  <c r="O2380" i="2"/>
  <c r="N2380" i="2"/>
  <c r="R2379" i="2"/>
  <c r="Q2379" i="2"/>
  <c r="O2379" i="2"/>
  <c r="N2379" i="2"/>
  <c r="R2378" i="2"/>
  <c r="Q2378" i="2"/>
  <c r="O2378" i="2"/>
  <c r="N2378" i="2"/>
  <c r="R2377" i="2"/>
  <c r="Q2377" i="2"/>
  <c r="O2377" i="2"/>
  <c r="N2377" i="2"/>
  <c r="R2376" i="2"/>
  <c r="Q2376" i="2"/>
  <c r="O2376" i="2"/>
  <c r="N2376" i="2"/>
  <c r="R2375" i="2"/>
  <c r="Q2375" i="2"/>
  <c r="O2375" i="2"/>
  <c r="N2375" i="2"/>
  <c r="R2374" i="2"/>
  <c r="Q2374" i="2"/>
  <c r="O2374" i="2"/>
  <c r="N2374" i="2"/>
  <c r="R2373" i="2"/>
  <c r="Q2373" i="2"/>
  <c r="O2373" i="2"/>
  <c r="N2373" i="2"/>
  <c r="R2372" i="2"/>
  <c r="Q2372" i="2"/>
  <c r="O2372" i="2"/>
  <c r="N2372" i="2"/>
  <c r="R2371" i="2"/>
  <c r="Q2371" i="2"/>
  <c r="O2371" i="2"/>
  <c r="N2371" i="2"/>
  <c r="R2370" i="2"/>
  <c r="Q2370" i="2"/>
  <c r="O2370" i="2"/>
  <c r="N2370" i="2"/>
  <c r="R2369" i="2"/>
  <c r="Q2369" i="2"/>
  <c r="O2369" i="2"/>
  <c r="N2369" i="2"/>
  <c r="R2368" i="2"/>
  <c r="Q2368" i="2"/>
  <c r="O2368" i="2"/>
  <c r="N2368" i="2"/>
  <c r="R2367" i="2"/>
  <c r="Q2367" i="2"/>
  <c r="O2367" i="2"/>
  <c r="N2367" i="2"/>
  <c r="R2366" i="2"/>
  <c r="Q2366" i="2"/>
  <c r="O2366" i="2"/>
  <c r="N2366" i="2"/>
  <c r="R2365" i="2"/>
  <c r="Q2365" i="2"/>
  <c r="O2365" i="2"/>
  <c r="N2365" i="2"/>
  <c r="R2364" i="2"/>
  <c r="Q2364" i="2"/>
  <c r="O2364" i="2"/>
  <c r="N2364" i="2"/>
  <c r="R2363" i="2"/>
  <c r="Q2363" i="2"/>
  <c r="O2363" i="2"/>
  <c r="N2363" i="2"/>
  <c r="R2362" i="2"/>
  <c r="Q2362" i="2"/>
  <c r="O2362" i="2"/>
  <c r="N2362" i="2"/>
  <c r="R2361" i="2"/>
  <c r="Q2361" i="2"/>
  <c r="O2361" i="2"/>
  <c r="N2361" i="2"/>
  <c r="R2360" i="2"/>
  <c r="Q2360" i="2"/>
  <c r="O2360" i="2"/>
  <c r="N2360" i="2"/>
  <c r="R2359" i="2"/>
  <c r="Q2359" i="2"/>
  <c r="O2359" i="2"/>
  <c r="N2359" i="2"/>
  <c r="R2358" i="2"/>
  <c r="Q2358" i="2"/>
  <c r="O2358" i="2"/>
  <c r="N2358" i="2"/>
  <c r="R2357" i="2"/>
  <c r="Q2357" i="2"/>
  <c r="O2357" i="2"/>
  <c r="N2357" i="2"/>
  <c r="R2356" i="2"/>
  <c r="Q2356" i="2"/>
  <c r="O2356" i="2"/>
  <c r="N2356" i="2"/>
  <c r="R2355" i="2"/>
  <c r="Q2355" i="2"/>
  <c r="O2355" i="2"/>
  <c r="N2355" i="2"/>
  <c r="R2354" i="2"/>
  <c r="Q2354" i="2"/>
  <c r="O2354" i="2"/>
  <c r="N2354" i="2"/>
  <c r="R2353" i="2"/>
  <c r="Q2353" i="2"/>
  <c r="O2353" i="2"/>
  <c r="N2353" i="2"/>
  <c r="R2352" i="2"/>
  <c r="Q2352" i="2"/>
  <c r="O2352" i="2"/>
  <c r="N2352" i="2"/>
  <c r="R2351" i="2"/>
  <c r="Q2351" i="2"/>
  <c r="O2351" i="2"/>
  <c r="N2351" i="2"/>
  <c r="R2350" i="2"/>
  <c r="Q2350" i="2"/>
  <c r="O2350" i="2"/>
  <c r="N2350" i="2"/>
  <c r="R2349" i="2"/>
  <c r="Q2349" i="2"/>
  <c r="O2349" i="2"/>
  <c r="N2349" i="2"/>
  <c r="R2348" i="2"/>
  <c r="Q2348" i="2"/>
  <c r="O2348" i="2"/>
  <c r="N2348" i="2"/>
  <c r="R2347" i="2"/>
  <c r="Q2347" i="2"/>
  <c r="O2347" i="2"/>
  <c r="N2347" i="2"/>
  <c r="R2346" i="2"/>
  <c r="Q2346" i="2"/>
  <c r="O2346" i="2"/>
  <c r="N2346" i="2"/>
  <c r="R2345" i="2"/>
  <c r="Q2345" i="2"/>
  <c r="O2345" i="2"/>
  <c r="N2345" i="2"/>
  <c r="R2344" i="2"/>
  <c r="Q2344" i="2"/>
  <c r="O2344" i="2"/>
  <c r="N2344" i="2"/>
  <c r="R2343" i="2"/>
  <c r="Q2343" i="2"/>
  <c r="O2343" i="2"/>
  <c r="N2343" i="2"/>
  <c r="R2342" i="2"/>
  <c r="Q2342" i="2"/>
  <c r="O2342" i="2"/>
  <c r="N2342" i="2"/>
  <c r="R2341" i="2"/>
  <c r="Q2341" i="2"/>
  <c r="O2341" i="2"/>
  <c r="N2341" i="2"/>
  <c r="R2340" i="2"/>
  <c r="Q2340" i="2"/>
  <c r="O2340" i="2"/>
  <c r="N2340" i="2"/>
  <c r="R2339" i="2"/>
  <c r="Q2339" i="2"/>
  <c r="O2339" i="2"/>
  <c r="N2339" i="2"/>
  <c r="R2338" i="2"/>
  <c r="Q2338" i="2"/>
  <c r="O2338" i="2"/>
  <c r="N2338" i="2"/>
  <c r="R2337" i="2"/>
  <c r="Q2337" i="2"/>
  <c r="O2337" i="2"/>
  <c r="N2337" i="2"/>
  <c r="R2336" i="2"/>
  <c r="Q2336" i="2"/>
  <c r="O2336" i="2"/>
  <c r="N2336" i="2"/>
  <c r="R2335" i="2"/>
  <c r="Q2335" i="2"/>
  <c r="O2335" i="2"/>
  <c r="N2335" i="2"/>
  <c r="R2334" i="2"/>
  <c r="Q2334" i="2"/>
  <c r="O2334" i="2"/>
  <c r="N2334" i="2"/>
  <c r="R2333" i="2"/>
  <c r="Q2333" i="2"/>
  <c r="O2333" i="2"/>
  <c r="N2333" i="2"/>
  <c r="R2332" i="2"/>
  <c r="Q2332" i="2"/>
  <c r="O2332" i="2"/>
  <c r="N2332" i="2"/>
  <c r="R2331" i="2"/>
  <c r="Q2331" i="2"/>
  <c r="O2331" i="2"/>
  <c r="N2331" i="2"/>
  <c r="R2330" i="2"/>
  <c r="Q2330" i="2"/>
  <c r="O2330" i="2"/>
  <c r="N2330" i="2"/>
  <c r="R2329" i="2"/>
  <c r="Q2329" i="2"/>
  <c r="O2329" i="2"/>
  <c r="N2329" i="2"/>
  <c r="R2328" i="2"/>
  <c r="Q2328" i="2"/>
  <c r="O2328" i="2"/>
  <c r="N2328" i="2"/>
  <c r="R2327" i="2"/>
  <c r="Q2327" i="2"/>
  <c r="O2327" i="2"/>
  <c r="N2327" i="2"/>
  <c r="R2326" i="2"/>
  <c r="Q2326" i="2"/>
  <c r="O2326" i="2"/>
  <c r="N2326" i="2"/>
  <c r="R2325" i="2"/>
  <c r="Q2325" i="2"/>
  <c r="O2325" i="2"/>
  <c r="N2325" i="2"/>
  <c r="R2324" i="2"/>
  <c r="Q2324" i="2"/>
  <c r="O2324" i="2"/>
  <c r="N2324" i="2"/>
  <c r="R2323" i="2"/>
  <c r="Q2323" i="2"/>
  <c r="O2323" i="2"/>
  <c r="N2323" i="2"/>
  <c r="R2322" i="2"/>
  <c r="Q2322" i="2"/>
  <c r="O2322" i="2"/>
  <c r="N2322" i="2"/>
  <c r="R2321" i="2"/>
  <c r="Q2321" i="2"/>
  <c r="O2321" i="2"/>
  <c r="N2321" i="2"/>
  <c r="R2320" i="2"/>
  <c r="Q2320" i="2"/>
  <c r="O2320" i="2"/>
  <c r="N2320" i="2"/>
  <c r="R2319" i="2"/>
  <c r="Q2319" i="2"/>
  <c r="O2319" i="2"/>
  <c r="N2319" i="2"/>
  <c r="R2318" i="2"/>
  <c r="Q2318" i="2"/>
  <c r="O2318" i="2"/>
  <c r="N2318" i="2"/>
  <c r="R2317" i="2"/>
  <c r="Q2317" i="2"/>
  <c r="O2317" i="2"/>
  <c r="N2317" i="2"/>
  <c r="R2316" i="2"/>
  <c r="Q2316" i="2"/>
  <c r="O2316" i="2"/>
  <c r="N2316" i="2"/>
  <c r="R2315" i="2"/>
  <c r="Q2315" i="2"/>
  <c r="O2315" i="2"/>
  <c r="N2315" i="2"/>
  <c r="R2314" i="2"/>
  <c r="Q2314" i="2"/>
  <c r="O2314" i="2"/>
  <c r="N2314" i="2"/>
  <c r="R2313" i="2"/>
  <c r="Q2313" i="2"/>
  <c r="O2313" i="2"/>
  <c r="N2313" i="2"/>
  <c r="R2312" i="2"/>
  <c r="Q2312" i="2"/>
  <c r="O2312" i="2"/>
  <c r="N2312" i="2"/>
  <c r="R2311" i="2"/>
  <c r="Q2311" i="2"/>
  <c r="O2311" i="2"/>
  <c r="N2311" i="2"/>
  <c r="R2310" i="2"/>
  <c r="Q2310" i="2"/>
  <c r="O2310" i="2"/>
  <c r="N2310" i="2"/>
  <c r="R2309" i="2"/>
  <c r="Q2309" i="2"/>
  <c r="O2309" i="2"/>
  <c r="N2309" i="2"/>
  <c r="R2308" i="2"/>
  <c r="Q2308" i="2"/>
  <c r="O2308" i="2"/>
  <c r="N2308" i="2"/>
  <c r="R2307" i="2"/>
  <c r="Q2307" i="2"/>
  <c r="O2307" i="2"/>
  <c r="N2307" i="2"/>
  <c r="R2306" i="2"/>
  <c r="Q2306" i="2"/>
  <c r="O2306" i="2"/>
  <c r="N2306" i="2"/>
  <c r="R2305" i="2"/>
  <c r="Q2305" i="2"/>
  <c r="O2305" i="2"/>
  <c r="N2305" i="2"/>
  <c r="R2304" i="2"/>
  <c r="Q2304" i="2"/>
  <c r="O2304" i="2"/>
  <c r="N2304" i="2"/>
  <c r="R2303" i="2"/>
  <c r="Q2303" i="2"/>
  <c r="O2303" i="2"/>
  <c r="N2303" i="2"/>
  <c r="R2302" i="2"/>
  <c r="Q2302" i="2"/>
  <c r="O2302" i="2"/>
  <c r="N2302" i="2"/>
  <c r="R2301" i="2"/>
  <c r="Q2301" i="2"/>
  <c r="O2301" i="2"/>
  <c r="N2301" i="2"/>
  <c r="R2300" i="2"/>
  <c r="Q2300" i="2"/>
  <c r="O2300" i="2"/>
  <c r="N2300" i="2"/>
  <c r="R2299" i="2"/>
  <c r="Q2299" i="2"/>
  <c r="O2299" i="2"/>
  <c r="N2299" i="2"/>
  <c r="R2298" i="2"/>
  <c r="Q2298" i="2"/>
  <c r="O2298" i="2"/>
  <c r="N2298" i="2"/>
  <c r="R2297" i="2"/>
  <c r="Q2297" i="2"/>
  <c r="O2297" i="2"/>
  <c r="N2297" i="2"/>
  <c r="R2296" i="2"/>
  <c r="Q2296" i="2"/>
  <c r="O2296" i="2"/>
  <c r="N2296" i="2"/>
  <c r="R2295" i="2"/>
  <c r="Q2295" i="2"/>
  <c r="O2295" i="2"/>
  <c r="N2295" i="2"/>
  <c r="R2294" i="2"/>
  <c r="Q2294" i="2"/>
  <c r="O2294" i="2"/>
  <c r="N2294" i="2"/>
  <c r="R2293" i="2"/>
  <c r="Q2293" i="2"/>
  <c r="O2293" i="2"/>
  <c r="N2293" i="2"/>
  <c r="R2292" i="2"/>
  <c r="Q2292" i="2"/>
  <c r="O2292" i="2"/>
  <c r="N2292" i="2"/>
  <c r="R2291" i="2"/>
  <c r="Q2291" i="2"/>
  <c r="O2291" i="2"/>
  <c r="N2291" i="2"/>
  <c r="R2290" i="2"/>
  <c r="Q2290" i="2"/>
  <c r="O2290" i="2"/>
  <c r="N2290" i="2"/>
  <c r="R2289" i="2"/>
  <c r="Q2289" i="2"/>
  <c r="O2289" i="2"/>
  <c r="N2289" i="2"/>
  <c r="R2288" i="2"/>
  <c r="Q2288" i="2"/>
  <c r="O2288" i="2"/>
  <c r="N2288" i="2"/>
  <c r="R2287" i="2"/>
  <c r="Q2287" i="2"/>
  <c r="O2287" i="2"/>
  <c r="N2287" i="2"/>
  <c r="R2286" i="2"/>
  <c r="Q2286" i="2"/>
  <c r="O2286" i="2"/>
  <c r="N2286" i="2"/>
  <c r="R2285" i="2"/>
  <c r="Q2285" i="2"/>
  <c r="O2285" i="2"/>
  <c r="N2285" i="2"/>
  <c r="R2284" i="2"/>
  <c r="Q2284" i="2"/>
  <c r="O2284" i="2"/>
  <c r="N2284" i="2"/>
  <c r="R2283" i="2"/>
  <c r="Q2283" i="2"/>
  <c r="O2283" i="2"/>
  <c r="N2283" i="2"/>
  <c r="R2282" i="2"/>
  <c r="Q2282" i="2"/>
  <c r="O2282" i="2"/>
  <c r="N2282" i="2"/>
  <c r="R2281" i="2"/>
  <c r="Q2281" i="2"/>
  <c r="O2281" i="2"/>
  <c r="N2281" i="2"/>
  <c r="R2280" i="2"/>
  <c r="Q2280" i="2"/>
  <c r="O2280" i="2"/>
  <c r="N2280" i="2"/>
  <c r="R2279" i="2"/>
  <c r="Q2279" i="2"/>
  <c r="O2279" i="2"/>
  <c r="N2279" i="2"/>
  <c r="R2278" i="2"/>
  <c r="Q2278" i="2"/>
  <c r="O2278" i="2"/>
  <c r="N2278" i="2"/>
  <c r="R2277" i="2"/>
  <c r="Q2277" i="2"/>
  <c r="O2277" i="2"/>
  <c r="N2277" i="2"/>
  <c r="R2276" i="2"/>
  <c r="Q2276" i="2"/>
  <c r="O2276" i="2"/>
  <c r="N2276" i="2"/>
  <c r="R2275" i="2"/>
  <c r="Q2275" i="2"/>
  <c r="O2275" i="2"/>
  <c r="N2275" i="2"/>
  <c r="R2274" i="2"/>
  <c r="Q2274" i="2"/>
  <c r="O2274" i="2"/>
  <c r="N2274" i="2"/>
  <c r="R2273" i="2"/>
  <c r="Q2273" i="2"/>
  <c r="O2273" i="2"/>
  <c r="N2273" i="2"/>
  <c r="R2272" i="2"/>
  <c r="Q2272" i="2"/>
  <c r="O2272" i="2"/>
  <c r="N2272" i="2"/>
  <c r="R2271" i="2"/>
  <c r="Q2271" i="2"/>
  <c r="O2271" i="2"/>
  <c r="N2271" i="2"/>
  <c r="R2270" i="2"/>
  <c r="Q2270" i="2"/>
  <c r="O2270" i="2"/>
  <c r="N2270" i="2"/>
  <c r="R2269" i="2"/>
  <c r="Q2269" i="2"/>
  <c r="O2269" i="2"/>
  <c r="N2269" i="2"/>
  <c r="R2268" i="2"/>
  <c r="Q2268" i="2"/>
  <c r="O2268" i="2"/>
  <c r="N2268" i="2"/>
  <c r="R2267" i="2"/>
  <c r="Q2267" i="2"/>
  <c r="O2267" i="2"/>
  <c r="N2267" i="2"/>
  <c r="R2266" i="2"/>
  <c r="Q2266" i="2"/>
  <c r="O2266" i="2"/>
  <c r="N2266" i="2"/>
  <c r="R2265" i="2"/>
  <c r="Q2265" i="2"/>
  <c r="O2265" i="2"/>
  <c r="N2265" i="2"/>
  <c r="R2264" i="2"/>
  <c r="Q2264" i="2"/>
  <c r="O2264" i="2"/>
  <c r="N2264" i="2"/>
  <c r="R2263" i="2"/>
  <c r="Q2263" i="2"/>
  <c r="O2263" i="2"/>
  <c r="N2263" i="2"/>
  <c r="R2262" i="2"/>
  <c r="Q2262" i="2"/>
  <c r="O2262" i="2"/>
  <c r="N2262" i="2"/>
  <c r="R2261" i="2"/>
  <c r="Q2261" i="2"/>
  <c r="O2261" i="2"/>
  <c r="N2261" i="2"/>
  <c r="R2260" i="2"/>
  <c r="Q2260" i="2"/>
  <c r="O2260" i="2"/>
  <c r="N2260" i="2"/>
  <c r="R2259" i="2"/>
  <c r="Q2259" i="2"/>
  <c r="O2259" i="2"/>
  <c r="N2259" i="2"/>
  <c r="R2258" i="2"/>
  <c r="Q2258" i="2"/>
  <c r="O2258" i="2"/>
  <c r="N2258" i="2"/>
  <c r="R2257" i="2"/>
  <c r="Q2257" i="2"/>
  <c r="O2257" i="2"/>
  <c r="N2257" i="2"/>
  <c r="R2256" i="2"/>
  <c r="Q2256" i="2"/>
  <c r="O2256" i="2"/>
  <c r="N2256" i="2"/>
  <c r="R2255" i="2"/>
  <c r="Q2255" i="2"/>
  <c r="O2255" i="2"/>
  <c r="N2255" i="2"/>
  <c r="R2254" i="2"/>
  <c r="Q2254" i="2"/>
  <c r="O2254" i="2"/>
  <c r="N2254" i="2"/>
  <c r="R2253" i="2"/>
  <c r="Q2253" i="2"/>
  <c r="O2253" i="2"/>
  <c r="N2253" i="2"/>
  <c r="R2252" i="2"/>
  <c r="Q2252" i="2"/>
  <c r="O2252" i="2"/>
  <c r="N2252" i="2"/>
  <c r="R2251" i="2"/>
  <c r="Q2251" i="2"/>
  <c r="O2251" i="2"/>
  <c r="N2251" i="2"/>
  <c r="R2250" i="2"/>
  <c r="Q2250" i="2"/>
  <c r="O2250" i="2"/>
  <c r="N2250" i="2"/>
  <c r="R2249" i="2"/>
  <c r="Q2249" i="2"/>
  <c r="O2249" i="2"/>
  <c r="N2249" i="2"/>
  <c r="R2248" i="2"/>
  <c r="Q2248" i="2"/>
  <c r="O2248" i="2"/>
  <c r="N2248" i="2"/>
  <c r="R2247" i="2"/>
  <c r="Q2247" i="2"/>
  <c r="O2247" i="2"/>
  <c r="N2247" i="2"/>
  <c r="R2246" i="2"/>
  <c r="Q2246" i="2"/>
  <c r="O2246" i="2"/>
  <c r="N2246" i="2"/>
  <c r="R2245" i="2"/>
  <c r="Q2245" i="2"/>
  <c r="O2245" i="2"/>
  <c r="N2245" i="2"/>
  <c r="R2244" i="2"/>
  <c r="Q2244" i="2"/>
  <c r="O2244" i="2"/>
  <c r="N2244" i="2"/>
  <c r="R2243" i="2"/>
  <c r="Q2243" i="2"/>
  <c r="O2243" i="2"/>
  <c r="N2243" i="2"/>
  <c r="R2242" i="2"/>
  <c r="Q2242" i="2"/>
  <c r="O2242" i="2"/>
  <c r="N2242" i="2"/>
  <c r="R2241" i="2"/>
  <c r="Q2241" i="2"/>
  <c r="O2241" i="2"/>
  <c r="N2241" i="2"/>
  <c r="R2240" i="2"/>
  <c r="Q2240" i="2"/>
  <c r="O2240" i="2"/>
  <c r="N2240" i="2"/>
  <c r="R2239" i="2"/>
  <c r="Q2239" i="2"/>
  <c r="O2239" i="2"/>
  <c r="N2239" i="2"/>
  <c r="R2238" i="2"/>
  <c r="Q2238" i="2"/>
  <c r="O2238" i="2"/>
  <c r="N2238" i="2"/>
  <c r="R2237" i="2"/>
  <c r="Q2237" i="2"/>
  <c r="O2237" i="2"/>
  <c r="N2237" i="2"/>
  <c r="R2236" i="2"/>
  <c r="Q2236" i="2"/>
  <c r="O2236" i="2"/>
  <c r="N2236" i="2"/>
  <c r="R2235" i="2"/>
  <c r="Q2235" i="2"/>
  <c r="O2235" i="2"/>
  <c r="N2235" i="2"/>
  <c r="R2234" i="2"/>
  <c r="Q2234" i="2"/>
  <c r="O2234" i="2"/>
  <c r="N2234" i="2"/>
  <c r="R2233" i="2"/>
  <c r="Q2233" i="2"/>
  <c r="O2233" i="2"/>
  <c r="N2233" i="2"/>
  <c r="R2232" i="2"/>
  <c r="Q2232" i="2"/>
  <c r="O2232" i="2"/>
  <c r="N2232" i="2"/>
  <c r="R2231" i="2"/>
  <c r="Q2231" i="2"/>
  <c r="O2231" i="2"/>
  <c r="N2231" i="2"/>
  <c r="R2230" i="2"/>
  <c r="Q2230" i="2"/>
  <c r="O2230" i="2"/>
  <c r="N2230" i="2"/>
  <c r="R2229" i="2"/>
  <c r="Q2229" i="2"/>
  <c r="O2229" i="2"/>
  <c r="N2229" i="2"/>
  <c r="R2228" i="2"/>
  <c r="Q2228" i="2"/>
  <c r="O2228" i="2"/>
  <c r="N2228" i="2"/>
  <c r="R2227" i="2"/>
  <c r="Q2227" i="2"/>
  <c r="O2227" i="2"/>
  <c r="N2227" i="2"/>
  <c r="R2226" i="2"/>
  <c r="Q2226" i="2"/>
  <c r="O2226" i="2"/>
  <c r="N2226" i="2"/>
  <c r="R2225" i="2"/>
  <c r="Q2225" i="2"/>
  <c r="O2225" i="2"/>
  <c r="N2225" i="2"/>
  <c r="R2224" i="2"/>
  <c r="Q2224" i="2"/>
  <c r="O2224" i="2"/>
  <c r="N2224" i="2"/>
  <c r="R2223" i="2"/>
  <c r="Q2223" i="2"/>
  <c r="O2223" i="2"/>
  <c r="N2223" i="2"/>
  <c r="R2222" i="2"/>
  <c r="Q2222" i="2"/>
  <c r="O2222" i="2"/>
  <c r="N2222" i="2"/>
  <c r="R2221" i="2"/>
  <c r="Q2221" i="2"/>
  <c r="O2221" i="2"/>
  <c r="N2221" i="2"/>
  <c r="R2220" i="2"/>
  <c r="Q2220" i="2"/>
  <c r="O2220" i="2"/>
  <c r="N2220" i="2"/>
  <c r="R2219" i="2"/>
  <c r="Q2219" i="2"/>
  <c r="O2219" i="2"/>
  <c r="N2219" i="2"/>
  <c r="R2218" i="2"/>
  <c r="Q2218" i="2"/>
  <c r="O2218" i="2"/>
  <c r="N2218" i="2"/>
  <c r="R2217" i="2"/>
  <c r="Q2217" i="2"/>
  <c r="O2217" i="2"/>
  <c r="N2217" i="2"/>
  <c r="R2216" i="2"/>
  <c r="Q2216" i="2"/>
  <c r="O2216" i="2"/>
  <c r="N2216" i="2"/>
  <c r="R2215" i="2"/>
  <c r="Q2215" i="2"/>
  <c r="O2215" i="2"/>
  <c r="N2215" i="2"/>
  <c r="R2214" i="2"/>
  <c r="Q2214" i="2"/>
  <c r="O2214" i="2"/>
  <c r="N2214" i="2"/>
  <c r="R2213" i="2"/>
  <c r="Q2213" i="2"/>
  <c r="O2213" i="2"/>
  <c r="N2213" i="2"/>
  <c r="R2212" i="2"/>
  <c r="Q2212" i="2"/>
  <c r="O2212" i="2"/>
  <c r="N2212" i="2"/>
  <c r="R2211" i="2"/>
  <c r="Q2211" i="2"/>
  <c r="O2211" i="2"/>
  <c r="N2211" i="2"/>
  <c r="R2210" i="2"/>
  <c r="Q2210" i="2"/>
  <c r="O2210" i="2"/>
  <c r="N2210" i="2"/>
  <c r="R2209" i="2"/>
  <c r="Q2209" i="2"/>
  <c r="O2209" i="2"/>
  <c r="N2209" i="2"/>
  <c r="R2208" i="2"/>
  <c r="Q2208" i="2"/>
  <c r="O2208" i="2"/>
  <c r="N2208" i="2"/>
  <c r="R2207" i="2"/>
  <c r="Q2207" i="2"/>
  <c r="O2207" i="2"/>
  <c r="N2207" i="2"/>
  <c r="R2206" i="2"/>
  <c r="Q2206" i="2"/>
  <c r="O2206" i="2"/>
  <c r="N2206" i="2"/>
  <c r="R2205" i="2"/>
  <c r="Q2205" i="2"/>
  <c r="O2205" i="2"/>
  <c r="N2205" i="2"/>
  <c r="R2204" i="2"/>
  <c r="Q2204" i="2"/>
  <c r="O2204" i="2"/>
  <c r="N2204" i="2"/>
  <c r="R2203" i="2"/>
  <c r="Q2203" i="2"/>
  <c r="O2203" i="2"/>
  <c r="N2203" i="2"/>
  <c r="R2202" i="2"/>
  <c r="Q2202" i="2"/>
  <c r="O2202" i="2"/>
  <c r="N2202" i="2"/>
  <c r="R2201" i="2"/>
  <c r="Q2201" i="2"/>
  <c r="O2201" i="2"/>
  <c r="N2201" i="2"/>
  <c r="R2200" i="2"/>
  <c r="Q2200" i="2"/>
  <c r="O2200" i="2"/>
  <c r="N2200" i="2"/>
  <c r="R2199" i="2"/>
  <c r="Q2199" i="2"/>
  <c r="O2199" i="2"/>
  <c r="N2199" i="2"/>
  <c r="R2198" i="2"/>
  <c r="Q2198" i="2"/>
  <c r="O2198" i="2"/>
  <c r="N2198" i="2"/>
  <c r="R2197" i="2"/>
  <c r="Q2197" i="2"/>
  <c r="O2197" i="2"/>
  <c r="N2197" i="2"/>
  <c r="R2196" i="2"/>
  <c r="Q2196" i="2"/>
  <c r="O2196" i="2"/>
  <c r="N2196" i="2"/>
  <c r="R2195" i="2"/>
  <c r="Q2195" i="2"/>
  <c r="O2195" i="2"/>
  <c r="N2195" i="2"/>
  <c r="R2194" i="2"/>
  <c r="Q2194" i="2"/>
  <c r="O2194" i="2"/>
  <c r="N2194" i="2"/>
  <c r="R2193" i="2"/>
  <c r="Q2193" i="2"/>
  <c r="O2193" i="2"/>
  <c r="N2193" i="2"/>
  <c r="R2192" i="2"/>
  <c r="Q2192" i="2"/>
  <c r="O2192" i="2"/>
  <c r="N2192" i="2"/>
  <c r="R2191" i="2"/>
  <c r="Q2191" i="2"/>
  <c r="O2191" i="2"/>
  <c r="N2191" i="2"/>
  <c r="R2190" i="2"/>
  <c r="Q2190" i="2"/>
  <c r="O2190" i="2"/>
  <c r="N2190" i="2"/>
  <c r="R2189" i="2"/>
  <c r="Q2189" i="2"/>
  <c r="O2189" i="2"/>
  <c r="N2189" i="2"/>
  <c r="R2188" i="2"/>
  <c r="Q2188" i="2"/>
  <c r="O2188" i="2"/>
  <c r="N2188" i="2"/>
  <c r="R2187" i="2"/>
  <c r="Q2187" i="2"/>
  <c r="O2187" i="2"/>
  <c r="N2187" i="2"/>
  <c r="R2186" i="2"/>
  <c r="Q2186" i="2"/>
  <c r="O2186" i="2"/>
  <c r="N2186" i="2"/>
  <c r="R2185" i="2"/>
  <c r="Q2185" i="2"/>
  <c r="O2185" i="2"/>
  <c r="N2185" i="2"/>
  <c r="R2184" i="2"/>
  <c r="Q2184" i="2"/>
  <c r="O2184" i="2"/>
  <c r="N2184" i="2"/>
  <c r="R2183" i="2"/>
  <c r="Q2183" i="2"/>
  <c r="O2183" i="2"/>
  <c r="N2183" i="2"/>
  <c r="R2182" i="2"/>
  <c r="Q2182" i="2"/>
  <c r="O2182" i="2"/>
  <c r="N2182" i="2"/>
  <c r="R2181" i="2"/>
  <c r="Q2181" i="2"/>
  <c r="O2181" i="2"/>
  <c r="N2181" i="2"/>
  <c r="R2180" i="2"/>
  <c r="Q2180" i="2"/>
  <c r="O2180" i="2"/>
  <c r="N2180" i="2"/>
  <c r="R2179" i="2"/>
  <c r="Q2179" i="2"/>
  <c r="O2179" i="2"/>
  <c r="N2179" i="2"/>
  <c r="R2178" i="2"/>
  <c r="Q2178" i="2"/>
  <c r="O2178" i="2"/>
  <c r="N2178" i="2"/>
  <c r="R2177" i="2"/>
  <c r="Q2177" i="2"/>
  <c r="O2177" i="2"/>
  <c r="N2177" i="2"/>
  <c r="R2176" i="2"/>
  <c r="Q2176" i="2"/>
  <c r="O2176" i="2"/>
  <c r="N2176" i="2"/>
  <c r="R2175" i="2"/>
  <c r="Q2175" i="2"/>
  <c r="O2175" i="2"/>
  <c r="N2175" i="2"/>
  <c r="R2174" i="2"/>
  <c r="Q2174" i="2"/>
  <c r="O2174" i="2"/>
  <c r="N2174" i="2"/>
  <c r="R2173" i="2"/>
  <c r="Q2173" i="2"/>
  <c r="O2173" i="2"/>
  <c r="N2173" i="2"/>
  <c r="R2172" i="2"/>
  <c r="Q2172" i="2"/>
  <c r="O2172" i="2"/>
  <c r="N2172" i="2"/>
  <c r="R2171" i="2"/>
  <c r="Q2171" i="2"/>
  <c r="O2171" i="2"/>
  <c r="N2171" i="2"/>
  <c r="R2170" i="2"/>
  <c r="Q2170" i="2"/>
  <c r="O2170" i="2"/>
  <c r="N2170" i="2"/>
  <c r="R2169" i="2"/>
  <c r="Q2169" i="2"/>
  <c r="O2169" i="2"/>
  <c r="N2169" i="2"/>
  <c r="R2168" i="2"/>
  <c r="Q2168" i="2"/>
  <c r="O2168" i="2"/>
  <c r="N2168" i="2"/>
  <c r="R2167" i="2"/>
  <c r="Q2167" i="2"/>
  <c r="O2167" i="2"/>
  <c r="N2167" i="2"/>
  <c r="R2166" i="2"/>
  <c r="Q2166" i="2"/>
  <c r="O2166" i="2"/>
  <c r="N2166" i="2"/>
  <c r="R2165" i="2"/>
  <c r="Q2165" i="2"/>
  <c r="O2165" i="2"/>
  <c r="N2165" i="2"/>
  <c r="R2164" i="2"/>
  <c r="Q2164" i="2"/>
  <c r="O2164" i="2"/>
  <c r="N2164" i="2"/>
  <c r="R2163" i="2"/>
  <c r="Q2163" i="2"/>
  <c r="O2163" i="2"/>
  <c r="N2163" i="2"/>
  <c r="R2162" i="2"/>
  <c r="Q2162" i="2"/>
  <c r="O2162" i="2"/>
  <c r="N2162" i="2"/>
  <c r="R2161" i="2"/>
  <c r="Q2161" i="2"/>
  <c r="O2161" i="2"/>
  <c r="N2161" i="2"/>
  <c r="R2160" i="2"/>
  <c r="Q2160" i="2"/>
  <c r="O2160" i="2"/>
  <c r="N2160" i="2"/>
  <c r="R2159" i="2"/>
  <c r="Q2159" i="2"/>
  <c r="O2159" i="2"/>
  <c r="N2159" i="2"/>
  <c r="R2158" i="2"/>
  <c r="Q2158" i="2"/>
  <c r="O2158" i="2"/>
  <c r="N2158" i="2"/>
  <c r="R2157" i="2"/>
  <c r="Q2157" i="2"/>
  <c r="O2157" i="2"/>
  <c r="N2157" i="2"/>
  <c r="R2156" i="2"/>
  <c r="Q2156" i="2"/>
  <c r="O2156" i="2"/>
  <c r="N2156" i="2"/>
  <c r="R2155" i="2"/>
  <c r="Q2155" i="2"/>
  <c r="O2155" i="2"/>
  <c r="N2155" i="2"/>
  <c r="R2154" i="2"/>
  <c r="Q2154" i="2"/>
  <c r="O2154" i="2"/>
  <c r="N2154" i="2"/>
  <c r="R2153" i="2"/>
  <c r="Q2153" i="2"/>
  <c r="O2153" i="2"/>
  <c r="N2153" i="2"/>
  <c r="R2152" i="2"/>
  <c r="Q2152" i="2"/>
  <c r="O2152" i="2"/>
  <c r="N2152" i="2"/>
  <c r="R2151" i="2"/>
  <c r="Q2151" i="2"/>
  <c r="O2151" i="2"/>
  <c r="N2151" i="2"/>
  <c r="R2150" i="2"/>
  <c r="Q2150" i="2"/>
  <c r="O2150" i="2"/>
  <c r="N2150" i="2"/>
  <c r="R2149" i="2"/>
  <c r="Q2149" i="2"/>
  <c r="O2149" i="2"/>
  <c r="N2149" i="2"/>
  <c r="R2148" i="2"/>
  <c r="Q2148" i="2"/>
  <c r="O2148" i="2"/>
  <c r="N2148" i="2"/>
  <c r="R2147" i="2"/>
  <c r="Q2147" i="2"/>
  <c r="O2147" i="2"/>
  <c r="N2147" i="2"/>
  <c r="R2146" i="2"/>
  <c r="Q2146" i="2"/>
  <c r="O2146" i="2"/>
  <c r="N2146" i="2"/>
  <c r="R2145" i="2"/>
  <c r="Q2145" i="2"/>
  <c r="O2145" i="2"/>
  <c r="N2145" i="2"/>
  <c r="R2144" i="2"/>
  <c r="Q2144" i="2"/>
  <c r="O2144" i="2"/>
  <c r="N2144" i="2"/>
  <c r="R2143" i="2"/>
  <c r="Q2143" i="2"/>
  <c r="O2143" i="2"/>
  <c r="N2143" i="2"/>
  <c r="R2142" i="2"/>
  <c r="Q2142" i="2"/>
  <c r="O2142" i="2"/>
  <c r="N2142" i="2"/>
  <c r="R2141" i="2"/>
  <c r="Q2141" i="2"/>
  <c r="O2141" i="2"/>
  <c r="N2141" i="2"/>
  <c r="R2140" i="2"/>
  <c r="Q2140" i="2"/>
  <c r="O2140" i="2"/>
  <c r="N2140" i="2"/>
  <c r="R2139" i="2"/>
  <c r="Q2139" i="2"/>
  <c r="O2139" i="2"/>
  <c r="N2139" i="2"/>
  <c r="R2138" i="2"/>
  <c r="Q2138" i="2"/>
  <c r="O2138" i="2"/>
  <c r="N2138" i="2"/>
  <c r="R2137" i="2"/>
  <c r="Q2137" i="2"/>
  <c r="O2137" i="2"/>
  <c r="N2137" i="2"/>
  <c r="R2136" i="2"/>
  <c r="Q2136" i="2"/>
  <c r="O2136" i="2"/>
  <c r="N2136" i="2"/>
  <c r="R2135" i="2"/>
  <c r="Q2135" i="2"/>
  <c r="O2135" i="2"/>
  <c r="N2135" i="2"/>
  <c r="R2134" i="2"/>
  <c r="Q2134" i="2"/>
  <c r="O2134" i="2"/>
  <c r="N2134" i="2"/>
  <c r="R2133" i="2"/>
  <c r="Q2133" i="2"/>
  <c r="O2133" i="2"/>
  <c r="N2133" i="2"/>
  <c r="R2132" i="2"/>
  <c r="Q2132" i="2"/>
  <c r="O2132" i="2"/>
  <c r="N2132" i="2"/>
  <c r="R2131" i="2"/>
  <c r="Q2131" i="2"/>
  <c r="O2131" i="2"/>
  <c r="N2131" i="2"/>
  <c r="R2130" i="2"/>
  <c r="Q2130" i="2"/>
  <c r="O2130" i="2"/>
  <c r="N2130" i="2"/>
  <c r="R2129" i="2"/>
  <c r="Q2129" i="2"/>
  <c r="O2129" i="2"/>
  <c r="N2129" i="2"/>
  <c r="R2128" i="2"/>
  <c r="Q2128" i="2"/>
  <c r="O2128" i="2"/>
  <c r="N2128" i="2"/>
  <c r="R2127" i="2"/>
  <c r="Q2127" i="2"/>
  <c r="O2127" i="2"/>
  <c r="N2127" i="2"/>
  <c r="R2126" i="2"/>
  <c r="Q2126" i="2"/>
  <c r="O2126" i="2"/>
  <c r="N2126" i="2"/>
  <c r="R2125" i="2"/>
  <c r="Q2125" i="2"/>
  <c r="O2125" i="2"/>
  <c r="N2125" i="2"/>
  <c r="R2124" i="2"/>
  <c r="Q2124" i="2"/>
  <c r="O2124" i="2"/>
  <c r="N2124" i="2"/>
  <c r="R2123" i="2"/>
  <c r="Q2123" i="2"/>
  <c r="O2123" i="2"/>
  <c r="N2123" i="2"/>
  <c r="R2122" i="2"/>
  <c r="Q2122" i="2"/>
  <c r="O2122" i="2"/>
  <c r="N2122" i="2"/>
  <c r="R2121" i="2"/>
  <c r="Q2121" i="2"/>
  <c r="O2121" i="2"/>
  <c r="N2121" i="2"/>
  <c r="R2120" i="2"/>
  <c r="Q2120" i="2"/>
  <c r="O2120" i="2"/>
  <c r="N2120" i="2"/>
  <c r="R2119" i="2"/>
  <c r="Q2119" i="2"/>
  <c r="O2119" i="2"/>
  <c r="N2119" i="2"/>
  <c r="R2118" i="2"/>
  <c r="Q2118" i="2"/>
  <c r="O2118" i="2"/>
  <c r="N2118" i="2"/>
  <c r="R2117" i="2"/>
  <c r="Q2117" i="2"/>
  <c r="O2117" i="2"/>
  <c r="N2117" i="2"/>
  <c r="R2116" i="2"/>
  <c r="Q2116" i="2"/>
  <c r="O2116" i="2"/>
  <c r="N2116" i="2"/>
  <c r="R2115" i="2"/>
  <c r="Q2115" i="2"/>
  <c r="O2115" i="2"/>
  <c r="N2115" i="2"/>
  <c r="R2114" i="2"/>
  <c r="Q2114" i="2"/>
  <c r="O2114" i="2"/>
  <c r="N2114" i="2"/>
  <c r="R2113" i="2"/>
  <c r="Q2113" i="2"/>
  <c r="O2113" i="2"/>
  <c r="N2113" i="2"/>
  <c r="R2112" i="2"/>
  <c r="Q2112" i="2"/>
  <c r="O2112" i="2"/>
  <c r="N2112" i="2"/>
  <c r="R2111" i="2"/>
  <c r="Q2111" i="2"/>
  <c r="O2111" i="2"/>
  <c r="N2111" i="2"/>
  <c r="R2110" i="2"/>
  <c r="Q2110" i="2"/>
  <c r="O2110" i="2"/>
  <c r="N2110" i="2"/>
  <c r="R2109" i="2"/>
  <c r="Q2109" i="2"/>
  <c r="O2109" i="2"/>
  <c r="N2109" i="2"/>
  <c r="R2108" i="2"/>
  <c r="Q2108" i="2"/>
  <c r="O2108" i="2"/>
  <c r="N2108" i="2"/>
  <c r="R2107" i="2"/>
  <c r="Q2107" i="2"/>
  <c r="O2107" i="2"/>
  <c r="N2107" i="2"/>
  <c r="R2106" i="2"/>
  <c r="Q2106" i="2"/>
  <c r="O2106" i="2"/>
  <c r="N2106" i="2"/>
  <c r="R2105" i="2"/>
  <c r="Q2105" i="2"/>
  <c r="O2105" i="2"/>
  <c r="N2105" i="2"/>
  <c r="R2104" i="2"/>
  <c r="Q2104" i="2"/>
  <c r="O2104" i="2"/>
  <c r="N2104" i="2"/>
  <c r="R2103" i="2"/>
  <c r="Q2103" i="2"/>
  <c r="O2103" i="2"/>
  <c r="N2103" i="2"/>
  <c r="R2102" i="2"/>
  <c r="Q2102" i="2"/>
  <c r="O2102" i="2"/>
  <c r="N2102" i="2"/>
  <c r="R2101" i="2"/>
  <c r="Q2101" i="2"/>
  <c r="O2101" i="2"/>
  <c r="N2101" i="2"/>
  <c r="R2100" i="2"/>
  <c r="Q2100" i="2"/>
  <c r="O2100" i="2"/>
  <c r="N2100" i="2"/>
  <c r="R2099" i="2"/>
  <c r="Q2099" i="2"/>
  <c r="O2099" i="2"/>
  <c r="N2099" i="2"/>
  <c r="R2098" i="2"/>
  <c r="Q2098" i="2"/>
  <c r="O2098" i="2"/>
  <c r="N2098" i="2"/>
  <c r="R2097" i="2"/>
  <c r="Q2097" i="2"/>
  <c r="O2097" i="2"/>
  <c r="N2097" i="2"/>
  <c r="R2096" i="2"/>
  <c r="Q2096" i="2"/>
  <c r="O2096" i="2"/>
  <c r="N2096" i="2"/>
  <c r="R2095" i="2"/>
  <c r="Q2095" i="2"/>
  <c r="O2095" i="2"/>
  <c r="N2095" i="2"/>
  <c r="R2094" i="2"/>
  <c r="Q2094" i="2"/>
  <c r="O2094" i="2"/>
  <c r="N2094" i="2"/>
  <c r="R2093" i="2"/>
  <c r="Q2093" i="2"/>
  <c r="O2093" i="2"/>
  <c r="N2093" i="2"/>
  <c r="R2092" i="2"/>
  <c r="Q2092" i="2"/>
  <c r="O2092" i="2"/>
  <c r="N2092" i="2"/>
  <c r="R2091" i="2"/>
  <c r="Q2091" i="2"/>
  <c r="O2091" i="2"/>
  <c r="N2091" i="2"/>
  <c r="R2090" i="2"/>
  <c r="Q2090" i="2"/>
  <c r="O2090" i="2"/>
  <c r="N2090" i="2"/>
  <c r="R2089" i="2"/>
  <c r="Q2089" i="2"/>
  <c r="O2089" i="2"/>
  <c r="N2089" i="2"/>
  <c r="R2088" i="2"/>
  <c r="Q2088" i="2"/>
  <c r="O2088" i="2"/>
  <c r="N2088" i="2"/>
  <c r="R2087" i="2"/>
  <c r="Q2087" i="2"/>
  <c r="O2087" i="2"/>
  <c r="N2087" i="2"/>
  <c r="R2086" i="2"/>
  <c r="Q2086" i="2"/>
  <c r="O2086" i="2"/>
  <c r="N2086" i="2"/>
  <c r="R2085" i="2"/>
  <c r="Q2085" i="2"/>
  <c r="O2085" i="2"/>
  <c r="N2085" i="2"/>
  <c r="R2084" i="2"/>
  <c r="Q2084" i="2"/>
  <c r="O2084" i="2"/>
  <c r="N2084" i="2"/>
  <c r="R2083" i="2"/>
  <c r="Q2083" i="2"/>
  <c r="O2083" i="2"/>
  <c r="N2083" i="2"/>
  <c r="R2082" i="2"/>
  <c r="Q2082" i="2"/>
  <c r="O2082" i="2"/>
  <c r="N2082" i="2"/>
  <c r="R2081" i="2"/>
  <c r="Q2081" i="2"/>
  <c r="O2081" i="2"/>
  <c r="N2081" i="2"/>
  <c r="R2080" i="2"/>
  <c r="Q2080" i="2"/>
  <c r="O2080" i="2"/>
  <c r="N2080" i="2"/>
  <c r="R2079" i="2"/>
  <c r="Q2079" i="2"/>
  <c r="O2079" i="2"/>
  <c r="N2079" i="2"/>
  <c r="R2078" i="2"/>
  <c r="Q2078" i="2"/>
  <c r="O2078" i="2"/>
  <c r="N2078" i="2"/>
  <c r="R2077" i="2"/>
  <c r="Q2077" i="2"/>
  <c r="O2077" i="2"/>
  <c r="N2077" i="2"/>
  <c r="R2076" i="2"/>
  <c r="Q2076" i="2"/>
  <c r="O2076" i="2"/>
  <c r="N2076" i="2"/>
  <c r="R2075" i="2"/>
  <c r="Q2075" i="2"/>
  <c r="O2075" i="2"/>
  <c r="N2075" i="2"/>
  <c r="R2074" i="2"/>
  <c r="Q2074" i="2"/>
  <c r="O2074" i="2"/>
  <c r="N2074" i="2"/>
  <c r="R2073" i="2"/>
  <c r="Q2073" i="2"/>
  <c r="O2073" i="2"/>
  <c r="N2073" i="2"/>
  <c r="R2072" i="2"/>
  <c r="Q2072" i="2"/>
  <c r="O2072" i="2"/>
  <c r="N2072" i="2"/>
  <c r="R2071" i="2"/>
  <c r="Q2071" i="2"/>
  <c r="O2071" i="2"/>
  <c r="N2071" i="2"/>
  <c r="R2070" i="2"/>
  <c r="Q2070" i="2"/>
  <c r="O2070" i="2"/>
  <c r="N2070" i="2"/>
  <c r="R2069" i="2"/>
  <c r="Q2069" i="2"/>
  <c r="O2069" i="2"/>
  <c r="N2069" i="2"/>
  <c r="R2068" i="2"/>
  <c r="Q2068" i="2"/>
  <c r="O2068" i="2"/>
  <c r="N2068" i="2"/>
  <c r="R2067" i="2"/>
  <c r="Q2067" i="2"/>
  <c r="O2067" i="2"/>
  <c r="N2067" i="2"/>
  <c r="R2066" i="2"/>
  <c r="Q2066" i="2"/>
  <c r="O2066" i="2"/>
  <c r="N2066" i="2"/>
  <c r="R2065" i="2"/>
  <c r="Q2065" i="2"/>
  <c r="O2065" i="2"/>
  <c r="N2065" i="2"/>
  <c r="R2064" i="2"/>
  <c r="Q2064" i="2"/>
  <c r="O2064" i="2"/>
  <c r="N2064" i="2"/>
  <c r="R2063" i="2"/>
  <c r="Q2063" i="2"/>
  <c r="O2063" i="2"/>
  <c r="N2063" i="2"/>
  <c r="R2062" i="2"/>
  <c r="Q2062" i="2"/>
  <c r="O2062" i="2"/>
  <c r="N2062" i="2"/>
  <c r="R2061" i="2"/>
  <c r="Q2061" i="2"/>
  <c r="O2061" i="2"/>
  <c r="N2061" i="2"/>
  <c r="R2060" i="2"/>
  <c r="Q2060" i="2"/>
  <c r="O2060" i="2"/>
  <c r="N2060" i="2"/>
  <c r="R2059" i="2"/>
  <c r="Q2059" i="2"/>
  <c r="O2059" i="2"/>
  <c r="N2059" i="2"/>
  <c r="R2058" i="2"/>
  <c r="Q2058" i="2"/>
  <c r="O2058" i="2"/>
  <c r="N2058" i="2"/>
  <c r="R2057" i="2"/>
  <c r="Q2057" i="2"/>
  <c r="O2057" i="2"/>
  <c r="N2057" i="2"/>
  <c r="R2056" i="2"/>
  <c r="Q2056" i="2"/>
  <c r="O2056" i="2"/>
  <c r="N2056" i="2"/>
  <c r="R2055" i="2"/>
  <c r="Q2055" i="2"/>
  <c r="O2055" i="2"/>
  <c r="N2055" i="2"/>
  <c r="R2054" i="2"/>
  <c r="Q2054" i="2"/>
  <c r="O2054" i="2"/>
  <c r="N2054" i="2"/>
  <c r="R2053" i="2"/>
  <c r="Q2053" i="2"/>
  <c r="O2053" i="2"/>
  <c r="N2053" i="2"/>
  <c r="R2052" i="2"/>
  <c r="Q2052" i="2"/>
  <c r="O2052" i="2"/>
  <c r="N2052" i="2"/>
  <c r="R2051" i="2"/>
  <c r="Q2051" i="2"/>
  <c r="O2051" i="2"/>
  <c r="N2051" i="2"/>
  <c r="R2050" i="2"/>
  <c r="Q2050" i="2"/>
  <c r="O2050" i="2"/>
  <c r="N2050" i="2"/>
  <c r="R2049" i="2"/>
  <c r="Q2049" i="2"/>
  <c r="O2049" i="2"/>
  <c r="N2049" i="2"/>
  <c r="R2048" i="2"/>
  <c r="Q2048" i="2"/>
  <c r="O2048" i="2"/>
  <c r="N2048" i="2"/>
  <c r="R2047" i="2"/>
  <c r="Q2047" i="2"/>
  <c r="O2047" i="2"/>
  <c r="N2047" i="2"/>
  <c r="R2046" i="2"/>
  <c r="Q2046" i="2"/>
  <c r="O2046" i="2"/>
  <c r="N2046" i="2"/>
  <c r="R2045" i="2"/>
  <c r="Q2045" i="2"/>
  <c r="O2045" i="2"/>
  <c r="N2045" i="2"/>
  <c r="R2044" i="2"/>
  <c r="Q2044" i="2"/>
  <c r="O2044" i="2"/>
  <c r="N2044" i="2"/>
  <c r="R2043" i="2"/>
  <c r="Q2043" i="2"/>
  <c r="O2043" i="2"/>
  <c r="N2043" i="2"/>
  <c r="R2042" i="2"/>
  <c r="Q2042" i="2"/>
  <c r="O2042" i="2"/>
  <c r="N2042" i="2"/>
  <c r="R2041" i="2"/>
  <c r="Q2041" i="2"/>
  <c r="O2041" i="2"/>
  <c r="N2041" i="2"/>
  <c r="R2040" i="2"/>
  <c r="Q2040" i="2"/>
  <c r="O2040" i="2"/>
  <c r="N2040" i="2"/>
  <c r="R2039" i="2"/>
  <c r="Q2039" i="2"/>
  <c r="O2039" i="2"/>
  <c r="N2039" i="2"/>
  <c r="R2038" i="2"/>
  <c r="Q2038" i="2"/>
  <c r="O2038" i="2"/>
  <c r="N2038" i="2"/>
  <c r="R2037" i="2"/>
  <c r="Q2037" i="2"/>
  <c r="O2037" i="2"/>
  <c r="N2037" i="2"/>
  <c r="R2036" i="2"/>
  <c r="Q2036" i="2"/>
  <c r="O2036" i="2"/>
  <c r="N2036" i="2"/>
  <c r="R2035" i="2"/>
  <c r="Q2035" i="2"/>
  <c r="O2035" i="2"/>
  <c r="N2035" i="2"/>
  <c r="R2034" i="2"/>
  <c r="Q2034" i="2"/>
  <c r="O2034" i="2"/>
  <c r="N2034" i="2"/>
  <c r="R2033" i="2"/>
  <c r="Q2033" i="2"/>
  <c r="O2033" i="2"/>
  <c r="N2033" i="2"/>
  <c r="R2032" i="2"/>
  <c r="Q2032" i="2"/>
  <c r="O2032" i="2"/>
  <c r="N2032" i="2"/>
  <c r="R2031" i="2"/>
  <c r="Q2031" i="2"/>
  <c r="O2031" i="2"/>
  <c r="N2031" i="2"/>
  <c r="R2030" i="2"/>
  <c r="Q2030" i="2"/>
  <c r="O2030" i="2"/>
  <c r="N2030" i="2"/>
  <c r="R2029" i="2"/>
  <c r="Q2029" i="2"/>
  <c r="O2029" i="2"/>
  <c r="N2029" i="2"/>
  <c r="R2028" i="2"/>
  <c r="Q2028" i="2"/>
  <c r="O2028" i="2"/>
  <c r="N2028" i="2"/>
  <c r="R2027" i="2"/>
  <c r="Q2027" i="2"/>
  <c r="O2027" i="2"/>
  <c r="N2027" i="2"/>
  <c r="R2026" i="2"/>
  <c r="Q2026" i="2"/>
  <c r="O2026" i="2"/>
  <c r="N2026" i="2"/>
  <c r="R2025" i="2"/>
  <c r="Q2025" i="2"/>
  <c r="O2025" i="2"/>
  <c r="N2025" i="2"/>
  <c r="R2024" i="2"/>
  <c r="Q2024" i="2"/>
  <c r="O2024" i="2"/>
  <c r="N2024" i="2"/>
  <c r="R2023" i="2"/>
  <c r="Q2023" i="2"/>
  <c r="O2023" i="2"/>
  <c r="N2023" i="2"/>
  <c r="R2022" i="2"/>
  <c r="Q2022" i="2"/>
  <c r="O2022" i="2"/>
  <c r="N2022" i="2"/>
  <c r="R2021" i="2"/>
  <c r="Q2021" i="2"/>
  <c r="O2021" i="2"/>
  <c r="N2021" i="2"/>
  <c r="R2020" i="2"/>
  <c r="Q2020" i="2"/>
  <c r="O2020" i="2"/>
  <c r="N2020" i="2"/>
  <c r="R2019" i="2"/>
  <c r="Q2019" i="2"/>
  <c r="O2019" i="2"/>
  <c r="N2019" i="2"/>
  <c r="R2018" i="2"/>
  <c r="Q2018" i="2"/>
  <c r="O2018" i="2"/>
  <c r="N2018" i="2"/>
  <c r="R2017" i="2"/>
  <c r="Q2017" i="2"/>
  <c r="O2017" i="2"/>
  <c r="N2017" i="2"/>
  <c r="R2016" i="2"/>
  <c r="Q2016" i="2"/>
  <c r="O2016" i="2"/>
  <c r="N2016" i="2"/>
  <c r="R2015" i="2"/>
  <c r="Q2015" i="2"/>
  <c r="O2015" i="2"/>
  <c r="N2015" i="2"/>
  <c r="R2014" i="2"/>
  <c r="Q2014" i="2"/>
  <c r="O2014" i="2"/>
  <c r="N2014" i="2"/>
  <c r="R2013" i="2"/>
  <c r="Q2013" i="2"/>
  <c r="O2013" i="2"/>
  <c r="N2013" i="2"/>
  <c r="R2012" i="2"/>
  <c r="Q2012" i="2"/>
  <c r="O2012" i="2"/>
  <c r="N2012" i="2"/>
  <c r="R2011" i="2"/>
  <c r="Q2011" i="2"/>
  <c r="O2011" i="2"/>
  <c r="N2011" i="2"/>
  <c r="R2010" i="2"/>
  <c r="Q2010" i="2"/>
  <c r="O2010" i="2"/>
  <c r="N2010" i="2"/>
  <c r="R2009" i="2"/>
  <c r="Q2009" i="2"/>
  <c r="O2009" i="2"/>
  <c r="N2009" i="2"/>
  <c r="R2008" i="2"/>
  <c r="Q2008" i="2"/>
  <c r="O2008" i="2"/>
  <c r="N2008" i="2"/>
  <c r="R2007" i="2"/>
  <c r="Q2007" i="2"/>
  <c r="O2007" i="2"/>
  <c r="N2007" i="2"/>
  <c r="R2006" i="2"/>
  <c r="Q2006" i="2"/>
  <c r="O2006" i="2"/>
  <c r="N2006" i="2"/>
  <c r="R2005" i="2"/>
  <c r="Q2005" i="2"/>
  <c r="O2005" i="2"/>
  <c r="N2005" i="2"/>
  <c r="R2004" i="2"/>
  <c r="Q2004" i="2"/>
  <c r="O2004" i="2"/>
  <c r="N2004" i="2"/>
  <c r="R2003" i="2"/>
  <c r="Q2003" i="2"/>
  <c r="O2003" i="2"/>
  <c r="N2003" i="2"/>
  <c r="R2002" i="2"/>
  <c r="Q2002" i="2"/>
  <c r="O2002" i="2"/>
  <c r="N2002" i="2"/>
  <c r="R2001" i="2"/>
  <c r="Q2001" i="2"/>
  <c r="O2001" i="2"/>
  <c r="N2001" i="2"/>
  <c r="R2000" i="2"/>
  <c r="Q2000" i="2"/>
  <c r="O2000" i="2"/>
  <c r="N2000" i="2"/>
  <c r="R1999" i="2"/>
  <c r="Q1999" i="2"/>
  <c r="O1999" i="2"/>
  <c r="N1999" i="2"/>
  <c r="R1998" i="2"/>
  <c r="Q1998" i="2"/>
  <c r="O1998" i="2"/>
  <c r="N1998" i="2"/>
  <c r="R1997" i="2"/>
  <c r="Q1997" i="2"/>
  <c r="O1997" i="2"/>
  <c r="N1997" i="2"/>
  <c r="R1996" i="2"/>
  <c r="Q1996" i="2"/>
  <c r="O1996" i="2"/>
  <c r="N1996" i="2"/>
  <c r="R1995" i="2"/>
  <c r="Q1995" i="2"/>
  <c r="O1995" i="2"/>
  <c r="N1995" i="2"/>
  <c r="R1994" i="2"/>
  <c r="Q1994" i="2"/>
  <c r="O1994" i="2"/>
  <c r="N1994" i="2"/>
  <c r="R1993" i="2"/>
  <c r="Q1993" i="2"/>
  <c r="O1993" i="2"/>
  <c r="N1993" i="2"/>
  <c r="R1992" i="2"/>
  <c r="Q1992" i="2"/>
  <c r="O1992" i="2"/>
  <c r="N1992" i="2"/>
  <c r="R1991" i="2"/>
  <c r="Q1991" i="2"/>
  <c r="O1991" i="2"/>
  <c r="N1991" i="2"/>
  <c r="R1990" i="2"/>
  <c r="Q1990" i="2"/>
  <c r="O1990" i="2"/>
  <c r="N1990" i="2"/>
  <c r="R1989" i="2"/>
  <c r="Q1989" i="2"/>
  <c r="O1989" i="2"/>
  <c r="N1989" i="2"/>
  <c r="R1988" i="2"/>
  <c r="Q1988" i="2"/>
  <c r="O1988" i="2"/>
  <c r="N1988" i="2"/>
  <c r="R1987" i="2"/>
  <c r="Q1987" i="2"/>
  <c r="O1987" i="2"/>
  <c r="N1987" i="2"/>
  <c r="R1986" i="2"/>
  <c r="Q1986" i="2"/>
  <c r="O1986" i="2"/>
  <c r="N1986" i="2"/>
  <c r="R1985" i="2"/>
  <c r="Q1985" i="2"/>
  <c r="O1985" i="2"/>
  <c r="N1985" i="2"/>
  <c r="R1984" i="2"/>
  <c r="Q1984" i="2"/>
  <c r="O1984" i="2"/>
  <c r="N1984" i="2"/>
  <c r="R1983" i="2"/>
  <c r="Q1983" i="2"/>
  <c r="O1983" i="2"/>
  <c r="N1983" i="2"/>
  <c r="R1982" i="2"/>
  <c r="Q1982" i="2"/>
  <c r="O1982" i="2"/>
  <c r="N1982" i="2"/>
  <c r="R1981" i="2"/>
  <c r="Q1981" i="2"/>
  <c r="O1981" i="2"/>
  <c r="N1981" i="2"/>
  <c r="R1980" i="2"/>
  <c r="Q1980" i="2"/>
  <c r="O1980" i="2"/>
  <c r="N1980" i="2"/>
  <c r="R1979" i="2"/>
  <c r="Q1979" i="2"/>
  <c r="O1979" i="2"/>
  <c r="N1979" i="2"/>
  <c r="R1978" i="2"/>
  <c r="Q1978" i="2"/>
  <c r="O1978" i="2"/>
  <c r="N1978" i="2"/>
  <c r="R1977" i="2"/>
  <c r="Q1977" i="2"/>
  <c r="O1977" i="2"/>
  <c r="N1977" i="2"/>
  <c r="R1976" i="2"/>
  <c r="Q1976" i="2"/>
  <c r="O1976" i="2"/>
  <c r="N1976" i="2"/>
  <c r="R1975" i="2"/>
  <c r="Q1975" i="2"/>
  <c r="O1975" i="2"/>
  <c r="N1975" i="2"/>
  <c r="R1974" i="2"/>
  <c r="Q1974" i="2"/>
  <c r="O1974" i="2"/>
  <c r="N1974" i="2"/>
  <c r="R1973" i="2"/>
  <c r="Q1973" i="2"/>
  <c r="O1973" i="2"/>
  <c r="N1973" i="2"/>
  <c r="R1972" i="2"/>
  <c r="Q1972" i="2"/>
  <c r="O1972" i="2"/>
  <c r="N1972" i="2"/>
  <c r="R1971" i="2"/>
  <c r="Q1971" i="2"/>
  <c r="O1971" i="2"/>
  <c r="N1971" i="2"/>
  <c r="R1970" i="2"/>
  <c r="Q1970" i="2"/>
  <c r="O1970" i="2"/>
  <c r="N1970" i="2"/>
  <c r="R1969" i="2"/>
  <c r="Q1969" i="2"/>
  <c r="O1969" i="2"/>
  <c r="N1969" i="2"/>
  <c r="R1968" i="2"/>
  <c r="Q1968" i="2"/>
  <c r="O1968" i="2"/>
  <c r="N1968" i="2"/>
  <c r="R1967" i="2"/>
  <c r="Q1967" i="2"/>
  <c r="O1967" i="2"/>
  <c r="N1967" i="2"/>
  <c r="R1966" i="2"/>
  <c r="Q1966" i="2"/>
  <c r="O1966" i="2"/>
  <c r="N1966" i="2"/>
  <c r="R1965" i="2"/>
  <c r="Q1965" i="2"/>
  <c r="O1965" i="2"/>
  <c r="N1965" i="2"/>
  <c r="R1964" i="2"/>
  <c r="Q1964" i="2"/>
  <c r="O1964" i="2"/>
  <c r="N1964" i="2"/>
  <c r="R1963" i="2"/>
  <c r="Q1963" i="2"/>
  <c r="O1963" i="2"/>
  <c r="N1963" i="2"/>
  <c r="R1962" i="2"/>
  <c r="Q1962" i="2"/>
  <c r="O1962" i="2"/>
  <c r="N1962" i="2"/>
  <c r="R1961" i="2"/>
  <c r="Q1961" i="2"/>
  <c r="O1961" i="2"/>
  <c r="N1961" i="2"/>
  <c r="R1960" i="2"/>
  <c r="Q1960" i="2"/>
  <c r="O1960" i="2"/>
  <c r="N1960" i="2"/>
  <c r="R1959" i="2"/>
  <c r="Q1959" i="2"/>
  <c r="O1959" i="2"/>
  <c r="N1959" i="2"/>
  <c r="R1958" i="2"/>
  <c r="Q1958" i="2"/>
  <c r="O1958" i="2"/>
  <c r="N1958" i="2"/>
  <c r="R1957" i="2"/>
  <c r="Q1957" i="2"/>
  <c r="O1957" i="2"/>
  <c r="N1957" i="2"/>
  <c r="R1956" i="2"/>
  <c r="Q1956" i="2"/>
  <c r="O1956" i="2"/>
  <c r="N1956" i="2"/>
  <c r="R1955" i="2"/>
  <c r="Q1955" i="2"/>
  <c r="O1955" i="2"/>
  <c r="N1955" i="2"/>
  <c r="R1954" i="2"/>
  <c r="Q1954" i="2"/>
  <c r="O1954" i="2"/>
  <c r="N1954" i="2"/>
  <c r="R1953" i="2"/>
  <c r="Q1953" i="2"/>
  <c r="O1953" i="2"/>
  <c r="N1953" i="2"/>
  <c r="R1952" i="2"/>
  <c r="Q1952" i="2"/>
  <c r="O1952" i="2"/>
  <c r="N1952" i="2"/>
  <c r="R1951" i="2"/>
  <c r="Q1951" i="2"/>
  <c r="O1951" i="2"/>
  <c r="N1951" i="2"/>
  <c r="R1950" i="2"/>
  <c r="Q1950" i="2"/>
  <c r="O1950" i="2"/>
  <c r="N1950" i="2"/>
  <c r="R1949" i="2"/>
  <c r="Q1949" i="2"/>
  <c r="O1949" i="2"/>
  <c r="N1949" i="2"/>
  <c r="R1948" i="2"/>
  <c r="Q1948" i="2"/>
  <c r="O1948" i="2"/>
  <c r="N1948" i="2"/>
  <c r="R1947" i="2"/>
  <c r="Q1947" i="2"/>
  <c r="O1947" i="2"/>
  <c r="N1947" i="2"/>
  <c r="R1946" i="2"/>
  <c r="Q1946" i="2"/>
  <c r="O1946" i="2"/>
  <c r="N1946" i="2"/>
  <c r="R1945" i="2"/>
  <c r="Q1945" i="2"/>
  <c r="O1945" i="2"/>
  <c r="N1945" i="2"/>
  <c r="R1944" i="2"/>
  <c r="Q1944" i="2"/>
  <c r="O1944" i="2"/>
  <c r="N1944" i="2"/>
  <c r="R1943" i="2"/>
  <c r="Q1943" i="2"/>
  <c r="O1943" i="2"/>
  <c r="N1943" i="2"/>
  <c r="R1942" i="2"/>
  <c r="Q1942" i="2"/>
  <c r="O1942" i="2"/>
  <c r="N1942" i="2"/>
  <c r="R1941" i="2"/>
  <c r="Q1941" i="2"/>
  <c r="O1941" i="2"/>
  <c r="N1941" i="2"/>
  <c r="R1940" i="2"/>
  <c r="Q1940" i="2"/>
  <c r="O1940" i="2"/>
  <c r="N1940" i="2"/>
  <c r="R1939" i="2"/>
  <c r="Q1939" i="2"/>
  <c r="O1939" i="2"/>
  <c r="N1939" i="2"/>
  <c r="R1938" i="2"/>
  <c r="Q1938" i="2"/>
  <c r="O1938" i="2"/>
  <c r="N1938" i="2"/>
  <c r="R1937" i="2"/>
  <c r="Q1937" i="2"/>
  <c r="O1937" i="2"/>
  <c r="N1937" i="2"/>
  <c r="R1936" i="2"/>
  <c r="Q1936" i="2"/>
  <c r="O1936" i="2"/>
  <c r="N1936" i="2"/>
  <c r="R1935" i="2"/>
  <c r="Q1935" i="2"/>
  <c r="O1935" i="2"/>
  <c r="N1935" i="2"/>
  <c r="R1934" i="2"/>
  <c r="Q1934" i="2"/>
  <c r="O1934" i="2"/>
  <c r="N1934" i="2"/>
  <c r="R1933" i="2"/>
  <c r="Q1933" i="2"/>
  <c r="O1933" i="2"/>
  <c r="N1933" i="2"/>
  <c r="R1932" i="2"/>
  <c r="Q1932" i="2"/>
  <c r="O1932" i="2"/>
  <c r="N1932" i="2"/>
  <c r="R1931" i="2"/>
  <c r="Q1931" i="2"/>
  <c r="O1931" i="2"/>
  <c r="N1931" i="2"/>
  <c r="R1930" i="2"/>
  <c r="Q1930" i="2"/>
  <c r="O1930" i="2"/>
  <c r="N1930" i="2"/>
  <c r="R1929" i="2"/>
  <c r="Q1929" i="2"/>
  <c r="O1929" i="2"/>
  <c r="N1929" i="2"/>
  <c r="R1928" i="2"/>
  <c r="Q1928" i="2"/>
  <c r="O1928" i="2"/>
  <c r="N1928" i="2"/>
  <c r="R1927" i="2"/>
  <c r="Q1927" i="2"/>
  <c r="O1927" i="2"/>
  <c r="N1927" i="2"/>
  <c r="R1926" i="2"/>
  <c r="Q1926" i="2"/>
  <c r="O1926" i="2"/>
  <c r="N1926" i="2"/>
  <c r="R1925" i="2"/>
  <c r="Q1925" i="2"/>
  <c r="O1925" i="2"/>
  <c r="N1925" i="2"/>
  <c r="R1924" i="2"/>
  <c r="Q1924" i="2"/>
  <c r="O1924" i="2"/>
  <c r="N1924" i="2"/>
  <c r="R1923" i="2"/>
  <c r="Q1923" i="2"/>
  <c r="O1923" i="2"/>
  <c r="N1923" i="2"/>
  <c r="R1922" i="2"/>
  <c r="Q1922" i="2"/>
  <c r="O1922" i="2"/>
  <c r="N1922" i="2"/>
  <c r="R1921" i="2"/>
  <c r="Q1921" i="2"/>
  <c r="O1921" i="2"/>
  <c r="N1921" i="2"/>
  <c r="R1920" i="2"/>
  <c r="Q1920" i="2"/>
  <c r="O1920" i="2"/>
  <c r="N1920" i="2"/>
  <c r="R1919" i="2"/>
  <c r="Q1919" i="2"/>
  <c r="O1919" i="2"/>
  <c r="N1919" i="2"/>
  <c r="R1918" i="2"/>
  <c r="Q1918" i="2"/>
  <c r="O1918" i="2"/>
  <c r="N1918" i="2"/>
  <c r="R1917" i="2"/>
  <c r="Q1917" i="2"/>
  <c r="O1917" i="2"/>
  <c r="N1917" i="2"/>
  <c r="R1916" i="2"/>
  <c r="Q1916" i="2"/>
  <c r="O1916" i="2"/>
  <c r="N1916" i="2"/>
  <c r="R1915" i="2"/>
  <c r="Q1915" i="2"/>
  <c r="O1915" i="2"/>
  <c r="N1915" i="2"/>
  <c r="R1914" i="2"/>
  <c r="Q1914" i="2"/>
  <c r="O1914" i="2"/>
  <c r="N1914" i="2"/>
  <c r="R1913" i="2"/>
  <c r="Q1913" i="2"/>
  <c r="O1913" i="2"/>
  <c r="N1913" i="2"/>
  <c r="R1912" i="2"/>
  <c r="Q1912" i="2"/>
  <c r="O1912" i="2"/>
  <c r="N1912" i="2"/>
  <c r="R1911" i="2"/>
  <c r="Q1911" i="2"/>
  <c r="O1911" i="2"/>
  <c r="N1911" i="2"/>
  <c r="R1910" i="2"/>
  <c r="Q1910" i="2"/>
  <c r="O1910" i="2"/>
  <c r="N1910" i="2"/>
  <c r="R1909" i="2"/>
  <c r="Q1909" i="2"/>
  <c r="O1909" i="2"/>
  <c r="N1909" i="2"/>
  <c r="R1908" i="2"/>
  <c r="Q1908" i="2"/>
  <c r="O1908" i="2"/>
  <c r="N1908" i="2"/>
  <c r="R1907" i="2"/>
  <c r="Q1907" i="2"/>
  <c r="O1907" i="2"/>
  <c r="N1907" i="2"/>
  <c r="R1906" i="2"/>
  <c r="Q1906" i="2"/>
  <c r="O1906" i="2"/>
  <c r="N1906" i="2"/>
  <c r="R1905" i="2"/>
  <c r="Q1905" i="2"/>
  <c r="O1905" i="2"/>
  <c r="N1905" i="2"/>
  <c r="R1904" i="2"/>
  <c r="Q1904" i="2"/>
  <c r="O1904" i="2"/>
  <c r="N1904" i="2"/>
  <c r="R1903" i="2"/>
  <c r="Q1903" i="2"/>
  <c r="O1903" i="2"/>
  <c r="N1903" i="2"/>
  <c r="R1902" i="2"/>
  <c r="Q1902" i="2"/>
  <c r="O1902" i="2"/>
  <c r="N1902" i="2"/>
  <c r="R1901" i="2"/>
  <c r="Q1901" i="2"/>
  <c r="O1901" i="2"/>
  <c r="N1901" i="2"/>
  <c r="R1900" i="2"/>
  <c r="Q1900" i="2"/>
  <c r="O1900" i="2"/>
  <c r="N1900" i="2"/>
  <c r="R1899" i="2"/>
  <c r="Q1899" i="2"/>
  <c r="O1899" i="2"/>
  <c r="N1899" i="2"/>
  <c r="R1898" i="2"/>
  <c r="Q1898" i="2"/>
  <c r="O1898" i="2"/>
  <c r="N1898" i="2"/>
  <c r="R1897" i="2"/>
  <c r="Q1897" i="2"/>
  <c r="O1897" i="2"/>
  <c r="N1897" i="2"/>
  <c r="R1896" i="2"/>
  <c r="Q1896" i="2"/>
  <c r="O1896" i="2"/>
  <c r="N1896" i="2"/>
  <c r="R1895" i="2"/>
  <c r="Q1895" i="2"/>
  <c r="O1895" i="2"/>
  <c r="N1895" i="2"/>
  <c r="R1894" i="2"/>
  <c r="Q1894" i="2"/>
  <c r="O1894" i="2"/>
  <c r="N1894" i="2"/>
  <c r="R1893" i="2"/>
  <c r="Q1893" i="2"/>
  <c r="O1893" i="2"/>
  <c r="N1893" i="2"/>
  <c r="R1892" i="2"/>
  <c r="Q1892" i="2"/>
  <c r="O1892" i="2"/>
  <c r="N1892" i="2"/>
  <c r="R1891" i="2"/>
  <c r="Q1891" i="2"/>
  <c r="O1891" i="2"/>
  <c r="N1891" i="2"/>
  <c r="R1890" i="2"/>
  <c r="Q1890" i="2"/>
  <c r="O1890" i="2"/>
  <c r="N1890" i="2"/>
  <c r="R1889" i="2"/>
  <c r="Q1889" i="2"/>
  <c r="O1889" i="2"/>
  <c r="N1889" i="2"/>
  <c r="R1888" i="2"/>
  <c r="Q1888" i="2"/>
  <c r="O1888" i="2"/>
  <c r="N1888" i="2"/>
  <c r="R1887" i="2"/>
  <c r="Q1887" i="2"/>
  <c r="O1887" i="2"/>
  <c r="N1887" i="2"/>
  <c r="R1886" i="2"/>
  <c r="Q1886" i="2"/>
  <c r="O1886" i="2"/>
  <c r="N1886" i="2"/>
  <c r="R1885" i="2"/>
  <c r="Q1885" i="2"/>
  <c r="O1885" i="2"/>
  <c r="N1885" i="2"/>
  <c r="R1884" i="2"/>
  <c r="Q1884" i="2"/>
  <c r="O1884" i="2"/>
  <c r="N1884" i="2"/>
  <c r="R1883" i="2"/>
  <c r="Q1883" i="2"/>
  <c r="O1883" i="2"/>
  <c r="N1883" i="2"/>
  <c r="R1882" i="2"/>
  <c r="Q1882" i="2"/>
  <c r="O1882" i="2"/>
  <c r="N1882" i="2"/>
  <c r="R1881" i="2"/>
  <c r="Q1881" i="2"/>
  <c r="O1881" i="2"/>
  <c r="N1881" i="2"/>
  <c r="R1880" i="2"/>
  <c r="Q1880" i="2"/>
  <c r="O1880" i="2"/>
  <c r="N1880" i="2"/>
  <c r="R1879" i="2"/>
  <c r="Q1879" i="2"/>
  <c r="O1879" i="2"/>
  <c r="N1879" i="2"/>
  <c r="R1878" i="2"/>
  <c r="Q1878" i="2"/>
  <c r="O1878" i="2"/>
  <c r="N1878" i="2"/>
  <c r="R1877" i="2"/>
  <c r="Q1877" i="2"/>
  <c r="O1877" i="2"/>
  <c r="N1877" i="2"/>
  <c r="R1876" i="2"/>
  <c r="Q1876" i="2"/>
  <c r="O1876" i="2"/>
  <c r="N1876" i="2"/>
  <c r="R1875" i="2"/>
  <c r="Q1875" i="2"/>
  <c r="O1875" i="2"/>
  <c r="N1875" i="2"/>
  <c r="R1874" i="2"/>
  <c r="Q1874" i="2"/>
  <c r="O1874" i="2"/>
  <c r="N1874" i="2"/>
  <c r="R1873" i="2"/>
  <c r="Q1873" i="2"/>
  <c r="O1873" i="2"/>
  <c r="N1873" i="2"/>
  <c r="R1872" i="2"/>
  <c r="Q1872" i="2"/>
  <c r="O1872" i="2"/>
  <c r="N1872" i="2"/>
  <c r="R1871" i="2"/>
  <c r="Q1871" i="2"/>
  <c r="O1871" i="2"/>
  <c r="N1871" i="2"/>
  <c r="R1870" i="2"/>
  <c r="Q1870" i="2"/>
  <c r="O1870" i="2"/>
  <c r="N1870" i="2"/>
  <c r="R1869" i="2"/>
  <c r="Q1869" i="2"/>
  <c r="O1869" i="2"/>
  <c r="N1869" i="2"/>
  <c r="R1868" i="2"/>
  <c r="Q1868" i="2"/>
  <c r="O1868" i="2"/>
  <c r="N1868" i="2"/>
  <c r="R1867" i="2"/>
  <c r="Q1867" i="2"/>
  <c r="O1867" i="2"/>
  <c r="N1867" i="2"/>
  <c r="R1866" i="2"/>
  <c r="Q1866" i="2"/>
  <c r="O1866" i="2"/>
  <c r="N1866" i="2"/>
  <c r="R1865" i="2"/>
  <c r="Q1865" i="2"/>
  <c r="O1865" i="2"/>
  <c r="N1865" i="2"/>
  <c r="R1864" i="2"/>
  <c r="Q1864" i="2"/>
  <c r="O1864" i="2"/>
  <c r="N1864" i="2"/>
  <c r="R1863" i="2"/>
  <c r="Q1863" i="2"/>
  <c r="O1863" i="2"/>
  <c r="N1863" i="2"/>
  <c r="R1862" i="2"/>
  <c r="Q1862" i="2"/>
  <c r="O1862" i="2"/>
  <c r="N1862" i="2"/>
  <c r="R1861" i="2"/>
  <c r="Q1861" i="2"/>
  <c r="O1861" i="2"/>
  <c r="N1861" i="2"/>
  <c r="R1860" i="2"/>
  <c r="Q1860" i="2"/>
  <c r="O1860" i="2"/>
  <c r="N1860" i="2"/>
  <c r="R1859" i="2"/>
  <c r="Q1859" i="2"/>
  <c r="O1859" i="2"/>
  <c r="N1859" i="2"/>
  <c r="R1858" i="2"/>
  <c r="Q1858" i="2"/>
  <c r="O1858" i="2"/>
  <c r="N1858" i="2"/>
  <c r="R1857" i="2"/>
  <c r="Q1857" i="2"/>
  <c r="O1857" i="2"/>
  <c r="N1857" i="2"/>
  <c r="R1856" i="2"/>
  <c r="Q1856" i="2"/>
  <c r="O1856" i="2"/>
  <c r="N1856" i="2"/>
  <c r="R1855" i="2"/>
  <c r="Q1855" i="2"/>
  <c r="O1855" i="2"/>
  <c r="N1855" i="2"/>
  <c r="R1854" i="2"/>
  <c r="Q1854" i="2"/>
  <c r="O1854" i="2"/>
  <c r="N1854" i="2"/>
  <c r="R1853" i="2"/>
  <c r="Q1853" i="2"/>
  <c r="O1853" i="2"/>
  <c r="N1853" i="2"/>
  <c r="R1852" i="2"/>
  <c r="Q1852" i="2"/>
  <c r="O1852" i="2"/>
  <c r="N1852" i="2"/>
  <c r="R1851" i="2"/>
  <c r="Q1851" i="2"/>
  <c r="O1851" i="2"/>
  <c r="N1851" i="2"/>
  <c r="R1850" i="2"/>
  <c r="Q1850" i="2"/>
  <c r="O1850" i="2"/>
  <c r="N1850" i="2"/>
  <c r="R1849" i="2"/>
  <c r="Q1849" i="2"/>
  <c r="O1849" i="2"/>
  <c r="N1849" i="2"/>
  <c r="R1848" i="2"/>
  <c r="Q1848" i="2"/>
  <c r="O1848" i="2"/>
  <c r="N1848" i="2"/>
  <c r="R1847" i="2"/>
  <c r="Q1847" i="2"/>
  <c r="O1847" i="2"/>
  <c r="N1847" i="2"/>
  <c r="R1846" i="2"/>
  <c r="Q1846" i="2"/>
  <c r="O1846" i="2"/>
  <c r="N1846" i="2"/>
  <c r="R1845" i="2"/>
  <c r="Q1845" i="2"/>
  <c r="O1845" i="2"/>
  <c r="N1845" i="2"/>
  <c r="R1844" i="2"/>
  <c r="Q1844" i="2"/>
  <c r="O1844" i="2"/>
  <c r="N1844" i="2"/>
  <c r="R1843" i="2"/>
  <c r="Q1843" i="2"/>
  <c r="O1843" i="2"/>
  <c r="N1843" i="2"/>
  <c r="R1842" i="2"/>
  <c r="Q1842" i="2"/>
  <c r="O1842" i="2"/>
  <c r="N1842" i="2"/>
  <c r="R1841" i="2"/>
  <c r="Q1841" i="2"/>
  <c r="O1841" i="2"/>
  <c r="N1841" i="2"/>
  <c r="R1840" i="2"/>
  <c r="Q1840" i="2"/>
  <c r="O1840" i="2"/>
  <c r="N1840" i="2"/>
  <c r="R1839" i="2"/>
  <c r="Q1839" i="2"/>
  <c r="O1839" i="2"/>
  <c r="N1839" i="2"/>
  <c r="R1838" i="2"/>
  <c r="Q1838" i="2"/>
  <c r="O1838" i="2"/>
  <c r="N1838" i="2"/>
  <c r="R1837" i="2"/>
  <c r="Q1837" i="2"/>
  <c r="O1837" i="2"/>
  <c r="N1837" i="2"/>
  <c r="R1836" i="2"/>
  <c r="Q1836" i="2"/>
  <c r="O1836" i="2"/>
  <c r="N1836" i="2"/>
  <c r="R1835" i="2"/>
  <c r="Q1835" i="2"/>
  <c r="O1835" i="2"/>
  <c r="N1835" i="2"/>
  <c r="R1834" i="2"/>
  <c r="Q1834" i="2"/>
  <c r="O1834" i="2"/>
  <c r="N1834" i="2"/>
  <c r="R1833" i="2"/>
  <c r="Q1833" i="2"/>
  <c r="O1833" i="2"/>
  <c r="N1833" i="2"/>
  <c r="R1832" i="2"/>
  <c r="Q1832" i="2"/>
  <c r="O1832" i="2"/>
  <c r="N1832" i="2"/>
  <c r="R1831" i="2"/>
  <c r="Q1831" i="2"/>
  <c r="O1831" i="2"/>
  <c r="N1831" i="2"/>
  <c r="R1830" i="2"/>
  <c r="Q1830" i="2"/>
  <c r="O1830" i="2"/>
  <c r="N1830" i="2"/>
  <c r="R1829" i="2"/>
  <c r="Q1829" i="2"/>
  <c r="O1829" i="2"/>
  <c r="N1829" i="2"/>
  <c r="R1828" i="2"/>
  <c r="Q1828" i="2"/>
  <c r="O1828" i="2"/>
  <c r="N1828" i="2"/>
  <c r="R1827" i="2"/>
  <c r="Q1827" i="2"/>
  <c r="O1827" i="2"/>
  <c r="N1827" i="2"/>
  <c r="R1826" i="2"/>
  <c r="Q1826" i="2"/>
  <c r="O1826" i="2"/>
  <c r="N1826" i="2"/>
  <c r="R1825" i="2"/>
  <c r="Q1825" i="2"/>
  <c r="O1825" i="2"/>
  <c r="N1825" i="2"/>
  <c r="R1824" i="2"/>
  <c r="Q1824" i="2"/>
  <c r="O1824" i="2"/>
  <c r="N1824" i="2"/>
  <c r="R1823" i="2"/>
  <c r="Q1823" i="2"/>
  <c r="O1823" i="2"/>
  <c r="N1823" i="2"/>
  <c r="R1822" i="2"/>
  <c r="Q1822" i="2"/>
  <c r="O1822" i="2"/>
  <c r="N1822" i="2"/>
  <c r="R1821" i="2"/>
  <c r="Q1821" i="2"/>
  <c r="O1821" i="2"/>
  <c r="N1821" i="2"/>
  <c r="R1820" i="2"/>
  <c r="Q1820" i="2"/>
  <c r="O1820" i="2"/>
  <c r="N1820" i="2"/>
  <c r="R1819" i="2"/>
  <c r="Q1819" i="2"/>
  <c r="O1819" i="2"/>
  <c r="N1819" i="2"/>
  <c r="R1818" i="2"/>
  <c r="Q1818" i="2"/>
  <c r="O1818" i="2"/>
  <c r="N1818" i="2"/>
  <c r="R1817" i="2"/>
  <c r="Q1817" i="2"/>
  <c r="O1817" i="2"/>
  <c r="N1817" i="2"/>
  <c r="R1816" i="2"/>
  <c r="Q1816" i="2"/>
  <c r="O1816" i="2"/>
  <c r="N1816" i="2"/>
  <c r="R1815" i="2"/>
  <c r="Q1815" i="2"/>
  <c r="O1815" i="2"/>
  <c r="N1815" i="2"/>
  <c r="R1814" i="2"/>
  <c r="Q1814" i="2"/>
  <c r="O1814" i="2"/>
  <c r="N1814" i="2"/>
  <c r="R1813" i="2"/>
  <c r="Q1813" i="2"/>
  <c r="O1813" i="2"/>
  <c r="N1813" i="2"/>
  <c r="R1812" i="2"/>
  <c r="Q1812" i="2"/>
  <c r="O1812" i="2"/>
  <c r="N1812" i="2"/>
  <c r="R1811" i="2"/>
  <c r="Q1811" i="2"/>
  <c r="O1811" i="2"/>
  <c r="N1811" i="2"/>
  <c r="R1810" i="2"/>
  <c r="Q1810" i="2"/>
  <c r="O1810" i="2"/>
  <c r="N1810" i="2"/>
  <c r="R1809" i="2"/>
  <c r="Q1809" i="2"/>
  <c r="O1809" i="2"/>
  <c r="N1809" i="2"/>
  <c r="R1808" i="2"/>
  <c r="Q1808" i="2"/>
  <c r="O1808" i="2"/>
  <c r="N1808" i="2"/>
  <c r="R1807" i="2"/>
  <c r="Q1807" i="2"/>
  <c r="O1807" i="2"/>
  <c r="N1807" i="2"/>
  <c r="R1806" i="2"/>
  <c r="Q1806" i="2"/>
  <c r="O1806" i="2"/>
  <c r="N1806" i="2"/>
  <c r="R1805" i="2"/>
  <c r="Q1805" i="2"/>
  <c r="O1805" i="2"/>
  <c r="N1805" i="2"/>
  <c r="R1804" i="2"/>
  <c r="Q1804" i="2"/>
  <c r="O1804" i="2"/>
  <c r="N1804" i="2"/>
  <c r="R1803" i="2"/>
  <c r="Q1803" i="2"/>
  <c r="O1803" i="2"/>
  <c r="N1803" i="2"/>
  <c r="R1802" i="2"/>
  <c r="Q1802" i="2"/>
  <c r="O1802" i="2"/>
  <c r="N1802" i="2"/>
  <c r="R1801" i="2"/>
  <c r="Q1801" i="2"/>
  <c r="O1801" i="2"/>
  <c r="N1801" i="2"/>
  <c r="R1800" i="2"/>
  <c r="Q1800" i="2"/>
  <c r="O1800" i="2"/>
  <c r="N1800" i="2"/>
  <c r="R1799" i="2"/>
  <c r="Q1799" i="2"/>
  <c r="O1799" i="2"/>
  <c r="N1799" i="2"/>
  <c r="R1798" i="2"/>
  <c r="Q1798" i="2"/>
  <c r="O1798" i="2"/>
  <c r="N1798" i="2"/>
  <c r="R1797" i="2"/>
  <c r="Q1797" i="2"/>
  <c r="O1797" i="2"/>
  <c r="N1797" i="2"/>
  <c r="R1796" i="2"/>
  <c r="Q1796" i="2"/>
  <c r="O1796" i="2"/>
  <c r="N1796" i="2"/>
  <c r="R1795" i="2"/>
  <c r="Q1795" i="2"/>
  <c r="O1795" i="2"/>
  <c r="N1795" i="2"/>
  <c r="R1794" i="2"/>
  <c r="Q1794" i="2"/>
  <c r="O1794" i="2"/>
  <c r="N1794" i="2"/>
  <c r="R1793" i="2"/>
  <c r="Q1793" i="2"/>
  <c r="O1793" i="2"/>
  <c r="N1793" i="2"/>
  <c r="R1792" i="2"/>
  <c r="Q1792" i="2"/>
  <c r="O1792" i="2"/>
  <c r="N1792" i="2"/>
  <c r="R1791" i="2"/>
  <c r="Q1791" i="2"/>
  <c r="O1791" i="2"/>
  <c r="N1791" i="2"/>
  <c r="R1790" i="2"/>
  <c r="Q1790" i="2"/>
  <c r="O1790" i="2"/>
  <c r="N1790" i="2"/>
  <c r="R1789" i="2"/>
  <c r="Q1789" i="2"/>
  <c r="O1789" i="2"/>
  <c r="N1789" i="2"/>
  <c r="R1788" i="2"/>
  <c r="Q1788" i="2"/>
  <c r="O1788" i="2"/>
  <c r="N1788" i="2"/>
  <c r="R1787" i="2"/>
  <c r="Q1787" i="2"/>
  <c r="O1787" i="2"/>
  <c r="N1787" i="2"/>
  <c r="R1786" i="2"/>
  <c r="Q1786" i="2"/>
  <c r="O1786" i="2"/>
  <c r="N1786" i="2"/>
  <c r="R1785" i="2"/>
  <c r="Q1785" i="2"/>
  <c r="O1785" i="2"/>
  <c r="N1785" i="2"/>
  <c r="R1784" i="2"/>
  <c r="Q1784" i="2"/>
  <c r="O1784" i="2"/>
  <c r="N1784" i="2"/>
  <c r="R1783" i="2"/>
  <c r="Q1783" i="2"/>
  <c r="O1783" i="2"/>
  <c r="N1783" i="2"/>
  <c r="R1782" i="2"/>
  <c r="Q1782" i="2"/>
  <c r="O1782" i="2"/>
  <c r="N1782" i="2"/>
  <c r="R1781" i="2"/>
  <c r="Q1781" i="2"/>
  <c r="O1781" i="2"/>
  <c r="N1781" i="2"/>
  <c r="R1780" i="2"/>
  <c r="Q1780" i="2"/>
  <c r="O1780" i="2"/>
  <c r="N1780" i="2"/>
  <c r="R1779" i="2"/>
  <c r="Q1779" i="2"/>
  <c r="O1779" i="2"/>
  <c r="N1779" i="2"/>
  <c r="R1778" i="2"/>
  <c r="Q1778" i="2"/>
  <c r="O1778" i="2"/>
  <c r="N1778" i="2"/>
  <c r="R1777" i="2"/>
  <c r="Q1777" i="2"/>
  <c r="O1777" i="2"/>
  <c r="N1777" i="2"/>
  <c r="R1776" i="2"/>
  <c r="Q1776" i="2"/>
  <c r="O1776" i="2"/>
  <c r="N1776" i="2"/>
  <c r="R1775" i="2"/>
  <c r="Q1775" i="2"/>
  <c r="O1775" i="2"/>
  <c r="N1775" i="2"/>
  <c r="R1774" i="2"/>
  <c r="Q1774" i="2"/>
  <c r="O1774" i="2"/>
  <c r="N1774" i="2"/>
  <c r="R1773" i="2"/>
  <c r="Q1773" i="2"/>
  <c r="O1773" i="2"/>
  <c r="N1773" i="2"/>
  <c r="R1772" i="2"/>
  <c r="Q1772" i="2"/>
  <c r="O1772" i="2"/>
  <c r="N1772" i="2"/>
  <c r="R1771" i="2"/>
  <c r="Q1771" i="2"/>
  <c r="O1771" i="2"/>
  <c r="N1771" i="2"/>
  <c r="R1770" i="2"/>
  <c r="Q1770" i="2"/>
  <c r="O1770" i="2"/>
  <c r="N1770" i="2"/>
  <c r="R1769" i="2"/>
  <c r="Q1769" i="2"/>
  <c r="O1769" i="2"/>
  <c r="N1769" i="2"/>
  <c r="R1768" i="2"/>
  <c r="Q1768" i="2"/>
  <c r="O1768" i="2"/>
  <c r="N1768" i="2"/>
  <c r="R1767" i="2"/>
  <c r="Q1767" i="2"/>
  <c r="O1767" i="2"/>
  <c r="N1767" i="2"/>
  <c r="R1766" i="2"/>
  <c r="Q1766" i="2"/>
  <c r="O1766" i="2"/>
  <c r="N1766" i="2"/>
  <c r="R1765" i="2"/>
  <c r="Q1765" i="2"/>
  <c r="O1765" i="2"/>
  <c r="N1765" i="2"/>
  <c r="R1764" i="2"/>
  <c r="Q1764" i="2"/>
  <c r="O1764" i="2"/>
  <c r="N1764" i="2"/>
  <c r="R1763" i="2"/>
  <c r="Q1763" i="2"/>
  <c r="O1763" i="2"/>
  <c r="N1763" i="2"/>
  <c r="R1762" i="2"/>
  <c r="Q1762" i="2"/>
  <c r="O1762" i="2"/>
  <c r="N1762" i="2"/>
  <c r="R1761" i="2"/>
  <c r="Q1761" i="2"/>
  <c r="O1761" i="2"/>
  <c r="N1761" i="2"/>
  <c r="R1760" i="2"/>
  <c r="Q1760" i="2"/>
  <c r="O1760" i="2"/>
  <c r="N1760" i="2"/>
  <c r="R1759" i="2"/>
  <c r="Q1759" i="2"/>
  <c r="O1759" i="2"/>
  <c r="N1759" i="2"/>
  <c r="R1758" i="2"/>
  <c r="Q1758" i="2"/>
  <c r="O1758" i="2"/>
  <c r="N1758" i="2"/>
  <c r="R1757" i="2"/>
  <c r="Q1757" i="2"/>
  <c r="O1757" i="2"/>
  <c r="N1757" i="2"/>
  <c r="R1756" i="2"/>
  <c r="Q1756" i="2"/>
  <c r="O1756" i="2"/>
  <c r="N1756" i="2"/>
  <c r="R1755" i="2"/>
  <c r="Q1755" i="2"/>
  <c r="O1755" i="2"/>
  <c r="N1755" i="2"/>
  <c r="R1754" i="2"/>
  <c r="Q1754" i="2"/>
  <c r="O1754" i="2"/>
  <c r="N1754" i="2"/>
  <c r="R1753" i="2"/>
  <c r="Q1753" i="2"/>
  <c r="O1753" i="2"/>
  <c r="N1753" i="2"/>
  <c r="R1752" i="2"/>
  <c r="Q1752" i="2"/>
  <c r="O1752" i="2"/>
  <c r="N1752" i="2"/>
  <c r="R1751" i="2"/>
  <c r="Q1751" i="2"/>
  <c r="O1751" i="2"/>
  <c r="N1751" i="2"/>
  <c r="R1750" i="2"/>
  <c r="Q1750" i="2"/>
  <c r="O1750" i="2"/>
  <c r="N1750" i="2"/>
  <c r="R1749" i="2"/>
  <c r="Q1749" i="2"/>
  <c r="O1749" i="2"/>
  <c r="N1749" i="2"/>
  <c r="R1748" i="2"/>
  <c r="Q1748" i="2"/>
  <c r="O1748" i="2"/>
  <c r="N1748" i="2"/>
  <c r="R1747" i="2"/>
  <c r="Q1747" i="2"/>
  <c r="O1747" i="2"/>
  <c r="N1747" i="2"/>
  <c r="R1746" i="2"/>
  <c r="Q1746" i="2"/>
  <c r="O1746" i="2"/>
  <c r="N1746" i="2"/>
  <c r="R1745" i="2"/>
  <c r="Q1745" i="2"/>
  <c r="O1745" i="2"/>
  <c r="N1745" i="2"/>
  <c r="R1744" i="2"/>
  <c r="Q1744" i="2"/>
  <c r="O1744" i="2"/>
  <c r="N1744" i="2"/>
  <c r="R1743" i="2"/>
  <c r="Q1743" i="2"/>
  <c r="O1743" i="2"/>
  <c r="N1743" i="2"/>
  <c r="R1742" i="2"/>
  <c r="Q1742" i="2"/>
  <c r="O1742" i="2"/>
  <c r="N1742" i="2"/>
  <c r="R1741" i="2"/>
  <c r="Q1741" i="2"/>
  <c r="O1741" i="2"/>
  <c r="N1741" i="2"/>
  <c r="R1740" i="2"/>
  <c r="Q1740" i="2"/>
  <c r="O1740" i="2"/>
  <c r="N1740" i="2"/>
  <c r="R1739" i="2"/>
  <c r="Q1739" i="2"/>
  <c r="O1739" i="2"/>
  <c r="N1739" i="2"/>
  <c r="R1738" i="2"/>
  <c r="Q1738" i="2"/>
  <c r="O1738" i="2"/>
  <c r="N1738" i="2"/>
  <c r="R1737" i="2"/>
  <c r="Q1737" i="2"/>
  <c r="O1737" i="2"/>
  <c r="N1737" i="2"/>
  <c r="R1736" i="2"/>
  <c r="Q1736" i="2"/>
  <c r="O1736" i="2"/>
  <c r="N1736" i="2"/>
  <c r="R1735" i="2"/>
  <c r="Q1735" i="2"/>
  <c r="O1735" i="2"/>
  <c r="N1735" i="2"/>
  <c r="R1734" i="2"/>
  <c r="Q1734" i="2"/>
  <c r="O1734" i="2"/>
  <c r="N1734" i="2"/>
  <c r="R1733" i="2"/>
  <c r="Q1733" i="2"/>
  <c r="O1733" i="2"/>
  <c r="N1733" i="2"/>
  <c r="R1732" i="2"/>
  <c r="Q1732" i="2"/>
  <c r="O1732" i="2"/>
  <c r="N1732" i="2"/>
  <c r="R1731" i="2"/>
  <c r="Q1731" i="2"/>
  <c r="O1731" i="2"/>
  <c r="N1731" i="2"/>
  <c r="R1730" i="2"/>
  <c r="Q1730" i="2"/>
  <c r="O1730" i="2"/>
  <c r="N1730" i="2"/>
  <c r="R1729" i="2"/>
  <c r="Q1729" i="2"/>
  <c r="O1729" i="2"/>
  <c r="N1729" i="2"/>
  <c r="R1728" i="2"/>
  <c r="Q1728" i="2"/>
  <c r="O1728" i="2"/>
  <c r="N1728" i="2"/>
  <c r="R1727" i="2"/>
  <c r="Q1727" i="2"/>
  <c r="O1727" i="2"/>
  <c r="N1727" i="2"/>
  <c r="R1726" i="2"/>
  <c r="Q1726" i="2"/>
  <c r="O1726" i="2"/>
  <c r="N1726" i="2"/>
  <c r="R1725" i="2"/>
  <c r="Q1725" i="2"/>
  <c r="O1725" i="2"/>
  <c r="N1725" i="2"/>
  <c r="R1724" i="2"/>
  <c r="Q1724" i="2"/>
  <c r="O1724" i="2"/>
  <c r="N1724" i="2"/>
  <c r="R1723" i="2"/>
  <c r="Q1723" i="2"/>
  <c r="O1723" i="2"/>
  <c r="N1723" i="2"/>
  <c r="R1722" i="2"/>
  <c r="Q1722" i="2"/>
  <c r="O1722" i="2"/>
  <c r="N1722" i="2"/>
  <c r="R1721" i="2"/>
  <c r="Q1721" i="2"/>
  <c r="O1721" i="2"/>
  <c r="N1721" i="2"/>
  <c r="R1720" i="2"/>
  <c r="Q1720" i="2"/>
  <c r="O1720" i="2"/>
  <c r="N1720" i="2"/>
  <c r="R1719" i="2"/>
  <c r="Q1719" i="2"/>
  <c r="O1719" i="2"/>
  <c r="N1719" i="2"/>
  <c r="R1718" i="2"/>
  <c r="Q1718" i="2"/>
  <c r="O1718" i="2"/>
  <c r="N1718" i="2"/>
  <c r="R1717" i="2"/>
  <c r="Q1717" i="2"/>
  <c r="O1717" i="2"/>
  <c r="N1717" i="2"/>
  <c r="R1716" i="2"/>
  <c r="Q1716" i="2"/>
  <c r="O1716" i="2"/>
  <c r="N1716" i="2"/>
  <c r="R1715" i="2"/>
  <c r="Q1715" i="2"/>
  <c r="O1715" i="2"/>
  <c r="N1715" i="2"/>
  <c r="R1714" i="2"/>
  <c r="Q1714" i="2"/>
  <c r="O1714" i="2"/>
  <c r="N1714" i="2"/>
  <c r="R1713" i="2"/>
  <c r="Q1713" i="2"/>
  <c r="O1713" i="2"/>
  <c r="N1713" i="2"/>
  <c r="R1712" i="2"/>
  <c r="Q1712" i="2"/>
  <c r="O1712" i="2"/>
  <c r="N1712" i="2"/>
  <c r="R1711" i="2"/>
  <c r="Q1711" i="2"/>
  <c r="O1711" i="2"/>
  <c r="N1711" i="2"/>
  <c r="R1710" i="2"/>
  <c r="Q1710" i="2"/>
  <c r="O1710" i="2"/>
  <c r="N1710" i="2"/>
  <c r="R1709" i="2"/>
  <c r="Q1709" i="2"/>
  <c r="O1709" i="2"/>
  <c r="N1709" i="2"/>
  <c r="R1708" i="2"/>
  <c r="Q1708" i="2"/>
  <c r="O1708" i="2"/>
  <c r="N1708" i="2"/>
  <c r="R1707" i="2"/>
  <c r="Q1707" i="2"/>
  <c r="O1707" i="2"/>
  <c r="N1707" i="2"/>
  <c r="R1706" i="2"/>
  <c r="Q1706" i="2"/>
  <c r="O1706" i="2"/>
  <c r="N1706" i="2"/>
  <c r="R1705" i="2"/>
  <c r="Q1705" i="2"/>
  <c r="O1705" i="2"/>
  <c r="N1705" i="2"/>
  <c r="R1704" i="2"/>
  <c r="Q1704" i="2"/>
  <c r="O1704" i="2"/>
  <c r="N1704" i="2"/>
  <c r="R1703" i="2"/>
  <c r="Q1703" i="2"/>
  <c r="O1703" i="2"/>
  <c r="N1703" i="2"/>
  <c r="R1702" i="2"/>
  <c r="Q1702" i="2"/>
  <c r="O1702" i="2"/>
  <c r="N1702" i="2"/>
  <c r="R1701" i="2"/>
  <c r="Q1701" i="2"/>
  <c r="O1701" i="2"/>
  <c r="N1701" i="2"/>
  <c r="R1700" i="2"/>
  <c r="Q1700" i="2"/>
  <c r="O1700" i="2"/>
  <c r="N1700" i="2"/>
  <c r="R1699" i="2"/>
  <c r="Q1699" i="2"/>
  <c r="O1699" i="2"/>
  <c r="N1699" i="2"/>
  <c r="R1698" i="2"/>
  <c r="Q1698" i="2"/>
  <c r="O1698" i="2"/>
  <c r="N1698" i="2"/>
  <c r="R1697" i="2"/>
  <c r="Q1697" i="2"/>
  <c r="O1697" i="2"/>
  <c r="N1697" i="2"/>
  <c r="R1696" i="2"/>
  <c r="Q1696" i="2"/>
  <c r="O1696" i="2"/>
  <c r="N1696" i="2"/>
  <c r="R1695" i="2"/>
  <c r="Q1695" i="2"/>
  <c r="O1695" i="2"/>
  <c r="N1695" i="2"/>
  <c r="R1694" i="2"/>
  <c r="Q1694" i="2"/>
  <c r="O1694" i="2"/>
  <c r="N1694" i="2"/>
  <c r="R1693" i="2"/>
  <c r="Q1693" i="2"/>
  <c r="O1693" i="2"/>
  <c r="N1693" i="2"/>
  <c r="R1692" i="2"/>
  <c r="Q1692" i="2"/>
  <c r="O1692" i="2"/>
  <c r="N1692" i="2"/>
  <c r="R1691" i="2"/>
  <c r="Q1691" i="2"/>
  <c r="O1691" i="2"/>
  <c r="N1691" i="2"/>
  <c r="R1690" i="2"/>
  <c r="Q1690" i="2"/>
  <c r="O1690" i="2"/>
  <c r="N1690" i="2"/>
  <c r="R1689" i="2"/>
  <c r="Q1689" i="2"/>
  <c r="O1689" i="2"/>
  <c r="N1689" i="2"/>
  <c r="R1688" i="2"/>
  <c r="Q1688" i="2"/>
  <c r="O1688" i="2"/>
  <c r="N1688" i="2"/>
  <c r="R1687" i="2"/>
  <c r="Q1687" i="2"/>
  <c r="O1687" i="2"/>
  <c r="N1687" i="2"/>
  <c r="R1686" i="2"/>
  <c r="Q1686" i="2"/>
  <c r="O1686" i="2"/>
  <c r="N1686" i="2"/>
  <c r="R1685" i="2"/>
  <c r="Q1685" i="2"/>
  <c r="O1685" i="2"/>
  <c r="N1685" i="2"/>
  <c r="R1684" i="2"/>
  <c r="Q1684" i="2"/>
  <c r="O1684" i="2"/>
  <c r="N1684" i="2"/>
  <c r="R1683" i="2"/>
  <c r="Q1683" i="2"/>
  <c r="O1683" i="2"/>
  <c r="N1683" i="2"/>
  <c r="R1682" i="2"/>
  <c r="Q1682" i="2"/>
  <c r="O1682" i="2"/>
  <c r="N1682" i="2"/>
  <c r="R1681" i="2"/>
  <c r="Q1681" i="2"/>
  <c r="O1681" i="2"/>
  <c r="N1681" i="2"/>
  <c r="R1680" i="2"/>
  <c r="Q1680" i="2"/>
  <c r="O1680" i="2"/>
  <c r="N1680" i="2"/>
  <c r="R1679" i="2"/>
  <c r="Q1679" i="2"/>
  <c r="O1679" i="2"/>
  <c r="N1679" i="2"/>
  <c r="R1678" i="2"/>
  <c r="Q1678" i="2"/>
  <c r="O1678" i="2"/>
  <c r="N1678" i="2"/>
  <c r="R1677" i="2"/>
  <c r="Q1677" i="2"/>
  <c r="O1677" i="2"/>
  <c r="N1677" i="2"/>
  <c r="R1676" i="2"/>
  <c r="Q1676" i="2"/>
  <c r="O1676" i="2"/>
  <c r="N1676" i="2"/>
  <c r="R1675" i="2"/>
  <c r="Q1675" i="2"/>
  <c r="O1675" i="2"/>
  <c r="N1675" i="2"/>
  <c r="R1674" i="2"/>
  <c r="Q1674" i="2"/>
  <c r="O1674" i="2"/>
  <c r="N1674" i="2"/>
  <c r="R1673" i="2"/>
  <c r="Q1673" i="2"/>
  <c r="O1673" i="2"/>
  <c r="N1673" i="2"/>
  <c r="R1672" i="2"/>
  <c r="Q1672" i="2"/>
  <c r="O1672" i="2"/>
  <c r="N1672" i="2"/>
  <c r="R1671" i="2"/>
  <c r="Q1671" i="2"/>
  <c r="O1671" i="2"/>
  <c r="N1671" i="2"/>
  <c r="R1670" i="2"/>
  <c r="Q1670" i="2"/>
  <c r="O1670" i="2"/>
  <c r="N1670" i="2"/>
  <c r="R1669" i="2"/>
  <c r="Q1669" i="2"/>
  <c r="O1669" i="2"/>
  <c r="N1669" i="2"/>
  <c r="R1668" i="2"/>
  <c r="Q1668" i="2"/>
  <c r="O1668" i="2"/>
  <c r="N1668" i="2"/>
  <c r="R1667" i="2"/>
  <c r="Q1667" i="2"/>
  <c r="O1667" i="2"/>
  <c r="N1667" i="2"/>
  <c r="R1666" i="2"/>
  <c r="Q1666" i="2"/>
  <c r="O1666" i="2"/>
  <c r="N1666" i="2"/>
  <c r="R1665" i="2"/>
  <c r="Q1665" i="2"/>
  <c r="O1665" i="2"/>
  <c r="N1665" i="2"/>
  <c r="R1664" i="2"/>
  <c r="Q1664" i="2"/>
  <c r="O1664" i="2"/>
  <c r="N1664" i="2"/>
  <c r="R1663" i="2"/>
  <c r="Q1663" i="2"/>
  <c r="O1663" i="2"/>
  <c r="N1663" i="2"/>
  <c r="R1662" i="2"/>
  <c r="Q1662" i="2"/>
  <c r="O1662" i="2"/>
  <c r="N1662" i="2"/>
  <c r="R1661" i="2"/>
  <c r="Q1661" i="2"/>
  <c r="O1661" i="2"/>
  <c r="N1661" i="2"/>
  <c r="R1660" i="2"/>
  <c r="Q1660" i="2"/>
  <c r="O1660" i="2"/>
  <c r="N1660" i="2"/>
  <c r="R1659" i="2"/>
  <c r="Q1659" i="2"/>
  <c r="O1659" i="2"/>
  <c r="N1659" i="2"/>
  <c r="R1658" i="2"/>
  <c r="Q1658" i="2"/>
  <c r="O1658" i="2"/>
  <c r="N1658" i="2"/>
  <c r="R1657" i="2"/>
  <c r="Q1657" i="2"/>
  <c r="O1657" i="2"/>
  <c r="N1657" i="2"/>
  <c r="R1656" i="2"/>
  <c r="Q1656" i="2"/>
  <c r="O1656" i="2"/>
  <c r="N1656" i="2"/>
  <c r="R1655" i="2"/>
  <c r="Q1655" i="2"/>
  <c r="O1655" i="2"/>
  <c r="N1655" i="2"/>
  <c r="R1654" i="2"/>
  <c r="Q1654" i="2"/>
  <c r="O1654" i="2"/>
  <c r="N1654" i="2"/>
  <c r="R1653" i="2"/>
  <c r="Q1653" i="2"/>
  <c r="O1653" i="2"/>
  <c r="N1653" i="2"/>
  <c r="R1652" i="2"/>
  <c r="Q1652" i="2"/>
  <c r="O1652" i="2"/>
  <c r="N1652" i="2"/>
  <c r="R1651" i="2"/>
  <c r="Q1651" i="2"/>
  <c r="O1651" i="2"/>
  <c r="N1651" i="2"/>
  <c r="R1650" i="2"/>
  <c r="Q1650" i="2"/>
  <c r="O1650" i="2"/>
  <c r="N1650" i="2"/>
  <c r="R1649" i="2"/>
  <c r="Q1649" i="2"/>
  <c r="O1649" i="2"/>
  <c r="N1649" i="2"/>
  <c r="R1648" i="2"/>
  <c r="Q1648" i="2"/>
  <c r="O1648" i="2"/>
  <c r="N1648" i="2"/>
  <c r="R1647" i="2"/>
  <c r="Q1647" i="2"/>
  <c r="O1647" i="2"/>
  <c r="N1647" i="2"/>
  <c r="R1646" i="2"/>
  <c r="Q1646" i="2"/>
  <c r="O1646" i="2"/>
  <c r="N1646" i="2"/>
  <c r="R1645" i="2"/>
  <c r="Q1645" i="2"/>
  <c r="O1645" i="2"/>
  <c r="N1645" i="2"/>
  <c r="R1644" i="2"/>
  <c r="Q1644" i="2"/>
  <c r="O1644" i="2"/>
  <c r="N1644" i="2"/>
  <c r="R1643" i="2"/>
  <c r="Q1643" i="2"/>
  <c r="O1643" i="2"/>
  <c r="N1643" i="2"/>
  <c r="R1642" i="2"/>
  <c r="Q1642" i="2"/>
  <c r="O1642" i="2"/>
  <c r="N1642" i="2"/>
  <c r="R1641" i="2"/>
  <c r="Q1641" i="2"/>
  <c r="O1641" i="2"/>
  <c r="N1641" i="2"/>
  <c r="R1640" i="2"/>
  <c r="Q1640" i="2"/>
  <c r="O1640" i="2"/>
  <c r="N1640" i="2"/>
  <c r="R1639" i="2"/>
  <c r="Q1639" i="2"/>
  <c r="O1639" i="2"/>
  <c r="N1639" i="2"/>
  <c r="R1638" i="2"/>
  <c r="Q1638" i="2"/>
  <c r="O1638" i="2"/>
  <c r="N1638" i="2"/>
  <c r="R1637" i="2"/>
  <c r="Q1637" i="2"/>
  <c r="O1637" i="2"/>
  <c r="N1637" i="2"/>
  <c r="R1636" i="2"/>
  <c r="Q1636" i="2"/>
  <c r="O1636" i="2"/>
  <c r="N1636" i="2"/>
  <c r="R1635" i="2"/>
  <c r="Q1635" i="2"/>
  <c r="O1635" i="2"/>
  <c r="N1635" i="2"/>
  <c r="R1634" i="2"/>
  <c r="Q1634" i="2"/>
  <c r="O1634" i="2"/>
  <c r="N1634" i="2"/>
  <c r="R1633" i="2"/>
  <c r="Q1633" i="2"/>
  <c r="O1633" i="2"/>
  <c r="N1633" i="2"/>
  <c r="R1632" i="2"/>
  <c r="Q1632" i="2"/>
  <c r="O1632" i="2"/>
  <c r="N1632" i="2"/>
  <c r="R1631" i="2"/>
  <c r="Q1631" i="2"/>
  <c r="O1631" i="2"/>
  <c r="N1631" i="2"/>
  <c r="R1630" i="2"/>
  <c r="Q1630" i="2"/>
  <c r="O1630" i="2"/>
  <c r="N1630" i="2"/>
  <c r="R1629" i="2"/>
  <c r="Q1629" i="2"/>
  <c r="O1629" i="2"/>
  <c r="N1629" i="2"/>
  <c r="R1628" i="2"/>
  <c r="Q1628" i="2"/>
  <c r="O1628" i="2"/>
  <c r="N1628" i="2"/>
  <c r="R1627" i="2"/>
  <c r="Q1627" i="2"/>
  <c r="O1627" i="2"/>
  <c r="N1627" i="2"/>
  <c r="R1626" i="2"/>
  <c r="Q1626" i="2"/>
  <c r="O1626" i="2"/>
  <c r="N1626" i="2"/>
  <c r="R1625" i="2"/>
  <c r="Q1625" i="2"/>
  <c r="O1625" i="2"/>
  <c r="N1625" i="2"/>
  <c r="R1624" i="2"/>
  <c r="Q1624" i="2"/>
  <c r="O1624" i="2"/>
  <c r="N1624" i="2"/>
  <c r="R1623" i="2"/>
  <c r="Q1623" i="2"/>
  <c r="O1623" i="2"/>
  <c r="N1623" i="2"/>
  <c r="R1622" i="2"/>
  <c r="Q1622" i="2"/>
  <c r="O1622" i="2"/>
  <c r="N1622" i="2"/>
  <c r="R1621" i="2"/>
  <c r="Q1621" i="2"/>
  <c r="O1621" i="2"/>
  <c r="N1621" i="2"/>
  <c r="R1620" i="2"/>
  <c r="Q1620" i="2"/>
  <c r="O1620" i="2"/>
  <c r="N1620" i="2"/>
  <c r="R1619" i="2"/>
  <c r="Q1619" i="2"/>
  <c r="O1619" i="2"/>
  <c r="N1619" i="2"/>
  <c r="R1618" i="2"/>
  <c r="Q1618" i="2"/>
  <c r="O1618" i="2"/>
  <c r="N1618" i="2"/>
  <c r="R1617" i="2"/>
  <c r="Q1617" i="2"/>
  <c r="O1617" i="2"/>
  <c r="N1617" i="2"/>
  <c r="R1616" i="2"/>
  <c r="Q1616" i="2"/>
  <c r="O1616" i="2"/>
  <c r="N1616" i="2"/>
  <c r="R1615" i="2"/>
  <c r="Q1615" i="2"/>
  <c r="O1615" i="2"/>
  <c r="N1615" i="2"/>
  <c r="R1614" i="2"/>
  <c r="Q1614" i="2"/>
  <c r="O1614" i="2"/>
  <c r="N1614" i="2"/>
  <c r="R1613" i="2"/>
  <c r="Q1613" i="2"/>
  <c r="O1613" i="2"/>
  <c r="N1613" i="2"/>
  <c r="R1612" i="2"/>
  <c r="Q1612" i="2"/>
  <c r="O1612" i="2"/>
  <c r="N1612" i="2"/>
  <c r="R1611" i="2"/>
  <c r="Q1611" i="2"/>
  <c r="O1611" i="2"/>
  <c r="N1611" i="2"/>
  <c r="R1610" i="2"/>
  <c r="Q1610" i="2"/>
  <c r="O1610" i="2"/>
  <c r="N1610" i="2"/>
  <c r="R1609" i="2"/>
  <c r="Q1609" i="2"/>
  <c r="O1609" i="2"/>
  <c r="N1609" i="2"/>
  <c r="R1608" i="2"/>
  <c r="Q1608" i="2"/>
  <c r="O1608" i="2"/>
  <c r="N1608" i="2"/>
  <c r="R1607" i="2"/>
  <c r="Q1607" i="2"/>
  <c r="O1607" i="2"/>
  <c r="N1607" i="2"/>
  <c r="R1606" i="2"/>
  <c r="Q1606" i="2"/>
  <c r="O1606" i="2"/>
  <c r="N1606" i="2"/>
  <c r="R1605" i="2"/>
  <c r="Q1605" i="2"/>
  <c r="O1605" i="2"/>
  <c r="N1605" i="2"/>
  <c r="R1604" i="2"/>
  <c r="Q1604" i="2"/>
  <c r="O1604" i="2"/>
  <c r="N1604" i="2"/>
  <c r="R1603" i="2"/>
  <c r="Q1603" i="2"/>
  <c r="O1603" i="2"/>
  <c r="N1603" i="2"/>
  <c r="R1602" i="2"/>
  <c r="Q1602" i="2"/>
  <c r="O1602" i="2"/>
  <c r="N1602" i="2"/>
  <c r="R1601" i="2"/>
  <c r="Q1601" i="2"/>
  <c r="O1601" i="2"/>
  <c r="N1601" i="2"/>
  <c r="R1600" i="2"/>
  <c r="Q1600" i="2"/>
  <c r="O1600" i="2"/>
  <c r="N1600" i="2"/>
  <c r="R1599" i="2"/>
  <c r="Q1599" i="2"/>
  <c r="O1599" i="2"/>
  <c r="N1599" i="2"/>
  <c r="R1598" i="2"/>
  <c r="Q1598" i="2"/>
  <c r="O1598" i="2"/>
  <c r="N1598" i="2"/>
  <c r="R1597" i="2"/>
  <c r="Q1597" i="2"/>
  <c r="O1597" i="2"/>
  <c r="N1597" i="2"/>
  <c r="R1596" i="2"/>
  <c r="Q1596" i="2"/>
  <c r="O1596" i="2"/>
  <c r="N1596" i="2"/>
  <c r="R1595" i="2"/>
  <c r="Q1595" i="2"/>
  <c r="O1595" i="2"/>
  <c r="N1595" i="2"/>
  <c r="R1594" i="2"/>
  <c r="Q1594" i="2"/>
  <c r="O1594" i="2"/>
  <c r="N1594" i="2"/>
  <c r="R1593" i="2"/>
  <c r="Q1593" i="2"/>
  <c r="O1593" i="2"/>
  <c r="N1593" i="2"/>
  <c r="R1592" i="2"/>
  <c r="Q1592" i="2"/>
  <c r="O1592" i="2"/>
  <c r="N1592" i="2"/>
  <c r="R1591" i="2"/>
  <c r="Q1591" i="2"/>
  <c r="O1591" i="2"/>
  <c r="N1591" i="2"/>
  <c r="R1590" i="2"/>
  <c r="Q1590" i="2"/>
  <c r="O1590" i="2"/>
  <c r="N1590" i="2"/>
  <c r="R1589" i="2"/>
  <c r="Q1589" i="2"/>
  <c r="O1589" i="2"/>
  <c r="N1589" i="2"/>
  <c r="R1588" i="2"/>
  <c r="Q1588" i="2"/>
  <c r="O1588" i="2"/>
  <c r="N1588" i="2"/>
  <c r="R1587" i="2"/>
  <c r="Q1587" i="2"/>
  <c r="O1587" i="2"/>
  <c r="N1587" i="2"/>
  <c r="R1586" i="2"/>
  <c r="Q1586" i="2"/>
  <c r="O1586" i="2"/>
  <c r="N1586" i="2"/>
  <c r="R1585" i="2"/>
  <c r="Q1585" i="2"/>
  <c r="O1585" i="2"/>
  <c r="N1585" i="2"/>
  <c r="R1584" i="2"/>
  <c r="Q1584" i="2"/>
  <c r="O1584" i="2"/>
  <c r="N1584" i="2"/>
  <c r="R1583" i="2"/>
  <c r="Q1583" i="2"/>
  <c r="O1583" i="2"/>
  <c r="N1583" i="2"/>
  <c r="R1582" i="2"/>
  <c r="Q1582" i="2"/>
  <c r="O1582" i="2"/>
  <c r="N1582" i="2"/>
  <c r="R1581" i="2"/>
  <c r="Q1581" i="2"/>
  <c r="O1581" i="2"/>
  <c r="N1581" i="2"/>
  <c r="R1580" i="2"/>
  <c r="Q1580" i="2"/>
  <c r="O1580" i="2"/>
  <c r="N1580" i="2"/>
  <c r="R1579" i="2"/>
  <c r="Q1579" i="2"/>
  <c r="O1579" i="2"/>
  <c r="N1579" i="2"/>
  <c r="R1578" i="2"/>
  <c r="Q1578" i="2"/>
  <c r="O1578" i="2"/>
  <c r="N1578" i="2"/>
  <c r="R1577" i="2"/>
  <c r="Q1577" i="2"/>
  <c r="O1577" i="2"/>
  <c r="N1577" i="2"/>
  <c r="R1576" i="2"/>
  <c r="Q1576" i="2"/>
  <c r="O1576" i="2"/>
  <c r="N1576" i="2"/>
  <c r="R1575" i="2"/>
  <c r="Q1575" i="2"/>
  <c r="O1575" i="2"/>
  <c r="N1575" i="2"/>
  <c r="R1574" i="2"/>
  <c r="Q1574" i="2"/>
  <c r="O1574" i="2"/>
  <c r="N1574" i="2"/>
  <c r="R1573" i="2"/>
  <c r="Q1573" i="2"/>
  <c r="O1573" i="2"/>
  <c r="N1573" i="2"/>
  <c r="R1572" i="2"/>
  <c r="Q1572" i="2"/>
  <c r="O1572" i="2"/>
  <c r="N1572" i="2"/>
  <c r="R1571" i="2"/>
  <c r="Q1571" i="2"/>
  <c r="O1571" i="2"/>
  <c r="N1571" i="2"/>
  <c r="R1570" i="2"/>
  <c r="Q1570" i="2"/>
  <c r="O1570" i="2"/>
  <c r="N1570" i="2"/>
  <c r="R1569" i="2"/>
  <c r="Q1569" i="2"/>
  <c r="O1569" i="2"/>
  <c r="N1569" i="2"/>
  <c r="R1568" i="2"/>
  <c r="Q1568" i="2"/>
  <c r="O1568" i="2"/>
  <c r="N1568" i="2"/>
  <c r="R1567" i="2"/>
  <c r="Q1567" i="2"/>
  <c r="O1567" i="2"/>
  <c r="N1567" i="2"/>
  <c r="R1566" i="2"/>
  <c r="Q1566" i="2"/>
  <c r="O1566" i="2"/>
  <c r="N1566" i="2"/>
  <c r="R1565" i="2"/>
  <c r="Q1565" i="2"/>
  <c r="O1565" i="2"/>
  <c r="N1565" i="2"/>
  <c r="R1564" i="2"/>
  <c r="Q1564" i="2"/>
  <c r="O1564" i="2"/>
  <c r="N1564" i="2"/>
  <c r="R1563" i="2"/>
  <c r="Q1563" i="2"/>
  <c r="O1563" i="2"/>
  <c r="N1563" i="2"/>
  <c r="R1562" i="2"/>
  <c r="Q1562" i="2"/>
  <c r="O1562" i="2"/>
  <c r="N1562" i="2"/>
  <c r="R1561" i="2"/>
  <c r="Q1561" i="2"/>
  <c r="O1561" i="2"/>
  <c r="N1561" i="2"/>
  <c r="R1560" i="2"/>
  <c r="Q1560" i="2"/>
  <c r="O1560" i="2"/>
  <c r="N1560" i="2"/>
  <c r="R1559" i="2"/>
  <c r="Q1559" i="2"/>
  <c r="O1559" i="2"/>
  <c r="N1559" i="2"/>
  <c r="R1558" i="2"/>
  <c r="Q1558" i="2"/>
  <c r="O1558" i="2"/>
  <c r="N1558" i="2"/>
  <c r="R1557" i="2"/>
  <c r="Q1557" i="2"/>
  <c r="O1557" i="2"/>
  <c r="N1557" i="2"/>
  <c r="R1556" i="2"/>
  <c r="Q1556" i="2"/>
  <c r="O1556" i="2"/>
  <c r="N1556" i="2"/>
  <c r="R1555" i="2"/>
  <c r="Q1555" i="2"/>
  <c r="O1555" i="2"/>
  <c r="N1555" i="2"/>
  <c r="R1554" i="2"/>
  <c r="Q1554" i="2"/>
  <c r="O1554" i="2"/>
  <c r="N1554" i="2"/>
  <c r="R1553" i="2"/>
  <c r="Q1553" i="2"/>
  <c r="O1553" i="2"/>
  <c r="N1553" i="2"/>
  <c r="R1552" i="2"/>
  <c r="Q1552" i="2"/>
  <c r="O1552" i="2"/>
  <c r="N1552" i="2"/>
  <c r="R1551" i="2"/>
  <c r="Q1551" i="2"/>
  <c r="O1551" i="2"/>
  <c r="N1551" i="2"/>
  <c r="R1550" i="2"/>
  <c r="Q1550" i="2"/>
  <c r="O1550" i="2"/>
  <c r="N1550" i="2"/>
  <c r="R1549" i="2"/>
  <c r="Q1549" i="2"/>
  <c r="O1549" i="2"/>
  <c r="N1549" i="2"/>
  <c r="R1548" i="2"/>
  <c r="Q1548" i="2"/>
  <c r="O1548" i="2"/>
  <c r="N1548" i="2"/>
  <c r="R1547" i="2"/>
  <c r="Q1547" i="2"/>
  <c r="O1547" i="2"/>
  <c r="N1547" i="2"/>
  <c r="R1546" i="2"/>
  <c r="Q1546" i="2"/>
  <c r="O1546" i="2"/>
  <c r="N1546" i="2"/>
  <c r="R1545" i="2"/>
  <c r="Q1545" i="2"/>
  <c r="O1545" i="2"/>
  <c r="N1545" i="2"/>
  <c r="R1544" i="2"/>
  <c r="Q1544" i="2"/>
  <c r="O1544" i="2"/>
  <c r="N1544" i="2"/>
  <c r="R1543" i="2"/>
  <c r="Q1543" i="2"/>
  <c r="O1543" i="2"/>
  <c r="N1543" i="2"/>
  <c r="R1542" i="2"/>
  <c r="Q1542" i="2"/>
  <c r="O1542" i="2"/>
  <c r="N1542" i="2"/>
  <c r="R1541" i="2"/>
  <c r="Q1541" i="2"/>
  <c r="O1541" i="2"/>
  <c r="N1541" i="2"/>
  <c r="R1540" i="2"/>
  <c r="Q1540" i="2"/>
  <c r="O1540" i="2"/>
  <c r="N1540" i="2"/>
  <c r="R1539" i="2"/>
  <c r="Q1539" i="2"/>
  <c r="O1539" i="2"/>
  <c r="N1539" i="2"/>
  <c r="R1538" i="2"/>
  <c r="Q1538" i="2"/>
  <c r="O1538" i="2"/>
  <c r="N1538" i="2"/>
  <c r="R1537" i="2"/>
  <c r="Q1537" i="2"/>
  <c r="O1537" i="2"/>
  <c r="N1537" i="2"/>
  <c r="R1536" i="2"/>
  <c r="Q1536" i="2"/>
  <c r="O1536" i="2"/>
  <c r="N1536" i="2"/>
  <c r="R1535" i="2"/>
  <c r="Q1535" i="2"/>
  <c r="O1535" i="2"/>
  <c r="N1535" i="2"/>
  <c r="R1534" i="2"/>
  <c r="Q1534" i="2"/>
  <c r="O1534" i="2"/>
  <c r="N1534" i="2"/>
  <c r="R1533" i="2"/>
  <c r="Q1533" i="2"/>
  <c r="O1533" i="2"/>
  <c r="N1533" i="2"/>
  <c r="R1532" i="2"/>
  <c r="Q1532" i="2"/>
  <c r="O1532" i="2"/>
  <c r="N1532" i="2"/>
  <c r="R1531" i="2"/>
  <c r="Q1531" i="2"/>
  <c r="O1531" i="2"/>
  <c r="N1531" i="2"/>
  <c r="R1530" i="2"/>
  <c r="Q1530" i="2"/>
  <c r="O1530" i="2"/>
  <c r="N1530" i="2"/>
  <c r="R1529" i="2"/>
  <c r="Q1529" i="2"/>
  <c r="O1529" i="2"/>
  <c r="N1529" i="2"/>
  <c r="R1528" i="2"/>
  <c r="Q1528" i="2"/>
  <c r="O1528" i="2"/>
  <c r="N1528" i="2"/>
  <c r="R1527" i="2"/>
  <c r="Q1527" i="2"/>
  <c r="O1527" i="2"/>
  <c r="N1527" i="2"/>
  <c r="R1526" i="2"/>
  <c r="Q1526" i="2"/>
  <c r="O1526" i="2"/>
  <c r="N1526" i="2"/>
  <c r="R1525" i="2"/>
  <c r="Q1525" i="2"/>
  <c r="O1525" i="2"/>
  <c r="N1525" i="2"/>
  <c r="R1524" i="2"/>
  <c r="Q1524" i="2"/>
  <c r="O1524" i="2"/>
  <c r="N1524" i="2"/>
  <c r="R1523" i="2"/>
  <c r="Q1523" i="2"/>
  <c r="O1523" i="2"/>
  <c r="N1523" i="2"/>
  <c r="R1522" i="2"/>
  <c r="Q1522" i="2"/>
  <c r="O1522" i="2"/>
  <c r="N1522" i="2"/>
  <c r="R1521" i="2"/>
  <c r="Q1521" i="2"/>
  <c r="O1521" i="2"/>
  <c r="N1521" i="2"/>
  <c r="R1520" i="2"/>
  <c r="Q1520" i="2"/>
  <c r="O1520" i="2"/>
  <c r="N1520" i="2"/>
  <c r="R1519" i="2"/>
  <c r="Q1519" i="2"/>
  <c r="O1519" i="2"/>
  <c r="N1519" i="2"/>
  <c r="R1518" i="2"/>
  <c r="Q1518" i="2"/>
  <c r="O1518" i="2"/>
  <c r="N1518" i="2"/>
  <c r="R1517" i="2"/>
  <c r="Q1517" i="2"/>
  <c r="O1517" i="2"/>
  <c r="N1517" i="2"/>
  <c r="R1516" i="2"/>
  <c r="Q1516" i="2"/>
  <c r="O1516" i="2"/>
  <c r="N1516" i="2"/>
  <c r="R1515" i="2"/>
  <c r="Q1515" i="2"/>
  <c r="O1515" i="2"/>
  <c r="N1515" i="2"/>
  <c r="R1514" i="2"/>
  <c r="Q1514" i="2"/>
  <c r="O1514" i="2"/>
  <c r="N1514" i="2"/>
  <c r="R1513" i="2"/>
  <c r="Q1513" i="2"/>
  <c r="O1513" i="2"/>
  <c r="N1513" i="2"/>
  <c r="R1512" i="2"/>
  <c r="Q1512" i="2"/>
  <c r="O1512" i="2"/>
  <c r="N1512" i="2"/>
  <c r="R1511" i="2"/>
  <c r="Q1511" i="2"/>
  <c r="O1511" i="2"/>
  <c r="N1511" i="2"/>
  <c r="R1510" i="2"/>
  <c r="Q1510" i="2"/>
  <c r="O1510" i="2"/>
  <c r="N1510" i="2"/>
  <c r="R1509" i="2"/>
  <c r="Q1509" i="2"/>
  <c r="O1509" i="2"/>
  <c r="N1509" i="2"/>
  <c r="R1508" i="2"/>
  <c r="Q1508" i="2"/>
  <c r="O1508" i="2"/>
  <c r="N1508" i="2"/>
  <c r="R1507" i="2"/>
  <c r="Q1507" i="2"/>
  <c r="O1507" i="2"/>
  <c r="N1507" i="2"/>
  <c r="R1506" i="2"/>
  <c r="Q1506" i="2"/>
  <c r="O1506" i="2"/>
  <c r="N1506" i="2"/>
  <c r="R1505" i="2"/>
  <c r="Q1505" i="2"/>
  <c r="O1505" i="2"/>
  <c r="N1505" i="2"/>
  <c r="R1504" i="2"/>
  <c r="Q1504" i="2"/>
  <c r="O1504" i="2"/>
  <c r="N1504" i="2"/>
  <c r="R1503" i="2"/>
  <c r="Q1503" i="2"/>
  <c r="O1503" i="2"/>
  <c r="N1503" i="2"/>
  <c r="R1502" i="2"/>
  <c r="Q1502" i="2"/>
  <c r="O1502" i="2"/>
  <c r="N1502" i="2"/>
  <c r="R1501" i="2"/>
  <c r="Q1501" i="2"/>
  <c r="O1501" i="2"/>
  <c r="N1501" i="2"/>
  <c r="R1500" i="2"/>
  <c r="Q1500" i="2"/>
  <c r="O1500" i="2"/>
  <c r="N1500" i="2"/>
  <c r="R1499" i="2"/>
  <c r="Q1499" i="2"/>
  <c r="O1499" i="2"/>
  <c r="N1499" i="2"/>
  <c r="R1498" i="2"/>
  <c r="Q1498" i="2"/>
  <c r="O1498" i="2"/>
  <c r="N1498" i="2"/>
  <c r="R1497" i="2"/>
  <c r="Q1497" i="2"/>
  <c r="O1497" i="2"/>
  <c r="N1497" i="2"/>
  <c r="R1496" i="2"/>
  <c r="Q1496" i="2"/>
  <c r="O1496" i="2"/>
  <c r="N1496" i="2"/>
  <c r="R1495" i="2"/>
  <c r="Q1495" i="2"/>
  <c r="O1495" i="2"/>
  <c r="N1495" i="2"/>
  <c r="R1494" i="2"/>
  <c r="Q1494" i="2"/>
  <c r="O1494" i="2"/>
  <c r="N1494" i="2"/>
  <c r="R1493" i="2"/>
  <c r="Q1493" i="2"/>
  <c r="O1493" i="2"/>
  <c r="N1493" i="2"/>
  <c r="R1492" i="2"/>
  <c r="Q1492" i="2"/>
  <c r="O1492" i="2"/>
  <c r="N1492" i="2"/>
  <c r="R1491" i="2"/>
  <c r="Q1491" i="2"/>
  <c r="O1491" i="2"/>
  <c r="N1491" i="2"/>
  <c r="R1490" i="2"/>
  <c r="Q1490" i="2"/>
  <c r="O1490" i="2"/>
  <c r="N1490" i="2"/>
  <c r="R1489" i="2"/>
  <c r="Q1489" i="2"/>
  <c r="O1489" i="2"/>
  <c r="N1489" i="2"/>
  <c r="R1488" i="2"/>
  <c r="Q1488" i="2"/>
  <c r="O1488" i="2"/>
  <c r="N1488" i="2"/>
  <c r="R1487" i="2"/>
  <c r="Q1487" i="2"/>
  <c r="O1487" i="2"/>
  <c r="N1487" i="2"/>
  <c r="R1486" i="2"/>
  <c r="Q1486" i="2"/>
  <c r="O1486" i="2"/>
  <c r="N1486" i="2"/>
  <c r="R1485" i="2"/>
  <c r="Q1485" i="2"/>
  <c r="O1485" i="2"/>
  <c r="N1485" i="2"/>
  <c r="R1484" i="2"/>
  <c r="Q1484" i="2"/>
  <c r="O1484" i="2"/>
  <c r="N1484" i="2"/>
  <c r="R1483" i="2"/>
  <c r="Q1483" i="2"/>
  <c r="O1483" i="2"/>
  <c r="N1483" i="2"/>
  <c r="R1482" i="2"/>
  <c r="Q1482" i="2"/>
  <c r="O1482" i="2"/>
  <c r="N1482" i="2"/>
  <c r="R1481" i="2"/>
  <c r="Q1481" i="2"/>
  <c r="O1481" i="2"/>
  <c r="N1481" i="2"/>
  <c r="R1480" i="2"/>
  <c r="Q1480" i="2"/>
  <c r="O1480" i="2"/>
  <c r="N1480" i="2"/>
  <c r="R1479" i="2"/>
  <c r="Q1479" i="2"/>
  <c r="O1479" i="2"/>
  <c r="N1479" i="2"/>
  <c r="R1478" i="2"/>
  <c r="Q1478" i="2"/>
  <c r="O1478" i="2"/>
  <c r="N1478" i="2"/>
  <c r="R1477" i="2"/>
  <c r="Q1477" i="2"/>
  <c r="O1477" i="2"/>
  <c r="N1477" i="2"/>
  <c r="R1476" i="2"/>
  <c r="Q1476" i="2"/>
  <c r="O1476" i="2"/>
  <c r="N1476" i="2"/>
  <c r="R1475" i="2"/>
  <c r="Q1475" i="2"/>
  <c r="O1475" i="2"/>
  <c r="N1475" i="2"/>
  <c r="R1474" i="2"/>
  <c r="Q1474" i="2"/>
  <c r="O1474" i="2"/>
  <c r="N1474" i="2"/>
  <c r="R1473" i="2"/>
  <c r="Q1473" i="2"/>
  <c r="O1473" i="2"/>
  <c r="N1473" i="2"/>
  <c r="R1472" i="2"/>
  <c r="Q1472" i="2"/>
  <c r="O1472" i="2"/>
  <c r="N1472" i="2"/>
  <c r="R1471" i="2"/>
  <c r="Q1471" i="2"/>
  <c r="O1471" i="2"/>
  <c r="N1471" i="2"/>
  <c r="R1470" i="2"/>
  <c r="Q1470" i="2"/>
  <c r="O1470" i="2"/>
  <c r="N1470" i="2"/>
  <c r="R1469" i="2"/>
  <c r="Q1469" i="2"/>
  <c r="O1469" i="2"/>
  <c r="N1469" i="2"/>
  <c r="R1468" i="2"/>
  <c r="Q1468" i="2"/>
  <c r="O1468" i="2"/>
  <c r="N1468" i="2"/>
  <c r="R1467" i="2"/>
  <c r="Q1467" i="2"/>
  <c r="O1467" i="2"/>
  <c r="N1467" i="2"/>
  <c r="R1466" i="2"/>
  <c r="Q1466" i="2"/>
  <c r="O1466" i="2"/>
  <c r="N1466" i="2"/>
  <c r="R1465" i="2"/>
  <c r="Q1465" i="2"/>
  <c r="O1465" i="2"/>
  <c r="N1465" i="2"/>
  <c r="R1464" i="2"/>
  <c r="Q1464" i="2"/>
  <c r="O1464" i="2"/>
  <c r="N1464" i="2"/>
  <c r="R1463" i="2"/>
  <c r="Q1463" i="2"/>
  <c r="O1463" i="2"/>
  <c r="N1463" i="2"/>
  <c r="R1462" i="2"/>
  <c r="Q1462" i="2"/>
  <c r="O1462" i="2"/>
  <c r="N1462" i="2"/>
  <c r="R1461" i="2"/>
  <c r="Q1461" i="2"/>
  <c r="O1461" i="2"/>
  <c r="N1461" i="2"/>
  <c r="R1460" i="2"/>
  <c r="Q1460" i="2"/>
  <c r="O1460" i="2"/>
  <c r="N1460" i="2"/>
  <c r="R1459" i="2"/>
  <c r="Q1459" i="2"/>
  <c r="O1459" i="2"/>
  <c r="N1459" i="2"/>
  <c r="R1458" i="2"/>
  <c r="Q1458" i="2"/>
  <c r="O1458" i="2"/>
  <c r="N1458" i="2"/>
  <c r="R1457" i="2"/>
  <c r="Q1457" i="2"/>
  <c r="O1457" i="2"/>
  <c r="N1457" i="2"/>
  <c r="R1456" i="2"/>
  <c r="Q1456" i="2"/>
  <c r="O1456" i="2"/>
  <c r="N1456" i="2"/>
  <c r="R1455" i="2"/>
  <c r="Q1455" i="2"/>
  <c r="O1455" i="2"/>
  <c r="N1455" i="2"/>
  <c r="R1454" i="2"/>
  <c r="Q1454" i="2"/>
  <c r="O1454" i="2"/>
  <c r="N1454" i="2"/>
  <c r="R1453" i="2"/>
  <c r="Q1453" i="2"/>
  <c r="O1453" i="2"/>
  <c r="N1453" i="2"/>
  <c r="R1452" i="2"/>
  <c r="Q1452" i="2"/>
  <c r="O1452" i="2"/>
  <c r="N1452" i="2"/>
  <c r="R1451" i="2"/>
  <c r="Q1451" i="2"/>
  <c r="O1451" i="2"/>
  <c r="N1451" i="2"/>
  <c r="R1450" i="2"/>
  <c r="Q1450" i="2"/>
  <c r="O1450" i="2"/>
  <c r="N1450" i="2"/>
  <c r="R1449" i="2"/>
  <c r="Q1449" i="2"/>
  <c r="O1449" i="2"/>
  <c r="N1449" i="2"/>
  <c r="R1448" i="2"/>
  <c r="Q1448" i="2"/>
  <c r="O1448" i="2"/>
  <c r="N1448" i="2"/>
  <c r="R1447" i="2"/>
  <c r="Q1447" i="2"/>
  <c r="O1447" i="2"/>
  <c r="N1447" i="2"/>
  <c r="R1446" i="2"/>
  <c r="Q1446" i="2"/>
  <c r="O1446" i="2"/>
  <c r="N1446" i="2"/>
  <c r="R1445" i="2"/>
  <c r="Q1445" i="2"/>
  <c r="O1445" i="2"/>
  <c r="N1445" i="2"/>
  <c r="R1444" i="2"/>
  <c r="Q1444" i="2"/>
  <c r="O1444" i="2"/>
  <c r="N1444" i="2"/>
  <c r="R1443" i="2"/>
  <c r="Q1443" i="2"/>
  <c r="O1443" i="2"/>
  <c r="N1443" i="2"/>
  <c r="R1442" i="2"/>
  <c r="Q1442" i="2"/>
  <c r="O1442" i="2"/>
  <c r="N1442" i="2"/>
  <c r="R1441" i="2"/>
  <c r="Q1441" i="2"/>
  <c r="O1441" i="2"/>
  <c r="N1441" i="2"/>
  <c r="R1440" i="2"/>
  <c r="Q1440" i="2"/>
  <c r="O1440" i="2"/>
  <c r="N1440" i="2"/>
  <c r="R1439" i="2"/>
  <c r="Q1439" i="2"/>
  <c r="O1439" i="2"/>
  <c r="N1439" i="2"/>
  <c r="R1438" i="2"/>
  <c r="Q1438" i="2"/>
  <c r="O1438" i="2"/>
  <c r="N1438" i="2"/>
  <c r="R1437" i="2"/>
  <c r="Q1437" i="2"/>
  <c r="O1437" i="2"/>
  <c r="N1437" i="2"/>
  <c r="R1436" i="2"/>
  <c r="Q1436" i="2"/>
  <c r="O1436" i="2"/>
  <c r="N1436" i="2"/>
  <c r="R1435" i="2"/>
  <c r="Q1435" i="2"/>
  <c r="O1435" i="2"/>
  <c r="N1435" i="2"/>
  <c r="R1434" i="2"/>
  <c r="Q1434" i="2"/>
  <c r="O1434" i="2"/>
  <c r="N1434" i="2"/>
  <c r="R1433" i="2"/>
  <c r="Q1433" i="2"/>
  <c r="O1433" i="2"/>
  <c r="N1433" i="2"/>
  <c r="R1432" i="2"/>
  <c r="Q1432" i="2"/>
  <c r="O1432" i="2"/>
  <c r="N1432" i="2"/>
  <c r="R1431" i="2"/>
  <c r="Q1431" i="2"/>
  <c r="O1431" i="2"/>
  <c r="N1431" i="2"/>
  <c r="R1430" i="2"/>
  <c r="Q1430" i="2"/>
  <c r="O1430" i="2"/>
  <c r="N1430" i="2"/>
  <c r="R1429" i="2"/>
  <c r="Q1429" i="2"/>
  <c r="O1429" i="2"/>
  <c r="N1429" i="2"/>
  <c r="R1428" i="2"/>
  <c r="Q1428" i="2"/>
  <c r="O1428" i="2"/>
  <c r="N1428" i="2"/>
  <c r="R1427" i="2"/>
  <c r="Q1427" i="2"/>
  <c r="O1427" i="2"/>
  <c r="N1427" i="2"/>
  <c r="R1426" i="2"/>
  <c r="Q1426" i="2"/>
  <c r="O1426" i="2"/>
  <c r="N1426" i="2"/>
  <c r="R1425" i="2"/>
  <c r="Q1425" i="2"/>
  <c r="O1425" i="2"/>
  <c r="N1425" i="2"/>
  <c r="R1424" i="2"/>
  <c r="Q1424" i="2"/>
  <c r="O1424" i="2"/>
  <c r="N1424" i="2"/>
  <c r="R1423" i="2"/>
  <c r="Q1423" i="2"/>
  <c r="O1423" i="2"/>
  <c r="N1423" i="2"/>
  <c r="R1422" i="2"/>
  <c r="Q1422" i="2"/>
  <c r="O1422" i="2"/>
  <c r="N1422" i="2"/>
  <c r="R1421" i="2"/>
  <c r="Q1421" i="2"/>
  <c r="O1421" i="2"/>
  <c r="N1421" i="2"/>
  <c r="R1420" i="2"/>
  <c r="Q1420" i="2"/>
  <c r="O1420" i="2"/>
  <c r="N1420" i="2"/>
  <c r="R1419" i="2"/>
  <c r="Q1419" i="2"/>
  <c r="O1419" i="2"/>
  <c r="N1419" i="2"/>
  <c r="R1418" i="2"/>
  <c r="Q1418" i="2"/>
  <c r="O1418" i="2"/>
  <c r="N1418" i="2"/>
  <c r="R1417" i="2"/>
  <c r="Q1417" i="2"/>
  <c r="O1417" i="2"/>
  <c r="N1417" i="2"/>
  <c r="R1416" i="2"/>
  <c r="Q1416" i="2"/>
  <c r="O1416" i="2"/>
  <c r="N1416" i="2"/>
  <c r="R1415" i="2"/>
  <c r="Q1415" i="2"/>
  <c r="O1415" i="2"/>
  <c r="N1415" i="2"/>
  <c r="R1414" i="2"/>
  <c r="Q1414" i="2"/>
  <c r="O1414" i="2"/>
  <c r="N1414" i="2"/>
  <c r="R1413" i="2"/>
  <c r="Q1413" i="2"/>
  <c r="O1413" i="2"/>
  <c r="N1413" i="2"/>
  <c r="R1412" i="2"/>
  <c r="Q1412" i="2"/>
  <c r="O1412" i="2"/>
  <c r="N1412" i="2"/>
  <c r="R1411" i="2"/>
  <c r="Q1411" i="2"/>
  <c r="O1411" i="2"/>
  <c r="N1411" i="2"/>
  <c r="R1410" i="2"/>
  <c r="Q1410" i="2"/>
  <c r="O1410" i="2"/>
  <c r="N1410" i="2"/>
  <c r="R1409" i="2"/>
  <c r="Q1409" i="2"/>
  <c r="O1409" i="2"/>
  <c r="N1409" i="2"/>
  <c r="R1408" i="2"/>
  <c r="Q1408" i="2"/>
  <c r="O1408" i="2"/>
  <c r="N1408" i="2"/>
  <c r="R1407" i="2"/>
  <c r="Q1407" i="2"/>
  <c r="O1407" i="2"/>
  <c r="N1407" i="2"/>
  <c r="R1406" i="2"/>
  <c r="Q1406" i="2"/>
  <c r="O1406" i="2"/>
  <c r="N1406" i="2"/>
  <c r="R1405" i="2"/>
  <c r="Q1405" i="2"/>
  <c r="O1405" i="2"/>
  <c r="N1405" i="2"/>
  <c r="R1404" i="2"/>
  <c r="Q1404" i="2"/>
  <c r="O1404" i="2"/>
  <c r="N1404" i="2"/>
  <c r="R1403" i="2"/>
  <c r="Q1403" i="2"/>
  <c r="O1403" i="2"/>
  <c r="N1403" i="2"/>
  <c r="R1402" i="2"/>
  <c r="Q1402" i="2"/>
  <c r="O1402" i="2"/>
  <c r="N1402" i="2"/>
  <c r="R1401" i="2"/>
  <c r="Q1401" i="2"/>
  <c r="O1401" i="2"/>
  <c r="N1401" i="2"/>
  <c r="R1400" i="2"/>
  <c r="Q1400" i="2"/>
  <c r="O1400" i="2"/>
  <c r="N1400" i="2"/>
  <c r="R1399" i="2"/>
  <c r="Q1399" i="2"/>
  <c r="O1399" i="2"/>
  <c r="N1399" i="2"/>
  <c r="R1398" i="2"/>
  <c r="Q1398" i="2"/>
  <c r="O1398" i="2"/>
  <c r="N1398" i="2"/>
  <c r="R1397" i="2"/>
  <c r="Q1397" i="2"/>
  <c r="O1397" i="2"/>
  <c r="N1397" i="2"/>
  <c r="R1396" i="2"/>
  <c r="Q1396" i="2"/>
  <c r="O1396" i="2"/>
  <c r="N1396" i="2"/>
  <c r="R1395" i="2"/>
  <c r="Q1395" i="2"/>
  <c r="O1395" i="2"/>
  <c r="N1395" i="2"/>
  <c r="R1394" i="2"/>
  <c r="Q1394" i="2"/>
  <c r="O1394" i="2"/>
  <c r="N1394" i="2"/>
  <c r="R1393" i="2"/>
  <c r="Q1393" i="2"/>
  <c r="O1393" i="2"/>
  <c r="N1393" i="2"/>
  <c r="R1392" i="2"/>
  <c r="Q1392" i="2"/>
  <c r="O1392" i="2"/>
  <c r="N1392" i="2"/>
  <c r="R1391" i="2"/>
  <c r="Q1391" i="2"/>
  <c r="O1391" i="2"/>
  <c r="N1391" i="2"/>
  <c r="R1390" i="2"/>
  <c r="Q1390" i="2"/>
  <c r="O1390" i="2"/>
  <c r="N1390" i="2"/>
  <c r="R1389" i="2"/>
  <c r="Q1389" i="2"/>
  <c r="O1389" i="2"/>
  <c r="N1389" i="2"/>
  <c r="R1388" i="2"/>
  <c r="Q1388" i="2"/>
  <c r="O1388" i="2"/>
  <c r="N1388" i="2"/>
  <c r="R1387" i="2"/>
  <c r="Q1387" i="2"/>
  <c r="O1387" i="2"/>
  <c r="N1387" i="2"/>
  <c r="R1386" i="2"/>
  <c r="Q1386" i="2"/>
  <c r="O1386" i="2"/>
  <c r="N1386" i="2"/>
  <c r="R1385" i="2"/>
  <c r="Q1385" i="2"/>
  <c r="O1385" i="2"/>
  <c r="N1385" i="2"/>
  <c r="R1384" i="2"/>
  <c r="Q1384" i="2"/>
  <c r="O1384" i="2"/>
  <c r="N1384" i="2"/>
  <c r="R1383" i="2"/>
  <c r="Q1383" i="2"/>
  <c r="O1383" i="2"/>
  <c r="N1383" i="2"/>
  <c r="R1382" i="2"/>
  <c r="Q1382" i="2"/>
  <c r="O1382" i="2"/>
  <c r="N1382" i="2"/>
  <c r="R1381" i="2"/>
  <c r="Q1381" i="2"/>
  <c r="O1381" i="2"/>
  <c r="N1381" i="2"/>
  <c r="R1380" i="2"/>
  <c r="Q1380" i="2"/>
  <c r="O1380" i="2"/>
  <c r="N1380" i="2"/>
  <c r="R1379" i="2"/>
  <c r="Q1379" i="2"/>
  <c r="O1379" i="2"/>
  <c r="N1379" i="2"/>
  <c r="R1378" i="2"/>
  <c r="Q1378" i="2"/>
  <c r="O1378" i="2"/>
  <c r="N1378" i="2"/>
  <c r="R1377" i="2"/>
  <c r="Q1377" i="2"/>
  <c r="O1377" i="2"/>
  <c r="N1377" i="2"/>
  <c r="R1376" i="2"/>
  <c r="Q1376" i="2"/>
  <c r="O1376" i="2"/>
  <c r="N1376" i="2"/>
  <c r="R1375" i="2"/>
  <c r="Q1375" i="2"/>
  <c r="O1375" i="2"/>
  <c r="N1375" i="2"/>
  <c r="R1374" i="2"/>
  <c r="Q1374" i="2"/>
  <c r="O1374" i="2"/>
  <c r="N1374" i="2"/>
  <c r="R1373" i="2"/>
  <c r="Q1373" i="2"/>
  <c r="O1373" i="2"/>
  <c r="N1373" i="2"/>
  <c r="R1372" i="2"/>
  <c r="Q1372" i="2"/>
  <c r="O1372" i="2"/>
  <c r="N1372" i="2"/>
  <c r="R1371" i="2"/>
  <c r="Q1371" i="2"/>
  <c r="O1371" i="2"/>
  <c r="N1371" i="2"/>
  <c r="R1370" i="2"/>
  <c r="Q1370" i="2"/>
  <c r="O1370" i="2"/>
  <c r="N1370" i="2"/>
  <c r="R1369" i="2"/>
  <c r="Q1369" i="2"/>
  <c r="O1369" i="2"/>
  <c r="N1369" i="2"/>
  <c r="R1368" i="2"/>
  <c r="Q1368" i="2"/>
  <c r="O1368" i="2"/>
  <c r="N1368" i="2"/>
  <c r="R1367" i="2"/>
  <c r="Q1367" i="2"/>
  <c r="O1367" i="2"/>
  <c r="N1367" i="2"/>
  <c r="R1366" i="2"/>
  <c r="Q1366" i="2"/>
  <c r="O1366" i="2"/>
  <c r="N1366" i="2"/>
  <c r="R1365" i="2"/>
  <c r="Q1365" i="2"/>
  <c r="O1365" i="2"/>
  <c r="N1365" i="2"/>
  <c r="R1364" i="2"/>
  <c r="Q1364" i="2"/>
  <c r="O1364" i="2"/>
  <c r="N1364" i="2"/>
  <c r="R1363" i="2"/>
  <c r="Q1363" i="2"/>
  <c r="O1363" i="2"/>
  <c r="N1363" i="2"/>
  <c r="R1362" i="2"/>
  <c r="Q1362" i="2"/>
  <c r="O1362" i="2"/>
  <c r="N1362" i="2"/>
  <c r="R1361" i="2"/>
  <c r="Q1361" i="2"/>
  <c r="O1361" i="2"/>
  <c r="N1361" i="2"/>
  <c r="R1360" i="2"/>
  <c r="Q1360" i="2"/>
  <c r="O1360" i="2"/>
  <c r="N1360" i="2"/>
  <c r="R1359" i="2"/>
  <c r="Q1359" i="2"/>
  <c r="O1359" i="2"/>
  <c r="N1359" i="2"/>
  <c r="R1358" i="2"/>
  <c r="Q1358" i="2"/>
  <c r="O1358" i="2"/>
  <c r="N1358" i="2"/>
  <c r="R1357" i="2"/>
  <c r="Q1357" i="2"/>
  <c r="O1357" i="2"/>
  <c r="N1357" i="2"/>
  <c r="R1356" i="2"/>
  <c r="Q1356" i="2"/>
  <c r="O1356" i="2"/>
  <c r="N1356" i="2"/>
  <c r="R1355" i="2"/>
  <c r="Q1355" i="2"/>
  <c r="O1355" i="2"/>
  <c r="N1355" i="2"/>
  <c r="R1354" i="2"/>
  <c r="Q1354" i="2"/>
  <c r="O1354" i="2"/>
  <c r="N1354" i="2"/>
  <c r="R1353" i="2"/>
  <c r="Q1353" i="2"/>
  <c r="O1353" i="2"/>
  <c r="N1353" i="2"/>
  <c r="R1352" i="2"/>
  <c r="Q1352" i="2"/>
  <c r="O1352" i="2"/>
  <c r="N1352" i="2"/>
  <c r="R1351" i="2"/>
  <c r="Q1351" i="2"/>
  <c r="O1351" i="2"/>
  <c r="N1351" i="2"/>
  <c r="R1350" i="2"/>
  <c r="Q1350" i="2"/>
  <c r="O1350" i="2"/>
  <c r="N1350" i="2"/>
  <c r="R1349" i="2"/>
  <c r="Q1349" i="2"/>
  <c r="O1349" i="2"/>
  <c r="N1349" i="2"/>
  <c r="R1348" i="2"/>
  <c r="Q1348" i="2"/>
  <c r="O1348" i="2"/>
  <c r="N1348" i="2"/>
  <c r="R1347" i="2"/>
  <c r="Q1347" i="2"/>
  <c r="O1347" i="2"/>
  <c r="N1347" i="2"/>
  <c r="R1346" i="2"/>
  <c r="Q1346" i="2"/>
  <c r="O1346" i="2"/>
  <c r="N1346" i="2"/>
  <c r="R1345" i="2"/>
  <c r="Q1345" i="2"/>
  <c r="O1345" i="2"/>
  <c r="N1345" i="2"/>
  <c r="R1344" i="2"/>
  <c r="Q1344" i="2"/>
  <c r="O1344" i="2"/>
  <c r="N1344" i="2"/>
  <c r="R1343" i="2"/>
  <c r="Q1343" i="2"/>
  <c r="O1343" i="2"/>
  <c r="N1343" i="2"/>
  <c r="R1342" i="2"/>
  <c r="Q1342" i="2"/>
  <c r="O1342" i="2"/>
  <c r="N1342" i="2"/>
  <c r="R1341" i="2"/>
  <c r="Q1341" i="2"/>
  <c r="O1341" i="2"/>
  <c r="N1341" i="2"/>
  <c r="R1340" i="2"/>
  <c r="Q1340" i="2"/>
  <c r="O1340" i="2"/>
  <c r="N1340" i="2"/>
  <c r="R1339" i="2"/>
  <c r="Q1339" i="2"/>
  <c r="O1339" i="2"/>
  <c r="N1339" i="2"/>
  <c r="R1338" i="2"/>
  <c r="Q1338" i="2"/>
  <c r="O1338" i="2"/>
  <c r="N1338" i="2"/>
  <c r="R1337" i="2"/>
  <c r="Q1337" i="2"/>
  <c r="O1337" i="2"/>
  <c r="N1337" i="2"/>
  <c r="R1336" i="2"/>
  <c r="Q1336" i="2"/>
  <c r="O1336" i="2"/>
  <c r="N1336" i="2"/>
  <c r="R1335" i="2"/>
  <c r="Q1335" i="2"/>
  <c r="O1335" i="2"/>
  <c r="N1335" i="2"/>
  <c r="R1334" i="2"/>
  <c r="Q1334" i="2"/>
  <c r="O1334" i="2"/>
  <c r="N1334" i="2"/>
  <c r="R1333" i="2"/>
  <c r="Q1333" i="2"/>
  <c r="O1333" i="2"/>
  <c r="N1333" i="2"/>
  <c r="R1332" i="2"/>
  <c r="Q1332" i="2"/>
  <c r="O1332" i="2"/>
  <c r="N1332" i="2"/>
  <c r="R1331" i="2"/>
  <c r="Q1331" i="2"/>
  <c r="O1331" i="2"/>
  <c r="N1331" i="2"/>
  <c r="R1330" i="2"/>
  <c r="Q1330" i="2"/>
  <c r="O1330" i="2"/>
  <c r="N1330" i="2"/>
  <c r="R1329" i="2"/>
  <c r="Q1329" i="2"/>
  <c r="O1329" i="2"/>
  <c r="N1329" i="2"/>
  <c r="R1328" i="2"/>
  <c r="Q1328" i="2"/>
  <c r="O1328" i="2"/>
  <c r="N1328" i="2"/>
  <c r="R1327" i="2"/>
  <c r="Q1327" i="2"/>
  <c r="O1327" i="2"/>
  <c r="N1327" i="2"/>
  <c r="R1326" i="2"/>
  <c r="Q1326" i="2"/>
  <c r="O1326" i="2"/>
  <c r="N1326" i="2"/>
  <c r="R1325" i="2"/>
  <c r="Q1325" i="2"/>
  <c r="O1325" i="2"/>
  <c r="N1325" i="2"/>
  <c r="R1324" i="2"/>
  <c r="Q1324" i="2"/>
  <c r="O1324" i="2"/>
  <c r="N1324" i="2"/>
  <c r="R1323" i="2"/>
  <c r="Q1323" i="2"/>
  <c r="O1323" i="2"/>
  <c r="N1323" i="2"/>
  <c r="R1322" i="2"/>
  <c r="Q1322" i="2"/>
  <c r="O1322" i="2"/>
  <c r="N1322" i="2"/>
  <c r="R1321" i="2"/>
  <c r="Q1321" i="2"/>
  <c r="O1321" i="2"/>
  <c r="N1321" i="2"/>
  <c r="R1320" i="2"/>
  <c r="Q1320" i="2"/>
  <c r="O1320" i="2"/>
  <c r="N1320" i="2"/>
  <c r="R1319" i="2"/>
  <c r="Q1319" i="2"/>
  <c r="O1319" i="2"/>
  <c r="N1319" i="2"/>
  <c r="R1318" i="2"/>
  <c r="Q1318" i="2"/>
  <c r="O1318" i="2"/>
  <c r="N1318" i="2"/>
  <c r="R1317" i="2"/>
  <c r="Q1317" i="2"/>
  <c r="O1317" i="2"/>
  <c r="N1317" i="2"/>
  <c r="R1316" i="2"/>
  <c r="Q1316" i="2"/>
  <c r="O1316" i="2"/>
  <c r="N1316" i="2"/>
  <c r="R1315" i="2"/>
  <c r="Q1315" i="2"/>
  <c r="O1315" i="2"/>
  <c r="N1315" i="2"/>
  <c r="R1314" i="2"/>
  <c r="Q1314" i="2"/>
  <c r="O1314" i="2"/>
  <c r="N1314" i="2"/>
  <c r="R1313" i="2"/>
  <c r="Q1313" i="2"/>
  <c r="O1313" i="2"/>
  <c r="N1313" i="2"/>
  <c r="R1312" i="2"/>
  <c r="Q1312" i="2"/>
  <c r="O1312" i="2"/>
  <c r="N1312" i="2"/>
  <c r="R1311" i="2"/>
  <c r="Q1311" i="2"/>
  <c r="O1311" i="2"/>
  <c r="N1311" i="2"/>
  <c r="R1310" i="2"/>
  <c r="Q1310" i="2"/>
  <c r="O1310" i="2"/>
  <c r="N1310" i="2"/>
  <c r="R1309" i="2"/>
  <c r="Q1309" i="2"/>
  <c r="O1309" i="2"/>
  <c r="N1309" i="2"/>
  <c r="R1308" i="2"/>
  <c r="Q1308" i="2"/>
  <c r="O1308" i="2"/>
  <c r="N1308" i="2"/>
  <c r="R1307" i="2"/>
  <c r="Q1307" i="2"/>
  <c r="O1307" i="2"/>
  <c r="N1307" i="2"/>
  <c r="R1306" i="2"/>
  <c r="Q1306" i="2"/>
  <c r="O1306" i="2"/>
  <c r="N1306" i="2"/>
  <c r="R1305" i="2"/>
  <c r="Q1305" i="2"/>
  <c r="O1305" i="2"/>
  <c r="N1305" i="2"/>
  <c r="R1304" i="2"/>
  <c r="Q1304" i="2"/>
  <c r="O1304" i="2"/>
  <c r="N1304" i="2"/>
  <c r="R1303" i="2"/>
  <c r="Q1303" i="2"/>
  <c r="O1303" i="2"/>
  <c r="N1303" i="2"/>
  <c r="R1302" i="2"/>
  <c r="Q1302" i="2"/>
  <c r="O1302" i="2"/>
  <c r="N1302" i="2"/>
  <c r="R1301" i="2"/>
  <c r="Q1301" i="2"/>
  <c r="O1301" i="2"/>
  <c r="N1301" i="2"/>
  <c r="R1300" i="2"/>
  <c r="Q1300" i="2"/>
  <c r="O1300" i="2"/>
  <c r="N1300" i="2"/>
  <c r="R1299" i="2"/>
  <c r="Q1299" i="2"/>
  <c r="O1299" i="2"/>
  <c r="N1299" i="2"/>
  <c r="R1298" i="2"/>
  <c r="Q1298" i="2"/>
  <c r="O1298" i="2"/>
  <c r="N1298" i="2"/>
  <c r="R1297" i="2"/>
  <c r="Q1297" i="2"/>
  <c r="O1297" i="2"/>
  <c r="N1297" i="2"/>
  <c r="R1296" i="2"/>
  <c r="Q1296" i="2"/>
  <c r="O1296" i="2"/>
  <c r="N1296" i="2"/>
  <c r="R1295" i="2"/>
  <c r="Q1295" i="2"/>
  <c r="O1295" i="2"/>
  <c r="N1295" i="2"/>
  <c r="R1294" i="2"/>
  <c r="Q1294" i="2"/>
  <c r="O1294" i="2"/>
  <c r="N1294" i="2"/>
  <c r="R1293" i="2"/>
  <c r="Q1293" i="2"/>
  <c r="O1293" i="2"/>
  <c r="N1293" i="2"/>
  <c r="R1292" i="2"/>
  <c r="Q1292" i="2"/>
  <c r="O1292" i="2"/>
  <c r="N1292" i="2"/>
  <c r="R1291" i="2"/>
  <c r="Q1291" i="2"/>
  <c r="O1291" i="2"/>
  <c r="N1291" i="2"/>
  <c r="R1290" i="2"/>
  <c r="Q1290" i="2"/>
  <c r="O1290" i="2"/>
  <c r="N1290" i="2"/>
  <c r="R1289" i="2"/>
  <c r="Q1289" i="2"/>
  <c r="O1289" i="2"/>
  <c r="N1289" i="2"/>
  <c r="R1288" i="2"/>
  <c r="Q1288" i="2"/>
  <c r="O1288" i="2"/>
  <c r="N1288" i="2"/>
  <c r="R1287" i="2"/>
  <c r="Q1287" i="2"/>
  <c r="O1287" i="2"/>
  <c r="N1287" i="2"/>
  <c r="R1286" i="2"/>
  <c r="Q1286" i="2"/>
  <c r="O1286" i="2"/>
  <c r="N1286" i="2"/>
  <c r="R1285" i="2"/>
  <c r="Q1285" i="2"/>
  <c r="O1285" i="2"/>
  <c r="N1285" i="2"/>
  <c r="R1284" i="2"/>
  <c r="Q1284" i="2"/>
  <c r="O1284" i="2"/>
  <c r="N1284" i="2"/>
  <c r="R1283" i="2"/>
  <c r="Q1283" i="2"/>
  <c r="O1283" i="2"/>
  <c r="N1283" i="2"/>
  <c r="R1282" i="2"/>
  <c r="Q1282" i="2"/>
  <c r="O1282" i="2"/>
  <c r="N1282" i="2"/>
  <c r="R1281" i="2"/>
  <c r="Q1281" i="2"/>
  <c r="O1281" i="2"/>
  <c r="N1281" i="2"/>
  <c r="R1280" i="2"/>
  <c r="Q1280" i="2"/>
  <c r="O1280" i="2"/>
  <c r="N1280" i="2"/>
  <c r="R1279" i="2"/>
  <c r="Q1279" i="2"/>
  <c r="O1279" i="2"/>
  <c r="N1279" i="2"/>
  <c r="R1278" i="2"/>
  <c r="Q1278" i="2"/>
  <c r="O1278" i="2"/>
  <c r="N1278" i="2"/>
  <c r="R1277" i="2"/>
  <c r="Q1277" i="2"/>
  <c r="O1277" i="2"/>
  <c r="N1277" i="2"/>
  <c r="R1276" i="2"/>
  <c r="Q1276" i="2"/>
  <c r="O1276" i="2"/>
  <c r="N1276" i="2"/>
  <c r="R1275" i="2"/>
  <c r="Q1275" i="2"/>
  <c r="O1275" i="2"/>
  <c r="N1275" i="2"/>
  <c r="R1274" i="2"/>
  <c r="Q1274" i="2"/>
  <c r="O1274" i="2"/>
  <c r="N1274" i="2"/>
  <c r="R1273" i="2"/>
  <c r="Q1273" i="2"/>
  <c r="O1273" i="2"/>
  <c r="N1273" i="2"/>
  <c r="R1272" i="2"/>
  <c r="Q1272" i="2"/>
  <c r="O1272" i="2"/>
  <c r="N1272" i="2"/>
  <c r="R1271" i="2"/>
  <c r="Q1271" i="2"/>
  <c r="O1271" i="2"/>
  <c r="N1271" i="2"/>
  <c r="R1270" i="2"/>
  <c r="Q1270" i="2"/>
  <c r="O1270" i="2"/>
  <c r="N1270" i="2"/>
  <c r="R1269" i="2"/>
  <c r="Q1269" i="2"/>
  <c r="O1269" i="2"/>
  <c r="N1269" i="2"/>
  <c r="R1268" i="2"/>
  <c r="Q1268" i="2"/>
  <c r="O1268" i="2"/>
  <c r="N1268" i="2"/>
  <c r="R1267" i="2"/>
  <c r="Q1267" i="2"/>
  <c r="O1267" i="2"/>
  <c r="N1267" i="2"/>
  <c r="R1266" i="2"/>
  <c r="Q1266" i="2"/>
  <c r="O1266" i="2"/>
  <c r="N1266" i="2"/>
  <c r="R1265" i="2"/>
  <c r="Q1265" i="2"/>
  <c r="O1265" i="2"/>
  <c r="N1265" i="2"/>
  <c r="R1264" i="2"/>
  <c r="Q1264" i="2"/>
  <c r="O1264" i="2"/>
  <c r="N1264" i="2"/>
  <c r="R1263" i="2"/>
  <c r="Q1263" i="2"/>
  <c r="O1263" i="2"/>
  <c r="N1263" i="2"/>
  <c r="R1262" i="2"/>
  <c r="Q1262" i="2"/>
  <c r="O1262" i="2"/>
  <c r="N1262" i="2"/>
  <c r="R1261" i="2"/>
  <c r="Q1261" i="2"/>
  <c r="O1261" i="2"/>
  <c r="N1261" i="2"/>
  <c r="R1260" i="2"/>
  <c r="Q1260" i="2"/>
  <c r="O1260" i="2"/>
  <c r="N1260" i="2"/>
  <c r="R1259" i="2"/>
  <c r="Q1259" i="2"/>
  <c r="O1259" i="2"/>
  <c r="N1259" i="2"/>
  <c r="R1258" i="2"/>
  <c r="Q1258" i="2"/>
  <c r="O1258" i="2"/>
  <c r="N1258" i="2"/>
  <c r="R1257" i="2"/>
  <c r="Q1257" i="2"/>
  <c r="O1257" i="2"/>
  <c r="N1257" i="2"/>
  <c r="R1256" i="2"/>
  <c r="Q1256" i="2"/>
  <c r="O1256" i="2"/>
  <c r="N1256" i="2"/>
  <c r="R1255" i="2"/>
  <c r="Q1255" i="2"/>
  <c r="O1255" i="2"/>
  <c r="N1255" i="2"/>
  <c r="R1254" i="2"/>
  <c r="Q1254" i="2"/>
  <c r="O1254" i="2"/>
  <c r="N1254" i="2"/>
  <c r="R1253" i="2"/>
  <c r="Q1253" i="2"/>
  <c r="O1253" i="2"/>
  <c r="N1253" i="2"/>
  <c r="R1252" i="2"/>
  <c r="Q1252" i="2"/>
  <c r="O1252" i="2"/>
  <c r="N1252" i="2"/>
  <c r="R1251" i="2"/>
  <c r="Q1251" i="2"/>
  <c r="O1251" i="2"/>
  <c r="N1251" i="2"/>
  <c r="R1250" i="2"/>
  <c r="Q1250" i="2"/>
  <c r="O1250" i="2"/>
  <c r="N1250" i="2"/>
  <c r="R1249" i="2"/>
  <c r="Q1249" i="2"/>
  <c r="O1249" i="2"/>
  <c r="N1249" i="2"/>
  <c r="R1248" i="2"/>
  <c r="Q1248" i="2"/>
  <c r="O1248" i="2"/>
  <c r="N1248" i="2"/>
  <c r="R1247" i="2"/>
  <c r="Q1247" i="2"/>
  <c r="O1247" i="2"/>
  <c r="N1247" i="2"/>
  <c r="R1246" i="2"/>
  <c r="Q1246" i="2"/>
  <c r="O1246" i="2"/>
  <c r="N1246" i="2"/>
  <c r="R1245" i="2"/>
  <c r="Q1245" i="2"/>
  <c r="O1245" i="2"/>
  <c r="N1245" i="2"/>
  <c r="R1244" i="2"/>
  <c r="Q1244" i="2"/>
  <c r="O1244" i="2"/>
  <c r="N1244" i="2"/>
  <c r="R1243" i="2"/>
  <c r="Q1243" i="2"/>
  <c r="O1243" i="2"/>
  <c r="N1243" i="2"/>
  <c r="R1242" i="2"/>
  <c r="Q1242" i="2"/>
  <c r="O1242" i="2"/>
  <c r="N1242" i="2"/>
  <c r="R1241" i="2"/>
  <c r="Q1241" i="2"/>
  <c r="O1241" i="2"/>
  <c r="N1241" i="2"/>
  <c r="R1240" i="2"/>
  <c r="Q1240" i="2"/>
  <c r="O1240" i="2"/>
  <c r="N1240" i="2"/>
  <c r="R1239" i="2"/>
  <c r="Q1239" i="2"/>
  <c r="O1239" i="2"/>
  <c r="N1239" i="2"/>
  <c r="R1238" i="2"/>
  <c r="Q1238" i="2"/>
  <c r="O1238" i="2"/>
  <c r="N1238" i="2"/>
  <c r="R1237" i="2"/>
  <c r="Q1237" i="2"/>
  <c r="O1237" i="2"/>
  <c r="N1237" i="2"/>
  <c r="R1236" i="2"/>
  <c r="Q1236" i="2"/>
  <c r="O1236" i="2"/>
  <c r="N1236" i="2"/>
  <c r="R1235" i="2"/>
  <c r="Q1235" i="2"/>
  <c r="O1235" i="2"/>
  <c r="N1235" i="2"/>
  <c r="R1234" i="2"/>
  <c r="Q1234" i="2"/>
  <c r="O1234" i="2"/>
  <c r="N1234" i="2"/>
  <c r="R1233" i="2"/>
  <c r="Q1233" i="2"/>
  <c r="O1233" i="2"/>
  <c r="N1233" i="2"/>
  <c r="R1232" i="2"/>
  <c r="Q1232" i="2"/>
  <c r="O1232" i="2"/>
  <c r="N1232" i="2"/>
  <c r="R1231" i="2"/>
  <c r="Q1231" i="2"/>
  <c r="O1231" i="2"/>
  <c r="N1231" i="2"/>
  <c r="R1230" i="2"/>
  <c r="Q1230" i="2"/>
  <c r="O1230" i="2"/>
  <c r="N1230" i="2"/>
  <c r="R1229" i="2"/>
  <c r="Q1229" i="2"/>
  <c r="O1229" i="2"/>
  <c r="N1229" i="2"/>
  <c r="R1228" i="2"/>
  <c r="Q1228" i="2"/>
  <c r="O1228" i="2"/>
  <c r="N1228" i="2"/>
  <c r="R1227" i="2"/>
  <c r="Q1227" i="2"/>
  <c r="O1227" i="2"/>
  <c r="N1227" i="2"/>
  <c r="R1226" i="2"/>
  <c r="Q1226" i="2"/>
  <c r="O1226" i="2"/>
  <c r="N1226" i="2"/>
  <c r="R1225" i="2"/>
  <c r="Q1225" i="2"/>
  <c r="O1225" i="2"/>
  <c r="N1225" i="2"/>
  <c r="R1224" i="2"/>
  <c r="Q1224" i="2"/>
  <c r="O1224" i="2"/>
  <c r="N1224" i="2"/>
  <c r="R1223" i="2"/>
  <c r="Q1223" i="2"/>
  <c r="O1223" i="2"/>
  <c r="N1223" i="2"/>
  <c r="R1222" i="2"/>
  <c r="Q1222" i="2"/>
  <c r="O1222" i="2"/>
  <c r="N1222" i="2"/>
  <c r="R1221" i="2"/>
  <c r="Q1221" i="2"/>
  <c r="O1221" i="2"/>
  <c r="N1221" i="2"/>
  <c r="R1220" i="2"/>
  <c r="Q1220" i="2"/>
  <c r="O1220" i="2"/>
  <c r="N1220" i="2"/>
  <c r="R1219" i="2"/>
  <c r="Q1219" i="2"/>
  <c r="O1219" i="2"/>
  <c r="N1219" i="2"/>
  <c r="R1218" i="2"/>
  <c r="Q1218" i="2"/>
  <c r="O1218" i="2"/>
  <c r="N1218" i="2"/>
  <c r="R1217" i="2"/>
  <c r="Q1217" i="2"/>
  <c r="O1217" i="2"/>
  <c r="N1217" i="2"/>
  <c r="R1216" i="2"/>
  <c r="Q1216" i="2"/>
  <c r="O1216" i="2"/>
  <c r="N1216" i="2"/>
  <c r="R1215" i="2"/>
  <c r="Q1215" i="2"/>
  <c r="O1215" i="2"/>
  <c r="N1215" i="2"/>
  <c r="R1214" i="2"/>
  <c r="Q1214" i="2"/>
  <c r="O1214" i="2"/>
  <c r="N1214" i="2"/>
  <c r="R1213" i="2"/>
  <c r="Q1213" i="2"/>
  <c r="O1213" i="2"/>
  <c r="N1213" i="2"/>
  <c r="R1212" i="2"/>
  <c r="Q1212" i="2"/>
  <c r="O1212" i="2"/>
  <c r="N1212" i="2"/>
  <c r="R1211" i="2"/>
  <c r="Q1211" i="2"/>
  <c r="O1211" i="2"/>
  <c r="N1211" i="2"/>
  <c r="R1210" i="2"/>
  <c r="Q1210" i="2"/>
  <c r="O1210" i="2"/>
  <c r="N1210" i="2"/>
  <c r="R1209" i="2"/>
  <c r="Q1209" i="2"/>
  <c r="O1209" i="2"/>
  <c r="N1209" i="2"/>
  <c r="R1208" i="2"/>
  <c r="Q1208" i="2"/>
  <c r="O1208" i="2"/>
  <c r="N1208" i="2"/>
  <c r="R1207" i="2"/>
  <c r="Q1207" i="2"/>
  <c r="O1207" i="2"/>
  <c r="N1207" i="2"/>
  <c r="R1206" i="2"/>
  <c r="Q1206" i="2"/>
  <c r="O1206" i="2"/>
  <c r="N1206" i="2"/>
  <c r="R1205" i="2"/>
  <c r="Q1205" i="2"/>
  <c r="O1205" i="2"/>
  <c r="N1205" i="2"/>
  <c r="R1204" i="2"/>
  <c r="Q1204" i="2"/>
  <c r="O1204" i="2"/>
  <c r="N1204" i="2"/>
  <c r="R1203" i="2"/>
  <c r="Q1203" i="2"/>
  <c r="O1203" i="2"/>
  <c r="N1203" i="2"/>
  <c r="R1202" i="2"/>
  <c r="Q1202" i="2"/>
  <c r="O1202" i="2"/>
  <c r="N1202" i="2"/>
  <c r="R1201" i="2"/>
  <c r="Q1201" i="2"/>
  <c r="O1201" i="2"/>
  <c r="N1201" i="2"/>
  <c r="R1200" i="2"/>
  <c r="Q1200" i="2"/>
  <c r="O1200" i="2"/>
  <c r="N1200" i="2"/>
  <c r="R1199" i="2"/>
  <c r="Q1199" i="2"/>
  <c r="O1199" i="2"/>
  <c r="N1199" i="2"/>
  <c r="R1198" i="2"/>
  <c r="Q1198" i="2"/>
  <c r="O1198" i="2"/>
  <c r="N1198" i="2"/>
  <c r="R1197" i="2"/>
  <c r="Q1197" i="2"/>
  <c r="O1197" i="2"/>
  <c r="N1197" i="2"/>
  <c r="R1196" i="2"/>
  <c r="Q1196" i="2"/>
  <c r="O1196" i="2"/>
  <c r="N1196" i="2"/>
  <c r="R1195" i="2"/>
  <c r="Q1195" i="2"/>
  <c r="O1195" i="2"/>
  <c r="N1195" i="2"/>
  <c r="R1194" i="2"/>
  <c r="Q1194" i="2"/>
  <c r="O1194" i="2"/>
  <c r="N1194" i="2"/>
  <c r="R1193" i="2"/>
  <c r="Q1193" i="2"/>
  <c r="O1193" i="2"/>
  <c r="N1193" i="2"/>
  <c r="R1192" i="2"/>
  <c r="Q1192" i="2"/>
  <c r="O1192" i="2"/>
  <c r="N1192" i="2"/>
  <c r="R1191" i="2"/>
  <c r="Q1191" i="2"/>
  <c r="O1191" i="2"/>
  <c r="N1191" i="2"/>
  <c r="R1190" i="2"/>
  <c r="Q1190" i="2"/>
  <c r="O1190" i="2"/>
  <c r="N1190" i="2"/>
  <c r="R1189" i="2"/>
  <c r="Q1189" i="2"/>
  <c r="O1189" i="2"/>
  <c r="N1189" i="2"/>
  <c r="R1188" i="2"/>
  <c r="Q1188" i="2"/>
  <c r="O1188" i="2"/>
  <c r="N1188" i="2"/>
  <c r="R1187" i="2"/>
  <c r="Q1187" i="2"/>
  <c r="O1187" i="2"/>
  <c r="N1187" i="2"/>
  <c r="R1186" i="2"/>
  <c r="Q1186" i="2"/>
  <c r="O1186" i="2"/>
  <c r="N1186" i="2"/>
  <c r="R1185" i="2"/>
  <c r="Q1185" i="2"/>
  <c r="O1185" i="2"/>
  <c r="N1185" i="2"/>
  <c r="R1184" i="2"/>
  <c r="Q1184" i="2"/>
  <c r="O1184" i="2"/>
  <c r="N1184" i="2"/>
  <c r="R1183" i="2"/>
  <c r="Q1183" i="2"/>
  <c r="O1183" i="2"/>
  <c r="N1183" i="2"/>
  <c r="R1182" i="2"/>
  <c r="Q1182" i="2"/>
  <c r="O1182" i="2"/>
  <c r="N1182" i="2"/>
  <c r="R1181" i="2"/>
  <c r="Q1181" i="2"/>
  <c r="O1181" i="2"/>
  <c r="N1181" i="2"/>
  <c r="R1180" i="2"/>
  <c r="Q1180" i="2"/>
  <c r="O1180" i="2"/>
  <c r="N1180" i="2"/>
  <c r="R1179" i="2"/>
  <c r="Q1179" i="2"/>
  <c r="O1179" i="2"/>
  <c r="N1179" i="2"/>
  <c r="R1178" i="2"/>
  <c r="Q1178" i="2"/>
  <c r="O1178" i="2"/>
  <c r="N1178" i="2"/>
  <c r="R1177" i="2"/>
  <c r="Q1177" i="2"/>
  <c r="O1177" i="2"/>
  <c r="N1177" i="2"/>
  <c r="R1176" i="2"/>
  <c r="Q1176" i="2"/>
  <c r="O1176" i="2"/>
  <c r="N1176" i="2"/>
  <c r="R1175" i="2"/>
  <c r="Q1175" i="2"/>
  <c r="O1175" i="2"/>
  <c r="N1175" i="2"/>
  <c r="R1174" i="2"/>
  <c r="Q1174" i="2"/>
  <c r="O1174" i="2"/>
  <c r="N1174" i="2"/>
  <c r="R1173" i="2"/>
  <c r="Q1173" i="2"/>
  <c r="O1173" i="2"/>
  <c r="N1173" i="2"/>
  <c r="R1172" i="2"/>
  <c r="Q1172" i="2"/>
  <c r="O1172" i="2"/>
  <c r="N1172" i="2"/>
  <c r="R1171" i="2"/>
  <c r="Q1171" i="2"/>
  <c r="O1171" i="2"/>
  <c r="N1171" i="2"/>
  <c r="R1170" i="2"/>
  <c r="Q1170" i="2"/>
  <c r="O1170" i="2"/>
  <c r="N1170" i="2"/>
  <c r="R1169" i="2"/>
  <c r="Q1169" i="2"/>
  <c r="O1169" i="2"/>
  <c r="N1169" i="2"/>
  <c r="R1168" i="2"/>
  <c r="Q1168" i="2"/>
  <c r="O1168" i="2"/>
  <c r="N1168" i="2"/>
  <c r="R1167" i="2"/>
  <c r="Q1167" i="2"/>
  <c r="O1167" i="2"/>
  <c r="N1167" i="2"/>
  <c r="R1166" i="2"/>
  <c r="Q1166" i="2"/>
  <c r="O1166" i="2"/>
  <c r="N1166" i="2"/>
  <c r="R1165" i="2"/>
  <c r="Q1165" i="2"/>
  <c r="O1165" i="2"/>
  <c r="N1165" i="2"/>
  <c r="R1164" i="2"/>
  <c r="Q1164" i="2"/>
  <c r="O1164" i="2"/>
  <c r="N1164" i="2"/>
  <c r="R1163" i="2"/>
  <c r="Q1163" i="2"/>
  <c r="O1163" i="2"/>
  <c r="N1163" i="2"/>
  <c r="R1162" i="2"/>
  <c r="Q1162" i="2"/>
  <c r="O1162" i="2"/>
  <c r="N1162" i="2"/>
  <c r="R1161" i="2"/>
  <c r="Q1161" i="2"/>
  <c r="O1161" i="2"/>
  <c r="N1161" i="2"/>
  <c r="R1160" i="2"/>
  <c r="Q1160" i="2"/>
  <c r="O1160" i="2"/>
  <c r="N1160" i="2"/>
  <c r="R1159" i="2"/>
  <c r="Q1159" i="2"/>
  <c r="O1159" i="2"/>
  <c r="N1159" i="2"/>
  <c r="R1158" i="2"/>
  <c r="Q1158" i="2"/>
  <c r="O1158" i="2"/>
  <c r="N1158" i="2"/>
  <c r="R1157" i="2"/>
  <c r="Q1157" i="2"/>
  <c r="O1157" i="2"/>
  <c r="N1157" i="2"/>
  <c r="R1156" i="2"/>
  <c r="Q1156" i="2"/>
  <c r="O1156" i="2"/>
  <c r="N1156" i="2"/>
  <c r="R1155" i="2"/>
  <c r="Q1155" i="2"/>
  <c r="O1155" i="2"/>
  <c r="N1155" i="2"/>
  <c r="R1154" i="2"/>
  <c r="Q1154" i="2"/>
  <c r="O1154" i="2"/>
  <c r="N1154" i="2"/>
  <c r="R1153" i="2"/>
  <c r="Q1153" i="2"/>
  <c r="O1153" i="2"/>
  <c r="N1153" i="2"/>
  <c r="R1152" i="2"/>
  <c r="Q1152" i="2"/>
  <c r="O1152" i="2"/>
  <c r="N1152" i="2"/>
  <c r="R1151" i="2"/>
  <c r="Q1151" i="2"/>
  <c r="O1151" i="2"/>
  <c r="N1151" i="2"/>
  <c r="R1150" i="2"/>
  <c r="Q1150" i="2"/>
  <c r="O1150" i="2"/>
  <c r="N1150" i="2"/>
  <c r="R1149" i="2"/>
  <c r="Q1149" i="2"/>
  <c r="O1149" i="2"/>
  <c r="N1149" i="2"/>
  <c r="R1148" i="2"/>
  <c r="Q1148" i="2"/>
  <c r="O1148" i="2"/>
  <c r="N1148" i="2"/>
  <c r="R1147" i="2"/>
  <c r="Q1147" i="2"/>
  <c r="O1147" i="2"/>
  <c r="N1147" i="2"/>
  <c r="R1146" i="2"/>
  <c r="Q1146" i="2"/>
  <c r="O1146" i="2"/>
  <c r="N1146" i="2"/>
  <c r="R1145" i="2"/>
  <c r="Q1145" i="2"/>
  <c r="O1145" i="2"/>
  <c r="N1145" i="2"/>
  <c r="R1144" i="2"/>
  <c r="Q1144" i="2"/>
  <c r="O1144" i="2"/>
  <c r="N1144" i="2"/>
  <c r="R1143" i="2"/>
  <c r="Q1143" i="2"/>
  <c r="O1143" i="2"/>
  <c r="N1143" i="2"/>
  <c r="R1142" i="2"/>
  <c r="Q1142" i="2"/>
  <c r="O1142" i="2"/>
  <c r="N1142" i="2"/>
  <c r="R1141" i="2"/>
  <c r="Q1141" i="2"/>
  <c r="O1141" i="2"/>
  <c r="N1141" i="2"/>
  <c r="R1140" i="2"/>
  <c r="Q1140" i="2"/>
  <c r="O1140" i="2"/>
  <c r="N1140" i="2"/>
  <c r="R1139" i="2"/>
  <c r="Q1139" i="2"/>
  <c r="O1139" i="2"/>
  <c r="N1139" i="2"/>
  <c r="R1138" i="2"/>
  <c r="Q1138" i="2"/>
  <c r="O1138" i="2"/>
  <c r="N1138" i="2"/>
  <c r="R1137" i="2"/>
  <c r="Q1137" i="2"/>
  <c r="O1137" i="2"/>
  <c r="N1137" i="2"/>
  <c r="R1136" i="2"/>
  <c r="Q1136" i="2"/>
  <c r="O1136" i="2"/>
  <c r="N1136" i="2"/>
  <c r="R1135" i="2"/>
  <c r="Q1135" i="2"/>
  <c r="O1135" i="2"/>
  <c r="N1135" i="2"/>
  <c r="R1134" i="2"/>
  <c r="Q1134" i="2"/>
  <c r="O1134" i="2"/>
  <c r="N1134" i="2"/>
  <c r="R1133" i="2"/>
  <c r="Q1133" i="2"/>
  <c r="O1133" i="2"/>
  <c r="N1133" i="2"/>
  <c r="R1132" i="2"/>
  <c r="Q1132" i="2"/>
  <c r="O1132" i="2"/>
  <c r="N1132" i="2"/>
  <c r="R1131" i="2"/>
  <c r="Q1131" i="2"/>
  <c r="O1131" i="2"/>
  <c r="N1131" i="2"/>
  <c r="R1130" i="2"/>
  <c r="Q1130" i="2"/>
  <c r="O1130" i="2"/>
  <c r="N1130" i="2"/>
  <c r="R1129" i="2"/>
  <c r="Q1129" i="2"/>
  <c r="O1129" i="2"/>
  <c r="N1129" i="2"/>
  <c r="R1128" i="2"/>
  <c r="Q1128" i="2"/>
  <c r="O1128" i="2"/>
  <c r="N1128" i="2"/>
  <c r="R1127" i="2"/>
  <c r="Q1127" i="2"/>
  <c r="O1127" i="2"/>
  <c r="N1127" i="2"/>
  <c r="R1126" i="2"/>
  <c r="Q1126" i="2"/>
  <c r="O1126" i="2"/>
  <c r="N1126" i="2"/>
  <c r="R1125" i="2"/>
  <c r="Q1125" i="2"/>
  <c r="O1125" i="2"/>
  <c r="N1125" i="2"/>
  <c r="R1124" i="2"/>
  <c r="Q1124" i="2"/>
  <c r="O1124" i="2"/>
  <c r="N1124" i="2"/>
  <c r="R1123" i="2"/>
  <c r="Q1123" i="2"/>
  <c r="O1123" i="2"/>
  <c r="N1123" i="2"/>
  <c r="R1122" i="2"/>
  <c r="Q1122" i="2"/>
  <c r="O1122" i="2"/>
  <c r="N1122" i="2"/>
  <c r="R1121" i="2"/>
  <c r="Q1121" i="2"/>
  <c r="O1121" i="2"/>
  <c r="N1121" i="2"/>
  <c r="R1120" i="2"/>
  <c r="Q1120" i="2"/>
  <c r="O1120" i="2"/>
  <c r="N1120" i="2"/>
  <c r="R1119" i="2"/>
  <c r="Q1119" i="2"/>
  <c r="O1119" i="2"/>
  <c r="N1119" i="2"/>
  <c r="R1118" i="2"/>
  <c r="Q1118" i="2"/>
  <c r="O1118" i="2"/>
  <c r="N1118" i="2"/>
  <c r="R1117" i="2"/>
  <c r="Q1117" i="2"/>
  <c r="O1117" i="2"/>
  <c r="N1117" i="2"/>
  <c r="R1116" i="2"/>
  <c r="Q1116" i="2"/>
  <c r="O1116" i="2"/>
  <c r="N1116" i="2"/>
  <c r="R1115" i="2"/>
  <c r="Q1115" i="2"/>
  <c r="O1115" i="2"/>
  <c r="N1115" i="2"/>
  <c r="R1114" i="2"/>
  <c r="Q1114" i="2"/>
  <c r="O1114" i="2"/>
  <c r="N1114" i="2"/>
  <c r="R1113" i="2"/>
  <c r="Q1113" i="2"/>
  <c r="O1113" i="2"/>
  <c r="N1113" i="2"/>
  <c r="R1112" i="2"/>
  <c r="Q1112" i="2"/>
  <c r="O1112" i="2"/>
  <c r="N1112" i="2"/>
  <c r="R1111" i="2"/>
  <c r="Q1111" i="2"/>
  <c r="O1111" i="2"/>
  <c r="N1111" i="2"/>
  <c r="R1110" i="2"/>
  <c r="Q1110" i="2"/>
  <c r="O1110" i="2"/>
  <c r="N1110" i="2"/>
  <c r="R1109" i="2"/>
  <c r="Q1109" i="2"/>
  <c r="O1109" i="2"/>
  <c r="N1109" i="2"/>
  <c r="R1108" i="2"/>
  <c r="Q1108" i="2"/>
  <c r="O1108" i="2"/>
  <c r="N1108" i="2"/>
  <c r="R1107" i="2"/>
  <c r="Q1107" i="2"/>
  <c r="O1107" i="2"/>
  <c r="N1107" i="2"/>
  <c r="R1106" i="2"/>
  <c r="Q1106" i="2"/>
  <c r="O1106" i="2"/>
  <c r="N1106" i="2"/>
  <c r="R1105" i="2"/>
  <c r="Q1105" i="2"/>
  <c r="O1105" i="2"/>
  <c r="N1105" i="2"/>
  <c r="R1104" i="2"/>
  <c r="Q1104" i="2"/>
  <c r="O1104" i="2"/>
  <c r="N1104" i="2"/>
  <c r="R1103" i="2"/>
  <c r="Q1103" i="2"/>
  <c r="O1103" i="2"/>
  <c r="N1103" i="2"/>
  <c r="R1102" i="2"/>
  <c r="Q1102" i="2"/>
  <c r="O1102" i="2"/>
  <c r="N1102" i="2"/>
  <c r="R1101" i="2"/>
  <c r="Q1101" i="2"/>
  <c r="O1101" i="2"/>
  <c r="N1101" i="2"/>
  <c r="R1100" i="2"/>
  <c r="Q1100" i="2"/>
  <c r="O1100" i="2"/>
  <c r="N1100" i="2"/>
  <c r="R1099" i="2"/>
  <c r="Q1099" i="2"/>
  <c r="O1099" i="2"/>
  <c r="N1099" i="2"/>
  <c r="R1098" i="2"/>
  <c r="Q1098" i="2"/>
  <c r="O1098" i="2"/>
  <c r="N1098" i="2"/>
  <c r="R1097" i="2"/>
  <c r="Q1097" i="2"/>
  <c r="O1097" i="2"/>
  <c r="N1097" i="2"/>
  <c r="R1096" i="2"/>
  <c r="Q1096" i="2"/>
  <c r="O1096" i="2"/>
  <c r="N1096" i="2"/>
  <c r="R1095" i="2"/>
  <c r="Q1095" i="2"/>
  <c r="O1095" i="2"/>
  <c r="N1095" i="2"/>
  <c r="R1094" i="2"/>
  <c r="Q1094" i="2"/>
  <c r="O1094" i="2"/>
  <c r="N1094" i="2"/>
  <c r="R1093" i="2"/>
  <c r="Q1093" i="2"/>
  <c r="O1093" i="2"/>
  <c r="N1093" i="2"/>
  <c r="R1092" i="2"/>
  <c r="Q1092" i="2"/>
  <c r="O1092" i="2"/>
  <c r="N1092" i="2"/>
  <c r="R1091" i="2"/>
  <c r="Q1091" i="2"/>
  <c r="O1091" i="2"/>
  <c r="N1091" i="2"/>
  <c r="R1090" i="2"/>
  <c r="Q1090" i="2"/>
  <c r="O1090" i="2"/>
  <c r="N1090" i="2"/>
  <c r="R1089" i="2"/>
  <c r="Q1089" i="2"/>
  <c r="O1089" i="2"/>
  <c r="N1089" i="2"/>
  <c r="R1088" i="2"/>
  <c r="Q1088" i="2"/>
  <c r="O1088" i="2"/>
  <c r="N1088" i="2"/>
  <c r="R1087" i="2"/>
  <c r="Q1087" i="2"/>
  <c r="O1087" i="2"/>
  <c r="N1087" i="2"/>
  <c r="R1086" i="2"/>
  <c r="Q1086" i="2"/>
  <c r="O1086" i="2"/>
  <c r="N1086" i="2"/>
  <c r="R1085" i="2"/>
  <c r="Q1085" i="2"/>
  <c r="O1085" i="2"/>
  <c r="N1085" i="2"/>
  <c r="R1084" i="2"/>
  <c r="Q1084" i="2"/>
  <c r="O1084" i="2"/>
  <c r="N1084" i="2"/>
  <c r="R1083" i="2"/>
  <c r="Q1083" i="2"/>
  <c r="O1083" i="2"/>
  <c r="N1083" i="2"/>
  <c r="R1082" i="2"/>
  <c r="Q1082" i="2"/>
  <c r="O1082" i="2"/>
  <c r="N1082" i="2"/>
  <c r="R1081" i="2"/>
  <c r="Q1081" i="2"/>
  <c r="O1081" i="2"/>
  <c r="N1081" i="2"/>
  <c r="R1080" i="2"/>
  <c r="Q1080" i="2"/>
  <c r="O1080" i="2"/>
  <c r="N1080" i="2"/>
  <c r="R1079" i="2"/>
  <c r="Q1079" i="2"/>
  <c r="O1079" i="2"/>
  <c r="N1079" i="2"/>
  <c r="R1078" i="2"/>
  <c r="Q1078" i="2"/>
  <c r="O1078" i="2"/>
  <c r="N1078" i="2"/>
  <c r="R1077" i="2"/>
  <c r="Q1077" i="2"/>
  <c r="O1077" i="2"/>
  <c r="N1077" i="2"/>
  <c r="R1076" i="2"/>
  <c r="Q1076" i="2"/>
  <c r="O1076" i="2"/>
  <c r="N1076" i="2"/>
  <c r="R1075" i="2"/>
  <c r="Q1075" i="2"/>
  <c r="O1075" i="2"/>
  <c r="N1075" i="2"/>
  <c r="R1074" i="2"/>
  <c r="Q1074" i="2"/>
  <c r="O1074" i="2"/>
  <c r="N1074" i="2"/>
  <c r="R1073" i="2"/>
  <c r="Q1073" i="2"/>
  <c r="O1073" i="2"/>
  <c r="N1073" i="2"/>
  <c r="R1072" i="2"/>
  <c r="Q1072" i="2"/>
  <c r="O1072" i="2"/>
  <c r="N1072" i="2"/>
  <c r="R1071" i="2"/>
  <c r="Q1071" i="2"/>
  <c r="O1071" i="2"/>
  <c r="N1071" i="2"/>
  <c r="R1070" i="2"/>
  <c r="Q1070" i="2"/>
  <c r="O1070" i="2"/>
  <c r="N1070" i="2"/>
  <c r="R1069" i="2"/>
  <c r="Q1069" i="2"/>
  <c r="O1069" i="2"/>
  <c r="N1069" i="2"/>
  <c r="R1068" i="2"/>
  <c r="Q1068" i="2"/>
  <c r="O1068" i="2"/>
  <c r="N1068" i="2"/>
  <c r="R1067" i="2"/>
  <c r="Q1067" i="2"/>
  <c r="O1067" i="2"/>
  <c r="N1067" i="2"/>
  <c r="R1066" i="2"/>
  <c r="Q1066" i="2"/>
  <c r="O1066" i="2"/>
  <c r="N1066" i="2"/>
  <c r="R1065" i="2"/>
  <c r="Q1065" i="2"/>
  <c r="O1065" i="2"/>
  <c r="N1065" i="2"/>
  <c r="R1064" i="2"/>
  <c r="Q1064" i="2"/>
  <c r="O1064" i="2"/>
  <c r="N1064" i="2"/>
  <c r="R1063" i="2"/>
  <c r="Q1063" i="2"/>
  <c r="O1063" i="2"/>
  <c r="N1063" i="2"/>
  <c r="R1062" i="2"/>
  <c r="Q1062" i="2"/>
  <c r="O1062" i="2"/>
  <c r="N1062" i="2"/>
  <c r="R1061" i="2"/>
  <c r="Q1061" i="2"/>
  <c r="O1061" i="2"/>
  <c r="N1061" i="2"/>
  <c r="R1060" i="2"/>
  <c r="Q1060" i="2"/>
  <c r="O1060" i="2"/>
  <c r="N1060" i="2"/>
  <c r="R1059" i="2"/>
  <c r="Q1059" i="2"/>
  <c r="O1059" i="2"/>
  <c r="N1059" i="2"/>
  <c r="R1058" i="2"/>
  <c r="Q1058" i="2"/>
  <c r="O1058" i="2"/>
  <c r="N1058" i="2"/>
  <c r="R1057" i="2"/>
  <c r="Q1057" i="2"/>
  <c r="O1057" i="2"/>
  <c r="N1057" i="2"/>
  <c r="R1056" i="2"/>
  <c r="Q1056" i="2"/>
  <c r="O1056" i="2"/>
  <c r="N1056" i="2"/>
  <c r="R1055" i="2"/>
  <c r="Q1055" i="2"/>
  <c r="O1055" i="2"/>
  <c r="N1055" i="2"/>
  <c r="R1054" i="2"/>
  <c r="Q1054" i="2"/>
  <c r="O1054" i="2"/>
  <c r="N1054" i="2"/>
  <c r="R1053" i="2"/>
  <c r="Q1053" i="2"/>
  <c r="O1053" i="2"/>
  <c r="N1053" i="2"/>
  <c r="R1052" i="2"/>
  <c r="Q1052" i="2"/>
  <c r="O1052" i="2"/>
  <c r="N1052" i="2"/>
  <c r="R1051" i="2"/>
  <c r="Q1051" i="2"/>
  <c r="O1051" i="2"/>
  <c r="N1051" i="2"/>
  <c r="R1050" i="2"/>
  <c r="Q1050" i="2"/>
  <c r="O1050" i="2"/>
  <c r="N1050" i="2"/>
  <c r="R1049" i="2"/>
  <c r="Q1049" i="2"/>
  <c r="O1049" i="2"/>
  <c r="N1049" i="2"/>
  <c r="R1048" i="2"/>
  <c r="Q1048" i="2"/>
  <c r="O1048" i="2"/>
  <c r="N1048" i="2"/>
  <c r="R1047" i="2"/>
  <c r="Q1047" i="2"/>
  <c r="O1047" i="2"/>
  <c r="N1047" i="2"/>
  <c r="R1046" i="2"/>
  <c r="Q1046" i="2"/>
  <c r="O1046" i="2"/>
  <c r="N1046" i="2"/>
  <c r="R1045" i="2"/>
  <c r="Q1045" i="2"/>
  <c r="O1045" i="2"/>
  <c r="N1045" i="2"/>
  <c r="R1044" i="2"/>
  <c r="Q1044" i="2"/>
  <c r="O1044" i="2"/>
  <c r="N1044" i="2"/>
  <c r="R1043" i="2"/>
  <c r="Q1043" i="2"/>
  <c r="O1043" i="2"/>
  <c r="N1043" i="2"/>
  <c r="R1042" i="2"/>
  <c r="Q1042" i="2"/>
  <c r="O1042" i="2"/>
  <c r="N1042" i="2"/>
  <c r="R1041" i="2"/>
  <c r="Q1041" i="2"/>
  <c r="O1041" i="2"/>
  <c r="N1041" i="2"/>
  <c r="R1040" i="2"/>
  <c r="Q1040" i="2"/>
  <c r="O1040" i="2"/>
  <c r="N1040" i="2"/>
  <c r="R1039" i="2"/>
  <c r="Q1039" i="2"/>
  <c r="O1039" i="2"/>
  <c r="N1039" i="2"/>
  <c r="R1038" i="2"/>
  <c r="Q1038" i="2"/>
  <c r="O1038" i="2"/>
  <c r="N1038" i="2"/>
  <c r="R1037" i="2"/>
  <c r="Q1037" i="2"/>
  <c r="O1037" i="2"/>
  <c r="N1037" i="2"/>
  <c r="R1036" i="2"/>
  <c r="Q1036" i="2"/>
  <c r="O1036" i="2"/>
  <c r="N1036" i="2"/>
  <c r="R1035" i="2"/>
  <c r="Q1035" i="2"/>
  <c r="O1035" i="2"/>
  <c r="N1035" i="2"/>
  <c r="R1034" i="2"/>
  <c r="Q1034" i="2"/>
  <c r="O1034" i="2"/>
  <c r="N1034" i="2"/>
  <c r="R1033" i="2"/>
  <c r="Q1033" i="2"/>
  <c r="O1033" i="2"/>
  <c r="N1033" i="2"/>
  <c r="R1032" i="2"/>
  <c r="Q1032" i="2"/>
  <c r="O1032" i="2"/>
  <c r="N1032" i="2"/>
  <c r="R1031" i="2"/>
  <c r="Q1031" i="2"/>
  <c r="O1031" i="2"/>
  <c r="N1031" i="2"/>
  <c r="R1030" i="2"/>
  <c r="Q1030" i="2"/>
  <c r="O1030" i="2"/>
  <c r="N1030" i="2"/>
  <c r="R1029" i="2"/>
  <c r="Q1029" i="2"/>
  <c r="O1029" i="2"/>
  <c r="N1029" i="2"/>
  <c r="R1028" i="2"/>
  <c r="Q1028" i="2"/>
  <c r="O1028" i="2"/>
  <c r="N1028" i="2"/>
  <c r="R1027" i="2"/>
  <c r="Q1027" i="2"/>
  <c r="O1027" i="2"/>
  <c r="N1027" i="2"/>
  <c r="R1026" i="2"/>
  <c r="Q1026" i="2"/>
  <c r="O1026" i="2"/>
  <c r="N1026" i="2"/>
  <c r="R1025" i="2"/>
  <c r="Q1025" i="2"/>
  <c r="O1025" i="2"/>
  <c r="N1025" i="2"/>
  <c r="R1024" i="2"/>
  <c r="Q1024" i="2"/>
  <c r="O1024" i="2"/>
  <c r="N1024" i="2"/>
  <c r="R1023" i="2"/>
  <c r="Q1023" i="2"/>
  <c r="O1023" i="2"/>
  <c r="N1023" i="2"/>
  <c r="R1022" i="2"/>
  <c r="Q1022" i="2"/>
  <c r="O1022" i="2"/>
  <c r="N1022" i="2"/>
  <c r="R1021" i="2"/>
  <c r="Q1021" i="2"/>
  <c r="O1021" i="2"/>
  <c r="N1021" i="2"/>
  <c r="R1020" i="2"/>
  <c r="Q1020" i="2"/>
  <c r="O1020" i="2"/>
  <c r="N1020" i="2"/>
  <c r="R1019" i="2"/>
  <c r="Q1019" i="2"/>
  <c r="O1019" i="2"/>
  <c r="N1019" i="2"/>
  <c r="R1018" i="2"/>
  <c r="Q1018" i="2"/>
  <c r="O1018" i="2"/>
  <c r="N1018" i="2"/>
  <c r="R1017" i="2"/>
  <c r="Q1017" i="2"/>
  <c r="O1017" i="2"/>
  <c r="N1017" i="2"/>
  <c r="R1016" i="2"/>
  <c r="Q1016" i="2"/>
  <c r="O1016" i="2"/>
  <c r="N1016" i="2"/>
  <c r="R1015" i="2"/>
  <c r="Q1015" i="2"/>
  <c r="O1015" i="2"/>
  <c r="N1015" i="2"/>
  <c r="R1014" i="2"/>
  <c r="Q1014" i="2"/>
  <c r="O1014" i="2"/>
  <c r="N1014" i="2"/>
  <c r="R1013" i="2"/>
  <c r="Q1013" i="2"/>
  <c r="O1013" i="2"/>
  <c r="N1013" i="2"/>
  <c r="R1012" i="2"/>
  <c r="Q1012" i="2"/>
  <c r="O1012" i="2"/>
  <c r="N1012" i="2"/>
  <c r="R1011" i="2"/>
  <c r="Q1011" i="2"/>
  <c r="O1011" i="2"/>
  <c r="N1011" i="2"/>
  <c r="R1010" i="2"/>
  <c r="Q1010" i="2"/>
  <c r="O1010" i="2"/>
  <c r="N1010" i="2"/>
  <c r="R1009" i="2"/>
  <c r="Q1009" i="2"/>
  <c r="O1009" i="2"/>
  <c r="N1009" i="2"/>
  <c r="R1008" i="2"/>
  <c r="Q1008" i="2"/>
  <c r="O1008" i="2"/>
  <c r="N1008" i="2"/>
  <c r="R1007" i="2"/>
  <c r="Q1007" i="2"/>
  <c r="O1007" i="2"/>
  <c r="N1007" i="2"/>
  <c r="R1006" i="2"/>
  <c r="Q1006" i="2"/>
  <c r="O1006" i="2"/>
  <c r="N1006" i="2"/>
  <c r="R1005" i="2"/>
  <c r="Q1005" i="2"/>
  <c r="O1005" i="2"/>
  <c r="N1005" i="2"/>
  <c r="R1004" i="2"/>
  <c r="Q1004" i="2"/>
  <c r="O1004" i="2"/>
  <c r="N1004" i="2"/>
  <c r="R1003" i="2"/>
  <c r="Q1003" i="2"/>
  <c r="O1003" i="2"/>
  <c r="N1003" i="2"/>
  <c r="R1002" i="2"/>
  <c r="Q1002" i="2"/>
  <c r="O1002" i="2"/>
  <c r="N1002" i="2"/>
  <c r="R1001" i="2"/>
  <c r="Q1001" i="2"/>
  <c r="O1001" i="2"/>
  <c r="N1001" i="2"/>
  <c r="R1000" i="2"/>
  <c r="Q1000" i="2"/>
  <c r="O1000" i="2"/>
  <c r="N1000" i="2"/>
  <c r="R999" i="2"/>
  <c r="Q999" i="2"/>
  <c r="O999" i="2"/>
  <c r="N999" i="2"/>
  <c r="R998" i="2"/>
  <c r="Q998" i="2"/>
  <c r="O998" i="2"/>
  <c r="N998" i="2"/>
  <c r="R997" i="2"/>
  <c r="Q997" i="2"/>
  <c r="O997" i="2"/>
  <c r="N997" i="2"/>
  <c r="R996" i="2"/>
  <c r="Q996" i="2"/>
  <c r="O996" i="2"/>
  <c r="N996" i="2"/>
  <c r="R995" i="2"/>
  <c r="Q995" i="2"/>
  <c r="O995" i="2"/>
  <c r="N995" i="2"/>
  <c r="R994" i="2"/>
  <c r="Q994" i="2"/>
  <c r="O994" i="2"/>
  <c r="N994" i="2"/>
  <c r="R993" i="2"/>
  <c r="Q993" i="2"/>
  <c r="O993" i="2"/>
  <c r="N993" i="2"/>
  <c r="R992" i="2"/>
  <c r="Q992" i="2"/>
  <c r="O992" i="2"/>
  <c r="N992" i="2"/>
  <c r="R991" i="2"/>
  <c r="Q991" i="2"/>
  <c r="O991" i="2"/>
  <c r="N991" i="2"/>
  <c r="R990" i="2"/>
  <c r="Q990" i="2"/>
  <c r="O990" i="2"/>
  <c r="N990" i="2"/>
  <c r="R989" i="2"/>
  <c r="Q989" i="2"/>
  <c r="O989" i="2"/>
  <c r="N989" i="2"/>
  <c r="R988" i="2"/>
  <c r="Q988" i="2"/>
  <c r="O988" i="2"/>
  <c r="N988" i="2"/>
  <c r="R987" i="2"/>
  <c r="Q987" i="2"/>
  <c r="O987" i="2"/>
  <c r="N987" i="2"/>
  <c r="R986" i="2"/>
  <c r="Q986" i="2"/>
  <c r="O986" i="2"/>
  <c r="N986" i="2"/>
  <c r="R985" i="2"/>
  <c r="Q985" i="2"/>
  <c r="O985" i="2"/>
  <c r="N985" i="2"/>
  <c r="R984" i="2"/>
  <c r="Q984" i="2"/>
  <c r="O984" i="2"/>
  <c r="N984" i="2"/>
  <c r="R983" i="2"/>
  <c r="Q983" i="2"/>
  <c r="O983" i="2"/>
  <c r="N983" i="2"/>
  <c r="R982" i="2"/>
  <c r="Q982" i="2"/>
  <c r="O982" i="2"/>
  <c r="N982" i="2"/>
  <c r="R981" i="2"/>
  <c r="Q981" i="2"/>
  <c r="O981" i="2"/>
  <c r="N981" i="2"/>
  <c r="R980" i="2"/>
  <c r="Q980" i="2"/>
  <c r="O980" i="2"/>
  <c r="N980" i="2"/>
  <c r="R979" i="2"/>
  <c r="Q979" i="2"/>
  <c r="O979" i="2"/>
  <c r="N979" i="2"/>
  <c r="R978" i="2"/>
  <c r="Q978" i="2"/>
  <c r="O978" i="2"/>
  <c r="N978" i="2"/>
  <c r="R977" i="2"/>
  <c r="Q977" i="2"/>
  <c r="O977" i="2"/>
  <c r="N977" i="2"/>
  <c r="R976" i="2"/>
  <c r="Q976" i="2"/>
  <c r="O976" i="2"/>
  <c r="N976" i="2"/>
  <c r="R975" i="2"/>
  <c r="Q975" i="2"/>
  <c r="O975" i="2"/>
  <c r="N975" i="2"/>
  <c r="R974" i="2"/>
  <c r="Q974" i="2"/>
  <c r="O974" i="2"/>
  <c r="N974" i="2"/>
  <c r="R973" i="2"/>
  <c r="Q973" i="2"/>
  <c r="O973" i="2"/>
  <c r="N973" i="2"/>
  <c r="R972" i="2"/>
  <c r="Q972" i="2"/>
  <c r="O972" i="2"/>
  <c r="N972" i="2"/>
  <c r="R971" i="2"/>
  <c r="Q971" i="2"/>
  <c r="O971" i="2"/>
  <c r="N971" i="2"/>
  <c r="R970" i="2"/>
  <c r="Q970" i="2"/>
  <c r="O970" i="2"/>
  <c r="N970" i="2"/>
  <c r="R969" i="2"/>
  <c r="Q969" i="2"/>
  <c r="O969" i="2"/>
  <c r="N969" i="2"/>
  <c r="R968" i="2"/>
  <c r="Q968" i="2"/>
  <c r="O968" i="2"/>
  <c r="N968" i="2"/>
  <c r="R967" i="2"/>
  <c r="Q967" i="2"/>
  <c r="O967" i="2"/>
  <c r="N967" i="2"/>
  <c r="R966" i="2"/>
  <c r="Q966" i="2"/>
  <c r="O966" i="2"/>
  <c r="N966" i="2"/>
  <c r="R965" i="2"/>
  <c r="Q965" i="2"/>
  <c r="O965" i="2"/>
  <c r="N965" i="2"/>
  <c r="R964" i="2"/>
  <c r="Q964" i="2"/>
  <c r="O964" i="2"/>
  <c r="N964" i="2"/>
  <c r="R963" i="2"/>
  <c r="Q963" i="2"/>
  <c r="O963" i="2"/>
  <c r="N963" i="2"/>
  <c r="R962" i="2"/>
  <c r="Q962" i="2"/>
  <c r="O962" i="2"/>
  <c r="N962" i="2"/>
  <c r="R961" i="2"/>
  <c r="Q961" i="2"/>
  <c r="O961" i="2"/>
  <c r="N961" i="2"/>
  <c r="R960" i="2"/>
  <c r="Q960" i="2"/>
  <c r="O960" i="2"/>
  <c r="N960" i="2"/>
  <c r="R959" i="2"/>
  <c r="Q959" i="2"/>
  <c r="O959" i="2"/>
  <c r="N959" i="2"/>
  <c r="R958" i="2"/>
  <c r="Q958" i="2"/>
  <c r="O958" i="2"/>
  <c r="N958" i="2"/>
  <c r="R957" i="2"/>
  <c r="Q957" i="2"/>
  <c r="O957" i="2"/>
  <c r="N957" i="2"/>
  <c r="R956" i="2"/>
  <c r="Q956" i="2"/>
  <c r="O956" i="2"/>
  <c r="N956" i="2"/>
  <c r="R955" i="2"/>
  <c r="Q955" i="2"/>
  <c r="O955" i="2"/>
  <c r="N955" i="2"/>
  <c r="R954" i="2"/>
  <c r="Q954" i="2"/>
  <c r="O954" i="2"/>
  <c r="N954" i="2"/>
  <c r="R953" i="2"/>
  <c r="Q953" i="2"/>
  <c r="O953" i="2"/>
  <c r="N953" i="2"/>
  <c r="R952" i="2"/>
  <c r="Q952" i="2"/>
  <c r="O952" i="2"/>
  <c r="N952" i="2"/>
  <c r="R951" i="2"/>
  <c r="Q951" i="2"/>
  <c r="O951" i="2"/>
  <c r="N951" i="2"/>
  <c r="R950" i="2"/>
  <c r="Q950" i="2"/>
  <c r="O950" i="2"/>
  <c r="N950" i="2"/>
  <c r="R949" i="2"/>
  <c r="Q949" i="2"/>
  <c r="O949" i="2"/>
  <c r="N949" i="2"/>
  <c r="R948" i="2"/>
  <c r="Q948" i="2"/>
  <c r="O948" i="2"/>
  <c r="N948" i="2"/>
  <c r="R947" i="2"/>
  <c r="Q947" i="2"/>
  <c r="O947" i="2"/>
  <c r="N947" i="2"/>
  <c r="R946" i="2"/>
  <c r="Q946" i="2"/>
  <c r="O946" i="2"/>
  <c r="N946" i="2"/>
  <c r="R945" i="2"/>
  <c r="Q945" i="2"/>
  <c r="O945" i="2"/>
  <c r="N945" i="2"/>
  <c r="R944" i="2"/>
  <c r="Q944" i="2"/>
  <c r="O944" i="2"/>
  <c r="N944" i="2"/>
  <c r="R943" i="2"/>
  <c r="Q943" i="2"/>
  <c r="O943" i="2"/>
  <c r="N943" i="2"/>
  <c r="R942" i="2"/>
  <c r="Q942" i="2"/>
  <c r="O942" i="2"/>
  <c r="N942" i="2"/>
  <c r="R941" i="2"/>
  <c r="Q941" i="2"/>
  <c r="O941" i="2"/>
  <c r="N941" i="2"/>
  <c r="R940" i="2"/>
  <c r="Q940" i="2"/>
  <c r="O940" i="2"/>
  <c r="N940" i="2"/>
  <c r="R939" i="2"/>
  <c r="Q939" i="2"/>
  <c r="O939" i="2"/>
  <c r="N939" i="2"/>
  <c r="R938" i="2"/>
  <c r="Q938" i="2"/>
  <c r="O938" i="2"/>
  <c r="N938" i="2"/>
  <c r="R937" i="2"/>
  <c r="Q937" i="2"/>
  <c r="O937" i="2"/>
  <c r="N937" i="2"/>
  <c r="R936" i="2"/>
  <c r="Q936" i="2"/>
  <c r="O936" i="2"/>
  <c r="N936" i="2"/>
  <c r="R935" i="2"/>
  <c r="Q935" i="2"/>
  <c r="O935" i="2"/>
  <c r="N935" i="2"/>
  <c r="R934" i="2"/>
  <c r="Q934" i="2"/>
  <c r="O934" i="2"/>
  <c r="N934" i="2"/>
  <c r="R933" i="2"/>
  <c r="Q933" i="2"/>
  <c r="O933" i="2"/>
  <c r="N933" i="2"/>
  <c r="R932" i="2"/>
  <c r="Q932" i="2"/>
  <c r="O932" i="2"/>
  <c r="N932" i="2"/>
  <c r="R931" i="2"/>
  <c r="Q931" i="2"/>
  <c r="O931" i="2"/>
  <c r="N931" i="2"/>
  <c r="R930" i="2"/>
  <c r="Q930" i="2"/>
  <c r="O930" i="2"/>
  <c r="N930" i="2"/>
  <c r="R929" i="2"/>
  <c r="Q929" i="2"/>
  <c r="O929" i="2"/>
  <c r="N929" i="2"/>
  <c r="R928" i="2"/>
  <c r="Q928" i="2"/>
  <c r="O928" i="2"/>
  <c r="N928" i="2"/>
  <c r="R927" i="2"/>
  <c r="Q927" i="2"/>
  <c r="O927" i="2"/>
  <c r="N927" i="2"/>
  <c r="R926" i="2"/>
  <c r="Q926" i="2"/>
  <c r="O926" i="2"/>
  <c r="N926" i="2"/>
  <c r="R925" i="2"/>
  <c r="Q925" i="2"/>
  <c r="O925" i="2"/>
  <c r="N925" i="2"/>
  <c r="R924" i="2"/>
  <c r="Q924" i="2"/>
  <c r="O924" i="2"/>
  <c r="N924" i="2"/>
  <c r="R923" i="2"/>
  <c r="Q923" i="2"/>
  <c r="O923" i="2"/>
  <c r="N923" i="2"/>
  <c r="R922" i="2"/>
  <c r="Q922" i="2"/>
  <c r="O922" i="2"/>
  <c r="N922" i="2"/>
  <c r="R921" i="2"/>
  <c r="Q921" i="2"/>
  <c r="O921" i="2"/>
  <c r="N921" i="2"/>
  <c r="R920" i="2"/>
  <c r="Q920" i="2"/>
  <c r="O920" i="2"/>
  <c r="N920" i="2"/>
  <c r="R919" i="2"/>
  <c r="Q919" i="2"/>
  <c r="O919" i="2"/>
  <c r="N919" i="2"/>
  <c r="R918" i="2"/>
  <c r="Q918" i="2"/>
  <c r="O918" i="2"/>
  <c r="N918" i="2"/>
  <c r="R917" i="2"/>
  <c r="Q917" i="2"/>
  <c r="O917" i="2"/>
  <c r="N917" i="2"/>
  <c r="R916" i="2"/>
  <c r="Q916" i="2"/>
  <c r="O916" i="2"/>
  <c r="N916" i="2"/>
  <c r="R915" i="2"/>
  <c r="Q915" i="2"/>
  <c r="O915" i="2"/>
  <c r="N915" i="2"/>
  <c r="R914" i="2"/>
  <c r="Q914" i="2"/>
  <c r="O914" i="2"/>
  <c r="N914" i="2"/>
  <c r="R913" i="2"/>
  <c r="Q913" i="2"/>
  <c r="O913" i="2"/>
  <c r="N913" i="2"/>
  <c r="R912" i="2"/>
  <c r="Q912" i="2"/>
  <c r="O912" i="2"/>
  <c r="N912" i="2"/>
  <c r="R911" i="2"/>
  <c r="Q911" i="2"/>
  <c r="O911" i="2"/>
  <c r="N911" i="2"/>
  <c r="R910" i="2"/>
  <c r="Q910" i="2"/>
  <c r="O910" i="2"/>
  <c r="N910" i="2"/>
  <c r="R909" i="2"/>
  <c r="Q909" i="2"/>
  <c r="O909" i="2"/>
  <c r="N909" i="2"/>
  <c r="R908" i="2"/>
  <c r="Q908" i="2"/>
  <c r="O908" i="2"/>
  <c r="N908" i="2"/>
  <c r="R907" i="2"/>
  <c r="Q907" i="2"/>
  <c r="O907" i="2"/>
  <c r="N907" i="2"/>
  <c r="R906" i="2"/>
  <c r="Q906" i="2"/>
  <c r="O906" i="2"/>
  <c r="N906" i="2"/>
  <c r="R905" i="2"/>
  <c r="Q905" i="2"/>
  <c r="O905" i="2"/>
  <c r="N905" i="2"/>
  <c r="R904" i="2"/>
  <c r="Q904" i="2"/>
  <c r="O904" i="2"/>
  <c r="N904" i="2"/>
  <c r="R903" i="2"/>
  <c r="Q903" i="2"/>
  <c r="O903" i="2"/>
  <c r="N903" i="2"/>
  <c r="R902" i="2"/>
  <c r="Q902" i="2"/>
  <c r="O902" i="2"/>
  <c r="N902" i="2"/>
  <c r="R901" i="2"/>
  <c r="Q901" i="2"/>
  <c r="O901" i="2"/>
  <c r="N901" i="2"/>
  <c r="R900" i="2"/>
  <c r="Q900" i="2"/>
  <c r="O900" i="2"/>
  <c r="N900" i="2"/>
  <c r="R899" i="2"/>
  <c r="Q899" i="2"/>
  <c r="O899" i="2"/>
  <c r="N899" i="2"/>
  <c r="R898" i="2"/>
  <c r="Q898" i="2"/>
  <c r="O898" i="2"/>
  <c r="N898" i="2"/>
  <c r="R897" i="2"/>
  <c r="Q897" i="2"/>
  <c r="O897" i="2"/>
  <c r="N897" i="2"/>
  <c r="R896" i="2"/>
  <c r="Q896" i="2"/>
  <c r="O896" i="2"/>
  <c r="N896" i="2"/>
  <c r="R895" i="2"/>
  <c r="Q895" i="2"/>
  <c r="O895" i="2"/>
  <c r="N895" i="2"/>
  <c r="R894" i="2"/>
  <c r="Q894" i="2"/>
  <c r="O894" i="2"/>
  <c r="N894" i="2"/>
  <c r="R893" i="2"/>
  <c r="Q893" i="2"/>
  <c r="O893" i="2"/>
  <c r="N893" i="2"/>
  <c r="R892" i="2"/>
  <c r="Q892" i="2"/>
  <c r="O892" i="2"/>
  <c r="N892" i="2"/>
  <c r="R891" i="2"/>
  <c r="Q891" i="2"/>
  <c r="O891" i="2"/>
  <c r="N891" i="2"/>
  <c r="R890" i="2"/>
  <c r="Q890" i="2"/>
  <c r="O890" i="2"/>
  <c r="N890" i="2"/>
  <c r="R889" i="2"/>
  <c r="Q889" i="2"/>
  <c r="O889" i="2"/>
  <c r="N889" i="2"/>
  <c r="R888" i="2"/>
  <c r="Q888" i="2"/>
  <c r="O888" i="2"/>
  <c r="N888" i="2"/>
  <c r="R887" i="2"/>
  <c r="Q887" i="2"/>
  <c r="O887" i="2"/>
  <c r="N887" i="2"/>
  <c r="R886" i="2"/>
  <c r="Q886" i="2"/>
  <c r="O886" i="2"/>
  <c r="N886" i="2"/>
  <c r="R885" i="2"/>
  <c r="Q885" i="2"/>
  <c r="O885" i="2"/>
  <c r="N885" i="2"/>
  <c r="R884" i="2"/>
  <c r="Q884" i="2"/>
  <c r="O884" i="2"/>
  <c r="N884" i="2"/>
  <c r="R883" i="2"/>
  <c r="Q883" i="2"/>
  <c r="O883" i="2"/>
  <c r="N883" i="2"/>
  <c r="R882" i="2"/>
  <c r="Q882" i="2"/>
  <c r="O882" i="2"/>
  <c r="N882" i="2"/>
  <c r="R881" i="2"/>
  <c r="Q881" i="2"/>
  <c r="O881" i="2"/>
  <c r="N881" i="2"/>
  <c r="R880" i="2"/>
  <c r="Q880" i="2"/>
  <c r="O880" i="2"/>
  <c r="N880" i="2"/>
  <c r="R879" i="2"/>
  <c r="Q879" i="2"/>
  <c r="O879" i="2"/>
  <c r="N879" i="2"/>
  <c r="R878" i="2"/>
  <c r="Q878" i="2"/>
  <c r="O878" i="2"/>
  <c r="N878" i="2"/>
  <c r="R877" i="2"/>
  <c r="Q877" i="2"/>
  <c r="O877" i="2"/>
  <c r="N877" i="2"/>
  <c r="R876" i="2"/>
  <c r="Q876" i="2"/>
  <c r="O876" i="2"/>
  <c r="N876" i="2"/>
  <c r="R875" i="2"/>
  <c r="Q875" i="2"/>
  <c r="O875" i="2"/>
  <c r="N875" i="2"/>
  <c r="R874" i="2"/>
  <c r="Q874" i="2"/>
  <c r="O874" i="2"/>
  <c r="N874" i="2"/>
  <c r="R873" i="2"/>
  <c r="Q873" i="2"/>
  <c r="O873" i="2"/>
  <c r="N873" i="2"/>
  <c r="R872" i="2"/>
  <c r="Q872" i="2"/>
  <c r="O872" i="2"/>
  <c r="N872" i="2"/>
  <c r="R871" i="2"/>
  <c r="Q871" i="2"/>
  <c r="O871" i="2"/>
  <c r="N871" i="2"/>
  <c r="R870" i="2"/>
  <c r="Q870" i="2"/>
  <c r="O870" i="2"/>
  <c r="N870" i="2"/>
  <c r="R869" i="2"/>
  <c r="Q869" i="2"/>
  <c r="O869" i="2"/>
  <c r="N869" i="2"/>
  <c r="R868" i="2"/>
  <c r="Q868" i="2"/>
  <c r="O868" i="2"/>
  <c r="N868" i="2"/>
  <c r="R867" i="2"/>
  <c r="Q867" i="2"/>
  <c r="O867" i="2"/>
  <c r="N867" i="2"/>
  <c r="R866" i="2"/>
  <c r="Q866" i="2"/>
  <c r="O866" i="2"/>
  <c r="N866" i="2"/>
  <c r="R865" i="2"/>
  <c r="Q865" i="2"/>
  <c r="O865" i="2"/>
  <c r="N865" i="2"/>
  <c r="R864" i="2"/>
  <c r="Q864" i="2"/>
  <c r="O864" i="2"/>
  <c r="N864" i="2"/>
  <c r="R863" i="2"/>
  <c r="Q863" i="2"/>
  <c r="O863" i="2"/>
  <c r="N863" i="2"/>
  <c r="R862" i="2"/>
  <c r="Q862" i="2"/>
  <c r="O862" i="2"/>
  <c r="N862" i="2"/>
  <c r="R861" i="2"/>
  <c r="Q861" i="2"/>
  <c r="O861" i="2"/>
  <c r="N861" i="2"/>
  <c r="R860" i="2"/>
  <c r="Q860" i="2"/>
  <c r="O860" i="2"/>
  <c r="N860" i="2"/>
  <c r="R859" i="2"/>
  <c r="Q859" i="2"/>
  <c r="O859" i="2"/>
  <c r="N859" i="2"/>
  <c r="R858" i="2"/>
  <c r="Q858" i="2"/>
  <c r="O858" i="2"/>
  <c r="N858" i="2"/>
  <c r="R857" i="2"/>
  <c r="Q857" i="2"/>
  <c r="O857" i="2"/>
  <c r="N857" i="2"/>
  <c r="R856" i="2"/>
  <c r="Q856" i="2"/>
  <c r="O856" i="2"/>
  <c r="N856" i="2"/>
  <c r="R855" i="2"/>
  <c r="Q855" i="2"/>
  <c r="O855" i="2"/>
  <c r="N855" i="2"/>
  <c r="R854" i="2"/>
  <c r="Q854" i="2"/>
  <c r="O854" i="2"/>
  <c r="N854" i="2"/>
  <c r="R853" i="2"/>
  <c r="Q853" i="2"/>
  <c r="O853" i="2"/>
  <c r="N853" i="2"/>
  <c r="R852" i="2"/>
  <c r="Q852" i="2"/>
  <c r="O852" i="2"/>
  <c r="N852" i="2"/>
  <c r="R851" i="2"/>
  <c r="Q851" i="2"/>
  <c r="O851" i="2"/>
  <c r="N851" i="2"/>
  <c r="R850" i="2"/>
  <c r="Q850" i="2"/>
  <c r="O850" i="2"/>
  <c r="N850" i="2"/>
  <c r="R849" i="2"/>
  <c r="Q849" i="2"/>
  <c r="O849" i="2"/>
  <c r="N849" i="2"/>
  <c r="R848" i="2"/>
  <c r="Q848" i="2"/>
  <c r="O848" i="2"/>
  <c r="N848" i="2"/>
  <c r="R847" i="2"/>
  <c r="Q847" i="2"/>
  <c r="O847" i="2"/>
  <c r="N847" i="2"/>
  <c r="R846" i="2"/>
  <c r="Q846" i="2"/>
  <c r="O846" i="2"/>
  <c r="N846" i="2"/>
  <c r="R845" i="2"/>
  <c r="Q845" i="2"/>
  <c r="O845" i="2"/>
  <c r="N845" i="2"/>
  <c r="R844" i="2"/>
  <c r="Q844" i="2"/>
  <c r="O844" i="2"/>
  <c r="N844" i="2"/>
  <c r="R843" i="2"/>
  <c r="Q843" i="2"/>
  <c r="O843" i="2"/>
  <c r="N843" i="2"/>
  <c r="R842" i="2"/>
  <c r="Q842" i="2"/>
  <c r="O842" i="2"/>
  <c r="N842" i="2"/>
  <c r="R841" i="2"/>
  <c r="Q841" i="2"/>
  <c r="O841" i="2"/>
  <c r="N841" i="2"/>
  <c r="R840" i="2"/>
  <c r="Q840" i="2"/>
  <c r="O840" i="2"/>
  <c r="N840" i="2"/>
  <c r="R839" i="2"/>
  <c r="Q839" i="2"/>
  <c r="O839" i="2"/>
  <c r="N839" i="2"/>
  <c r="R838" i="2"/>
  <c r="Q838" i="2"/>
  <c r="O838" i="2"/>
  <c r="N838" i="2"/>
  <c r="R837" i="2"/>
  <c r="Q837" i="2"/>
  <c r="O837" i="2"/>
  <c r="N837" i="2"/>
  <c r="R836" i="2"/>
  <c r="Q836" i="2"/>
  <c r="O836" i="2"/>
  <c r="N836" i="2"/>
  <c r="R835" i="2"/>
  <c r="Q835" i="2"/>
  <c r="O835" i="2"/>
  <c r="N835" i="2"/>
  <c r="R834" i="2"/>
  <c r="Q834" i="2"/>
  <c r="O834" i="2"/>
  <c r="N834" i="2"/>
  <c r="R833" i="2"/>
  <c r="Q833" i="2"/>
  <c r="O833" i="2"/>
  <c r="N833" i="2"/>
  <c r="R832" i="2"/>
  <c r="Q832" i="2"/>
  <c r="O832" i="2"/>
  <c r="N832" i="2"/>
  <c r="R831" i="2"/>
  <c r="Q831" i="2"/>
  <c r="O831" i="2"/>
  <c r="N831" i="2"/>
  <c r="R830" i="2"/>
  <c r="Q830" i="2"/>
  <c r="O830" i="2"/>
  <c r="N830" i="2"/>
  <c r="R829" i="2"/>
  <c r="Q829" i="2"/>
  <c r="O829" i="2"/>
  <c r="N829" i="2"/>
  <c r="R828" i="2"/>
  <c r="Q828" i="2"/>
  <c r="O828" i="2"/>
  <c r="N828" i="2"/>
  <c r="R827" i="2"/>
  <c r="Q827" i="2"/>
  <c r="O827" i="2"/>
  <c r="N827" i="2"/>
  <c r="R826" i="2"/>
  <c r="Q826" i="2"/>
  <c r="O826" i="2"/>
  <c r="N826" i="2"/>
  <c r="R825" i="2"/>
  <c r="Q825" i="2"/>
  <c r="O825" i="2"/>
  <c r="N825" i="2"/>
  <c r="R824" i="2"/>
  <c r="Q824" i="2"/>
  <c r="O824" i="2"/>
  <c r="N824" i="2"/>
  <c r="R823" i="2"/>
  <c r="Q823" i="2"/>
  <c r="O823" i="2"/>
  <c r="N823" i="2"/>
  <c r="R822" i="2"/>
  <c r="Q822" i="2"/>
  <c r="O822" i="2"/>
  <c r="N822" i="2"/>
  <c r="R821" i="2"/>
  <c r="Q821" i="2"/>
  <c r="O821" i="2"/>
  <c r="N821" i="2"/>
  <c r="R820" i="2"/>
  <c r="Q820" i="2"/>
  <c r="O820" i="2"/>
  <c r="N820" i="2"/>
  <c r="R819" i="2"/>
  <c r="Q819" i="2"/>
  <c r="O819" i="2"/>
  <c r="N819" i="2"/>
  <c r="R818" i="2"/>
  <c r="Q818" i="2"/>
  <c r="O818" i="2"/>
  <c r="N818" i="2"/>
  <c r="R817" i="2"/>
  <c r="Q817" i="2"/>
  <c r="O817" i="2"/>
  <c r="N817" i="2"/>
  <c r="R816" i="2"/>
  <c r="Q816" i="2"/>
  <c r="O816" i="2"/>
  <c r="N816" i="2"/>
  <c r="R815" i="2"/>
  <c r="Q815" i="2"/>
  <c r="O815" i="2"/>
  <c r="N815" i="2"/>
  <c r="R814" i="2"/>
  <c r="Q814" i="2"/>
  <c r="O814" i="2"/>
  <c r="N814" i="2"/>
  <c r="R813" i="2"/>
  <c r="Q813" i="2"/>
  <c r="O813" i="2"/>
  <c r="N813" i="2"/>
  <c r="R812" i="2"/>
  <c r="Q812" i="2"/>
  <c r="O812" i="2"/>
  <c r="N812" i="2"/>
  <c r="R811" i="2"/>
  <c r="Q811" i="2"/>
  <c r="O811" i="2"/>
  <c r="N811" i="2"/>
  <c r="R810" i="2"/>
  <c r="Q810" i="2"/>
  <c r="O810" i="2"/>
  <c r="N810" i="2"/>
  <c r="R809" i="2"/>
  <c r="Q809" i="2"/>
  <c r="O809" i="2"/>
  <c r="N809" i="2"/>
  <c r="R808" i="2"/>
  <c r="Q808" i="2"/>
  <c r="O808" i="2"/>
  <c r="N808" i="2"/>
  <c r="R807" i="2"/>
  <c r="Q807" i="2"/>
  <c r="O807" i="2"/>
  <c r="N807" i="2"/>
  <c r="R806" i="2"/>
  <c r="Q806" i="2"/>
  <c r="O806" i="2"/>
  <c r="N806" i="2"/>
  <c r="R805" i="2"/>
  <c r="Q805" i="2"/>
  <c r="O805" i="2"/>
  <c r="N805" i="2"/>
  <c r="R804" i="2"/>
  <c r="Q804" i="2"/>
  <c r="O804" i="2"/>
  <c r="N804" i="2"/>
  <c r="R803" i="2"/>
  <c r="Q803" i="2"/>
  <c r="O803" i="2"/>
  <c r="N803" i="2"/>
  <c r="R802" i="2"/>
  <c r="Q802" i="2"/>
  <c r="O802" i="2"/>
  <c r="N802" i="2"/>
  <c r="R801" i="2"/>
  <c r="Q801" i="2"/>
  <c r="O801" i="2"/>
  <c r="N801" i="2"/>
  <c r="R800" i="2"/>
  <c r="Q800" i="2"/>
  <c r="O800" i="2"/>
  <c r="N800" i="2"/>
  <c r="R799" i="2"/>
  <c r="Q799" i="2"/>
  <c r="O799" i="2"/>
  <c r="N799" i="2"/>
  <c r="R798" i="2"/>
  <c r="Q798" i="2"/>
  <c r="O798" i="2"/>
  <c r="N798" i="2"/>
  <c r="R797" i="2"/>
  <c r="Q797" i="2"/>
  <c r="O797" i="2"/>
  <c r="N797" i="2"/>
  <c r="R796" i="2"/>
  <c r="Q796" i="2"/>
  <c r="O796" i="2"/>
  <c r="N796" i="2"/>
  <c r="R795" i="2"/>
  <c r="Q795" i="2"/>
  <c r="O795" i="2"/>
  <c r="N795" i="2"/>
  <c r="R794" i="2"/>
  <c r="Q794" i="2"/>
  <c r="O794" i="2"/>
  <c r="N794" i="2"/>
  <c r="R793" i="2"/>
  <c r="Q793" i="2"/>
  <c r="O793" i="2"/>
  <c r="N793" i="2"/>
  <c r="R792" i="2"/>
  <c r="Q792" i="2"/>
  <c r="O792" i="2"/>
  <c r="N792" i="2"/>
  <c r="R791" i="2"/>
  <c r="Q791" i="2"/>
  <c r="O791" i="2"/>
  <c r="N791" i="2"/>
  <c r="R790" i="2"/>
  <c r="Q790" i="2"/>
  <c r="O790" i="2"/>
  <c r="N790" i="2"/>
  <c r="R789" i="2"/>
  <c r="Q789" i="2"/>
  <c r="O789" i="2"/>
  <c r="N789" i="2"/>
  <c r="R788" i="2"/>
  <c r="Q788" i="2"/>
  <c r="O788" i="2"/>
  <c r="N788" i="2"/>
  <c r="R787" i="2"/>
  <c r="Q787" i="2"/>
  <c r="O787" i="2"/>
  <c r="N787" i="2"/>
  <c r="R786" i="2"/>
  <c r="Q786" i="2"/>
  <c r="O786" i="2"/>
  <c r="N786" i="2"/>
  <c r="R785" i="2"/>
  <c r="Q785" i="2"/>
  <c r="O785" i="2"/>
  <c r="N785" i="2"/>
  <c r="R784" i="2"/>
  <c r="Q784" i="2"/>
  <c r="O784" i="2"/>
  <c r="N784" i="2"/>
  <c r="R783" i="2"/>
  <c r="Q783" i="2"/>
  <c r="O783" i="2"/>
  <c r="N783" i="2"/>
  <c r="R782" i="2"/>
  <c r="Q782" i="2"/>
  <c r="O782" i="2"/>
  <c r="N782" i="2"/>
  <c r="R781" i="2"/>
  <c r="Q781" i="2"/>
  <c r="O781" i="2"/>
  <c r="N781" i="2"/>
  <c r="R780" i="2"/>
  <c r="Q780" i="2"/>
  <c r="O780" i="2"/>
  <c r="N780" i="2"/>
  <c r="R779" i="2"/>
  <c r="Q779" i="2"/>
  <c r="O779" i="2"/>
  <c r="N779" i="2"/>
  <c r="R778" i="2"/>
  <c r="Q778" i="2"/>
  <c r="O778" i="2"/>
  <c r="N778" i="2"/>
  <c r="R777" i="2"/>
  <c r="Q777" i="2"/>
  <c r="O777" i="2"/>
  <c r="N777" i="2"/>
  <c r="R776" i="2"/>
  <c r="Q776" i="2"/>
  <c r="O776" i="2"/>
  <c r="N776" i="2"/>
  <c r="R775" i="2"/>
  <c r="Q775" i="2"/>
  <c r="O775" i="2"/>
  <c r="N775" i="2"/>
  <c r="R774" i="2"/>
  <c r="Q774" i="2"/>
  <c r="O774" i="2"/>
  <c r="N774" i="2"/>
  <c r="R773" i="2"/>
  <c r="Q773" i="2"/>
  <c r="O773" i="2"/>
  <c r="N773" i="2"/>
  <c r="R772" i="2"/>
  <c r="Q772" i="2"/>
  <c r="O772" i="2"/>
  <c r="N772" i="2"/>
  <c r="R771" i="2"/>
  <c r="Q771" i="2"/>
  <c r="O771" i="2"/>
  <c r="N771" i="2"/>
  <c r="R770" i="2"/>
  <c r="Q770" i="2"/>
  <c r="O770" i="2"/>
  <c r="N770" i="2"/>
  <c r="R769" i="2"/>
  <c r="Q769" i="2"/>
  <c r="O769" i="2"/>
  <c r="N769" i="2"/>
  <c r="R768" i="2"/>
  <c r="Q768" i="2"/>
  <c r="O768" i="2"/>
  <c r="N768" i="2"/>
  <c r="R767" i="2"/>
  <c r="Q767" i="2"/>
  <c r="O767" i="2"/>
  <c r="N767" i="2"/>
  <c r="R766" i="2"/>
  <c r="Q766" i="2"/>
  <c r="O766" i="2"/>
  <c r="N766" i="2"/>
  <c r="R765" i="2"/>
  <c r="Q765" i="2"/>
  <c r="O765" i="2"/>
  <c r="N765" i="2"/>
  <c r="R764" i="2"/>
  <c r="Q764" i="2"/>
  <c r="O764" i="2"/>
  <c r="N764" i="2"/>
  <c r="R763" i="2"/>
  <c r="Q763" i="2"/>
  <c r="O763" i="2"/>
  <c r="N763" i="2"/>
  <c r="R762" i="2"/>
  <c r="Q762" i="2"/>
  <c r="O762" i="2"/>
  <c r="N762" i="2"/>
  <c r="R761" i="2"/>
  <c r="Q761" i="2"/>
  <c r="O761" i="2"/>
  <c r="N761" i="2"/>
  <c r="R760" i="2"/>
  <c r="Q760" i="2"/>
  <c r="O760" i="2"/>
  <c r="N760" i="2"/>
  <c r="R759" i="2"/>
  <c r="Q759" i="2"/>
  <c r="O759" i="2"/>
  <c r="N759" i="2"/>
  <c r="R758" i="2"/>
  <c r="Q758" i="2"/>
  <c r="O758" i="2"/>
  <c r="N758" i="2"/>
  <c r="R757" i="2"/>
  <c r="Q757" i="2"/>
  <c r="O757" i="2"/>
  <c r="N757" i="2"/>
  <c r="R756" i="2"/>
  <c r="Q756" i="2"/>
  <c r="O756" i="2"/>
  <c r="N756" i="2"/>
  <c r="R755" i="2"/>
  <c r="Q755" i="2"/>
  <c r="O755" i="2"/>
  <c r="N755" i="2"/>
  <c r="R754" i="2"/>
  <c r="Q754" i="2"/>
  <c r="O754" i="2"/>
  <c r="N754" i="2"/>
  <c r="R753" i="2"/>
  <c r="Q753" i="2"/>
  <c r="O753" i="2"/>
  <c r="N753" i="2"/>
  <c r="R752" i="2"/>
  <c r="Q752" i="2"/>
  <c r="O752" i="2"/>
  <c r="N752" i="2"/>
  <c r="R751" i="2"/>
  <c r="Q751" i="2"/>
  <c r="O751" i="2"/>
  <c r="N751" i="2"/>
  <c r="R750" i="2"/>
  <c r="Q750" i="2"/>
  <c r="O750" i="2"/>
  <c r="N750" i="2"/>
  <c r="R749" i="2"/>
  <c r="Q749" i="2"/>
  <c r="O749" i="2"/>
  <c r="N749" i="2"/>
  <c r="R748" i="2"/>
  <c r="Q748" i="2"/>
  <c r="O748" i="2"/>
  <c r="N748" i="2"/>
  <c r="R747" i="2"/>
  <c r="Q747" i="2"/>
  <c r="O747" i="2"/>
  <c r="N747" i="2"/>
  <c r="R746" i="2"/>
  <c r="Q746" i="2"/>
  <c r="O746" i="2"/>
  <c r="N746" i="2"/>
  <c r="R745" i="2"/>
  <c r="Q745" i="2"/>
  <c r="O745" i="2"/>
  <c r="N745" i="2"/>
  <c r="R744" i="2"/>
  <c r="Q744" i="2"/>
  <c r="O744" i="2"/>
  <c r="N744" i="2"/>
  <c r="R743" i="2"/>
  <c r="Q743" i="2"/>
  <c r="O743" i="2"/>
  <c r="N743" i="2"/>
  <c r="R742" i="2"/>
  <c r="Q742" i="2"/>
  <c r="O742" i="2"/>
  <c r="N742" i="2"/>
  <c r="R741" i="2"/>
  <c r="Q741" i="2"/>
  <c r="O741" i="2"/>
  <c r="N741" i="2"/>
  <c r="R740" i="2"/>
  <c r="Q740" i="2"/>
  <c r="O740" i="2"/>
  <c r="N740" i="2"/>
  <c r="R739" i="2"/>
  <c r="Q739" i="2"/>
  <c r="O739" i="2"/>
  <c r="N739" i="2"/>
  <c r="R738" i="2"/>
  <c r="Q738" i="2"/>
  <c r="O738" i="2"/>
  <c r="N738" i="2"/>
  <c r="R737" i="2"/>
  <c r="Q737" i="2"/>
  <c r="O737" i="2"/>
  <c r="N737" i="2"/>
  <c r="R736" i="2"/>
  <c r="Q736" i="2"/>
  <c r="O736" i="2"/>
  <c r="N736" i="2"/>
  <c r="R735" i="2"/>
  <c r="Q735" i="2"/>
  <c r="O735" i="2"/>
  <c r="N735" i="2"/>
  <c r="R734" i="2"/>
  <c r="Q734" i="2"/>
  <c r="O734" i="2"/>
  <c r="N734" i="2"/>
  <c r="R733" i="2"/>
  <c r="Q733" i="2"/>
  <c r="O733" i="2"/>
  <c r="N733" i="2"/>
  <c r="R732" i="2"/>
  <c r="Q732" i="2"/>
  <c r="O732" i="2"/>
  <c r="N732" i="2"/>
  <c r="R731" i="2"/>
  <c r="Q731" i="2"/>
  <c r="O731" i="2"/>
  <c r="N731" i="2"/>
  <c r="R730" i="2"/>
  <c r="Q730" i="2"/>
  <c r="O730" i="2"/>
  <c r="N730" i="2"/>
  <c r="R729" i="2"/>
  <c r="Q729" i="2"/>
  <c r="O729" i="2"/>
  <c r="N729" i="2"/>
  <c r="R728" i="2"/>
  <c r="Q728" i="2"/>
  <c r="O728" i="2"/>
  <c r="N728" i="2"/>
  <c r="R727" i="2"/>
  <c r="Q727" i="2"/>
  <c r="O727" i="2"/>
  <c r="N727" i="2"/>
  <c r="R726" i="2"/>
  <c r="Q726" i="2"/>
  <c r="O726" i="2"/>
  <c r="N726" i="2"/>
  <c r="R725" i="2"/>
  <c r="Q725" i="2"/>
  <c r="O725" i="2"/>
  <c r="N725" i="2"/>
  <c r="R724" i="2"/>
  <c r="Q724" i="2"/>
  <c r="O724" i="2"/>
  <c r="N724" i="2"/>
  <c r="R723" i="2"/>
  <c r="Q723" i="2"/>
  <c r="O723" i="2"/>
  <c r="N723" i="2"/>
  <c r="R722" i="2"/>
  <c r="Q722" i="2"/>
  <c r="O722" i="2"/>
  <c r="N722" i="2"/>
  <c r="R721" i="2"/>
  <c r="Q721" i="2"/>
  <c r="O721" i="2"/>
  <c r="N721" i="2"/>
  <c r="R720" i="2"/>
  <c r="Q720" i="2"/>
  <c r="O720" i="2"/>
  <c r="N720" i="2"/>
  <c r="R719" i="2"/>
  <c r="Q719" i="2"/>
  <c r="O719" i="2"/>
  <c r="N719" i="2"/>
  <c r="R718" i="2"/>
  <c r="Q718" i="2"/>
  <c r="O718" i="2"/>
  <c r="N718" i="2"/>
  <c r="R717" i="2"/>
  <c r="Q717" i="2"/>
  <c r="O717" i="2"/>
  <c r="N717" i="2"/>
  <c r="R716" i="2"/>
  <c r="Q716" i="2"/>
  <c r="O716" i="2"/>
  <c r="N716" i="2"/>
  <c r="R715" i="2"/>
  <c r="Q715" i="2"/>
  <c r="O715" i="2"/>
  <c r="N715" i="2"/>
  <c r="R714" i="2"/>
  <c r="Q714" i="2"/>
  <c r="O714" i="2"/>
  <c r="N714" i="2"/>
  <c r="R713" i="2"/>
  <c r="Q713" i="2"/>
  <c r="O713" i="2"/>
  <c r="N713" i="2"/>
  <c r="R712" i="2"/>
  <c r="Q712" i="2"/>
  <c r="O712" i="2"/>
  <c r="N712" i="2"/>
  <c r="R711" i="2"/>
  <c r="Q711" i="2"/>
  <c r="O711" i="2"/>
  <c r="N711" i="2"/>
  <c r="R710" i="2"/>
  <c r="Q710" i="2"/>
  <c r="O710" i="2"/>
  <c r="N710" i="2"/>
  <c r="R709" i="2"/>
  <c r="Q709" i="2"/>
  <c r="O709" i="2"/>
  <c r="N709" i="2"/>
  <c r="R708" i="2"/>
  <c r="Q708" i="2"/>
  <c r="O708" i="2"/>
  <c r="N708" i="2"/>
  <c r="R707" i="2"/>
  <c r="Q707" i="2"/>
  <c r="O707" i="2"/>
  <c r="N707" i="2"/>
  <c r="R706" i="2"/>
  <c r="Q706" i="2"/>
  <c r="O706" i="2"/>
  <c r="N706" i="2"/>
  <c r="R705" i="2"/>
  <c r="Q705" i="2"/>
  <c r="O705" i="2"/>
  <c r="N705" i="2"/>
  <c r="R704" i="2"/>
  <c r="Q704" i="2"/>
  <c r="O704" i="2"/>
  <c r="N704" i="2"/>
  <c r="R703" i="2"/>
  <c r="Q703" i="2"/>
  <c r="O703" i="2"/>
  <c r="N703" i="2"/>
  <c r="R702" i="2"/>
  <c r="Q702" i="2"/>
  <c r="O702" i="2"/>
  <c r="N702" i="2"/>
  <c r="R701" i="2"/>
  <c r="Q701" i="2"/>
  <c r="O701" i="2"/>
  <c r="N701" i="2"/>
  <c r="R700" i="2"/>
  <c r="Q700" i="2"/>
  <c r="O700" i="2"/>
  <c r="N700" i="2"/>
  <c r="R699" i="2"/>
  <c r="Q699" i="2"/>
  <c r="O699" i="2"/>
  <c r="N699" i="2"/>
  <c r="R698" i="2"/>
  <c r="Q698" i="2"/>
  <c r="O698" i="2"/>
  <c r="N698" i="2"/>
  <c r="R697" i="2"/>
  <c r="Q697" i="2"/>
  <c r="O697" i="2"/>
  <c r="N697" i="2"/>
  <c r="R696" i="2"/>
  <c r="Q696" i="2"/>
  <c r="O696" i="2"/>
  <c r="N696" i="2"/>
  <c r="R695" i="2"/>
  <c r="Q695" i="2"/>
  <c r="O695" i="2"/>
  <c r="N695" i="2"/>
  <c r="R694" i="2"/>
  <c r="Q694" i="2"/>
  <c r="O694" i="2"/>
  <c r="N694" i="2"/>
  <c r="R693" i="2"/>
  <c r="Q693" i="2"/>
  <c r="O693" i="2"/>
  <c r="N693" i="2"/>
  <c r="R692" i="2"/>
  <c r="Q692" i="2"/>
  <c r="O692" i="2"/>
  <c r="N692" i="2"/>
  <c r="R691" i="2"/>
  <c r="Q691" i="2"/>
  <c r="O691" i="2"/>
  <c r="N691" i="2"/>
  <c r="R690" i="2"/>
  <c r="Q690" i="2"/>
  <c r="O690" i="2"/>
  <c r="N690" i="2"/>
  <c r="R689" i="2"/>
  <c r="Q689" i="2"/>
  <c r="O689" i="2"/>
  <c r="N689" i="2"/>
  <c r="R688" i="2"/>
  <c r="Q688" i="2"/>
  <c r="O688" i="2"/>
  <c r="N688" i="2"/>
  <c r="R687" i="2"/>
  <c r="Q687" i="2"/>
  <c r="O687" i="2"/>
  <c r="N687" i="2"/>
  <c r="R686" i="2"/>
  <c r="Q686" i="2"/>
  <c r="O686" i="2"/>
  <c r="N686" i="2"/>
  <c r="R685" i="2"/>
  <c r="Q685" i="2"/>
  <c r="O685" i="2"/>
  <c r="N685" i="2"/>
  <c r="R684" i="2"/>
  <c r="Q684" i="2"/>
  <c r="O684" i="2"/>
  <c r="N684" i="2"/>
  <c r="R683" i="2"/>
  <c r="Q683" i="2"/>
  <c r="O683" i="2"/>
  <c r="N683" i="2"/>
  <c r="R682" i="2"/>
  <c r="Q682" i="2"/>
  <c r="O682" i="2"/>
  <c r="N682" i="2"/>
  <c r="R681" i="2"/>
  <c r="Q681" i="2"/>
  <c r="O681" i="2"/>
  <c r="N681" i="2"/>
  <c r="R680" i="2"/>
  <c r="Q680" i="2"/>
  <c r="O680" i="2"/>
  <c r="N680" i="2"/>
  <c r="R679" i="2"/>
  <c r="Q679" i="2"/>
  <c r="O679" i="2"/>
  <c r="N679" i="2"/>
  <c r="R678" i="2"/>
  <c r="Q678" i="2"/>
  <c r="O678" i="2"/>
  <c r="N678" i="2"/>
  <c r="R677" i="2"/>
  <c r="Q677" i="2"/>
  <c r="O677" i="2"/>
  <c r="N677" i="2"/>
  <c r="R676" i="2"/>
  <c r="Q676" i="2"/>
  <c r="O676" i="2"/>
  <c r="N676" i="2"/>
  <c r="R675" i="2"/>
  <c r="Q675" i="2"/>
  <c r="O675" i="2"/>
  <c r="N675" i="2"/>
  <c r="R674" i="2"/>
  <c r="Q674" i="2"/>
  <c r="O674" i="2"/>
  <c r="N674" i="2"/>
  <c r="R673" i="2"/>
  <c r="Q673" i="2"/>
  <c r="O673" i="2"/>
  <c r="N673" i="2"/>
  <c r="R672" i="2"/>
  <c r="Q672" i="2"/>
  <c r="O672" i="2"/>
  <c r="N672" i="2"/>
  <c r="R671" i="2"/>
  <c r="Q671" i="2"/>
  <c r="O671" i="2"/>
  <c r="N671" i="2"/>
  <c r="R670" i="2"/>
  <c r="Q670" i="2"/>
  <c r="O670" i="2"/>
  <c r="N670" i="2"/>
  <c r="R669" i="2"/>
  <c r="Q669" i="2"/>
  <c r="O669" i="2"/>
  <c r="N669" i="2"/>
  <c r="R668" i="2"/>
  <c r="Q668" i="2"/>
  <c r="O668" i="2"/>
  <c r="N668" i="2"/>
  <c r="R667" i="2"/>
  <c r="Q667" i="2"/>
  <c r="O667" i="2"/>
  <c r="N667" i="2"/>
  <c r="R666" i="2"/>
  <c r="Q666" i="2"/>
  <c r="O666" i="2"/>
  <c r="N666" i="2"/>
  <c r="R665" i="2"/>
  <c r="Q665" i="2"/>
  <c r="O665" i="2"/>
  <c r="N665" i="2"/>
  <c r="R664" i="2"/>
  <c r="Q664" i="2"/>
  <c r="O664" i="2"/>
  <c r="N664" i="2"/>
  <c r="R663" i="2"/>
  <c r="Q663" i="2"/>
  <c r="O663" i="2"/>
  <c r="N663" i="2"/>
  <c r="R662" i="2"/>
  <c r="Q662" i="2"/>
  <c r="O662" i="2"/>
  <c r="N662" i="2"/>
  <c r="R661" i="2"/>
  <c r="Q661" i="2"/>
  <c r="O661" i="2"/>
  <c r="N661" i="2"/>
  <c r="R660" i="2"/>
  <c r="Q660" i="2"/>
  <c r="O660" i="2"/>
  <c r="N660" i="2"/>
  <c r="R659" i="2"/>
  <c r="Q659" i="2"/>
  <c r="O659" i="2"/>
  <c r="N659" i="2"/>
  <c r="R658" i="2"/>
  <c r="Q658" i="2"/>
  <c r="O658" i="2"/>
  <c r="N658" i="2"/>
  <c r="R657" i="2"/>
  <c r="Q657" i="2"/>
  <c r="O657" i="2"/>
  <c r="N657" i="2"/>
  <c r="R656" i="2"/>
  <c r="Q656" i="2"/>
  <c r="O656" i="2"/>
  <c r="N656" i="2"/>
  <c r="R655" i="2"/>
  <c r="Q655" i="2"/>
  <c r="O655" i="2"/>
  <c r="N655" i="2"/>
  <c r="R654" i="2"/>
  <c r="Q654" i="2"/>
  <c r="O654" i="2"/>
  <c r="N654" i="2"/>
  <c r="R653" i="2"/>
  <c r="Q653" i="2"/>
  <c r="O653" i="2"/>
  <c r="N653" i="2"/>
  <c r="R652" i="2"/>
  <c r="Q652" i="2"/>
  <c r="O652" i="2"/>
  <c r="N652" i="2"/>
  <c r="R651" i="2"/>
  <c r="Q651" i="2"/>
  <c r="O651" i="2"/>
  <c r="N651" i="2"/>
  <c r="R650" i="2"/>
  <c r="Q650" i="2"/>
  <c r="O650" i="2"/>
  <c r="N650" i="2"/>
  <c r="R649" i="2"/>
  <c r="Q649" i="2"/>
  <c r="O649" i="2"/>
  <c r="N649" i="2"/>
  <c r="R648" i="2"/>
  <c r="Q648" i="2"/>
  <c r="O648" i="2"/>
  <c r="N648" i="2"/>
  <c r="R647" i="2"/>
  <c r="Q647" i="2"/>
  <c r="O647" i="2"/>
  <c r="N647" i="2"/>
  <c r="R646" i="2"/>
  <c r="Q646" i="2"/>
  <c r="O646" i="2"/>
  <c r="N646" i="2"/>
  <c r="R645" i="2"/>
  <c r="Q645" i="2"/>
  <c r="O645" i="2"/>
  <c r="N645" i="2"/>
  <c r="R644" i="2"/>
  <c r="Q644" i="2"/>
  <c r="O644" i="2"/>
  <c r="N644" i="2"/>
  <c r="R643" i="2"/>
  <c r="Q643" i="2"/>
  <c r="O643" i="2"/>
  <c r="N643" i="2"/>
  <c r="R642" i="2"/>
  <c r="Q642" i="2"/>
  <c r="O642" i="2"/>
  <c r="N642" i="2"/>
  <c r="R641" i="2"/>
  <c r="Q641" i="2"/>
  <c r="O641" i="2"/>
  <c r="N641" i="2"/>
  <c r="R640" i="2"/>
  <c r="Q640" i="2"/>
  <c r="O640" i="2"/>
  <c r="N640" i="2"/>
  <c r="R639" i="2"/>
  <c r="Q639" i="2"/>
  <c r="O639" i="2"/>
  <c r="N639" i="2"/>
  <c r="R638" i="2"/>
  <c r="Q638" i="2"/>
  <c r="O638" i="2"/>
  <c r="N638" i="2"/>
  <c r="R637" i="2"/>
  <c r="Q637" i="2"/>
  <c r="O637" i="2"/>
  <c r="N637" i="2"/>
  <c r="R636" i="2"/>
  <c r="Q636" i="2"/>
  <c r="O636" i="2"/>
  <c r="N636" i="2"/>
  <c r="R635" i="2"/>
  <c r="Q635" i="2"/>
  <c r="O635" i="2"/>
  <c r="N635" i="2"/>
  <c r="R634" i="2"/>
  <c r="Q634" i="2"/>
  <c r="O634" i="2"/>
  <c r="N634" i="2"/>
  <c r="R633" i="2"/>
  <c r="Q633" i="2"/>
  <c r="O633" i="2"/>
  <c r="N633" i="2"/>
  <c r="R632" i="2"/>
  <c r="Q632" i="2"/>
  <c r="O632" i="2"/>
  <c r="N632" i="2"/>
  <c r="R631" i="2"/>
  <c r="Q631" i="2"/>
  <c r="O631" i="2"/>
  <c r="N631" i="2"/>
  <c r="R630" i="2"/>
  <c r="Q630" i="2"/>
  <c r="O630" i="2"/>
  <c r="N630" i="2"/>
  <c r="R629" i="2"/>
  <c r="Q629" i="2"/>
  <c r="O629" i="2"/>
  <c r="N629" i="2"/>
  <c r="R628" i="2"/>
  <c r="Q628" i="2"/>
  <c r="O628" i="2"/>
  <c r="N628" i="2"/>
  <c r="R627" i="2"/>
  <c r="Q627" i="2"/>
  <c r="O627" i="2"/>
  <c r="N627" i="2"/>
  <c r="R626" i="2"/>
  <c r="Q626" i="2"/>
  <c r="O626" i="2"/>
  <c r="N626" i="2"/>
  <c r="R625" i="2"/>
  <c r="Q625" i="2"/>
  <c r="O625" i="2"/>
  <c r="N625" i="2"/>
  <c r="R624" i="2"/>
  <c r="Q624" i="2"/>
  <c r="O624" i="2"/>
  <c r="N624" i="2"/>
  <c r="R623" i="2"/>
  <c r="Q623" i="2"/>
  <c r="O623" i="2"/>
  <c r="N623" i="2"/>
  <c r="R622" i="2"/>
  <c r="Q622" i="2"/>
  <c r="O622" i="2"/>
  <c r="N622" i="2"/>
  <c r="R621" i="2"/>
  <c r="Q621" i="2"/>
  <c r="O621" i="2"/>
  <c r="N621" i="2"/>
  <c r="R620" i="2"/>
  <c r="Q620" i="2"/>
  <c r="O620" i="2"/>
  <c r="N620" i="2"/>
  <c r="R619" i="2"/>
  <c r="Q619" i="2"/>
  <c r="O619" i="2"/>
  <c r="N619" i="2"/>
  <c r="R618" i="2"/>
  <c r="Q618" i="2"/>
  <c r="O618" i="2"/>
  <c r="N618" i="2"/>
  <c r="R617" i="2"/>
  <c r="Q617" i="2"/>
  <c r="O617" i="2"/>
  <c r="N617" i="2"/>
  <c r="R616" i="2"/>
  <c r="Q616" i="2"/>
  <c r="O616" i="2"/>
  <c r="N616" i="2"/>
  <c r="R615" i="2"/>
  <c r="Q615" i="2"/>
  <c r="O615" i="2"/>
  <c r="N615" i="2"/>
  <c r="R614" i="2"/>
  <c r="Q614" i="2"/>
  <c r="O614" i="2"/>
  <c r="N614" i="2"/>
  <c r="R613" i="2"/>
  <c r="Q613" i="2"/>
  <c r="O613" i="2"/>
  <c r="N613" i="2"/>
  <c r="R612" i="2"/>
  <c r="Q612" i="2"/>
  <c r="O612" i="2"/>
  <c r="N612" i="2"/>
  <c r="R611" i="2"/>
  <c r="Q611" i="2"/>
  <c r="O611" i="2"/>
  <c r="N611" i="2"/>
  <c r="R610" i="2"/>
  <c r="Q610" i="2"/>
  <c r="O610" i="2"/>
  <c r="N610" i="2"/>
  <c r="R609" i="2"/>
  <c r="Q609" i="2"/>
  <c r="O609" i="2"/>
  <c r="N609" i="2"/>
  <c r="R608" i="2"/>
  <c r="Q608" i="2"/>
  <c r="O608" i="2"/>
  <c r="N608" i="2"/>
  <c r="R607" i="2"/>
  <c r="Q607" i="2"/>
  <c r="O607" i="2"/>
  <c r="N607" i="2"/>
  <c r="R606" i="2"/>
  <c r="Q606" i="2"/>
  <c r="O606" i="2"/>
  <c r="N606" i="2"/>
  <c r="R605" i="2"/>
  <c r="Q605" i="2"/>
  <c r="O605" i="2"/>
  <c r="N605" i="2"/>
  <c r="R604" i="2"/>
  <c r="Q604" i="2"/>
  <c r="O604" i="2"/>
  <c r="N604" i="2"/>
  <c r="R603" i="2"/>
  <c r="Q603" i="2"/>
  <c r="O603" i="2"/>
  <c r="N603" i="2"/>
  <c r="R602" i="2"/>
  <c r="Q602" i="2"/>
  <c r="O602" i="2"/>
  <c r="N602" i="2"/>
  <c r="R601" i="2"/>
  <c r="Q601" i="2"/>
  <c r="O601" i="2"/>
  <c r="N601" i="2"/>
  <c r="R600" i="2"/>
  <c r="Q600" i="2"/>
  <c r="O600" i="2"/>
  <c r="N600" i="2"/>
  <c r="R599" i="2"/>
  <c r="Q599" i="2"/>
  <c r="O599" i="2"/>
  <c r="N599" i="2"/>
  <c r="R598" i="2"/>
  <c r="Q598" i="2"/>
  <c r="O598" i="2"/>
  <c r="N598" i="2"/>
  <c r="R597" i="2"/>
  <c r="Q597" i="2"/>
  <c r="O597" i="2"/>
  <c r="N597" i="2"/>
  <c r="R596" i="2"/>
  <c r="Q596" i="2"/>
  <c r="O596" i="2"/>
  <c r="N596" i="2"/>
  <c r="R595" i="2"/>
  <c r="Q595" i="2"/>
  <c r="O595" i="2"/>
  <c r="N595" i="2"/>
  <c r="R594" i="2"/>
  <c r="Q594" i="2"/>
  <c r="O594" i="2"/>
  <c r="N594" i="2"/>
  <c r="R593" i="2"/>
  <c r="Q593" i="2"/>
  <c r="O593" i="2"/>
  <c r="N593" i="2"/>
  <c r="R592" i="2"/>
  <c r="Q592" i="2"/>
  <c r="O592" i="2"/>
  <c r="N592" i="2"/>
  <c r="R591" i="2"/>
  <c r="Q591" i="2"/>
  <c r="O591" i="2"/>
  <c r="N591" i="2"/>
  <c r="R590" i="2"/>
  <c r="Q590" i="2"/>
  <c r="O590" i="2"/>
  <c r="N590" i="2"/>
  <c r="R589" i="2"/>
  <c r="Q589" i="2"/>
  <c r="O589" i="2"/>
  <c r="N589" i="2"/>
  <c r="R588" i="2"/>
  <c r="Q588" i="2"/>
  <c r="O588" i="2"/>
  <c r="N588" i="2"/>
  <c r="R587" i="2"/>
  <c r="Q587" i="2"/>
  <c r="O587" i="2"/>
  <c r="N587" i="2"/>
  <c r="R586" i="2"/>
  <c r="Q586" i="2"/>
  <c r="O586" i="2"/>
  <c r="N586" i="2"/>
  <c r="R585" i="2"/>
  <c r="Q585" i="2"/>
  <c r="O585" i="2"/>
  <c r="N585" i="2"/>
  <c r="R584" i="2"/>
  <c r="Q584" i="2"/>
  <c r="O584" i="2"/>
  <c r="N584" i="2"/>
  <c r="R583" i="2"/>
  <c r="Q583" i="2"/>
  <c r="O583" i="2"/>
  <c r="N583" i="2"/>
  <c r="R582" i="2"/>
  <c r="Q582" i="2"/>
  <c r="O582" i="2"/>
  <c r="N582" i="2"/>
  <c r="R581" i="2"/>
  <c r="Q581" i="2"/>
  <c r="O581" i="2"/>
  <c r="N581" i="2"/>
  <c r="R580" i="2"/>
  <c r="Q580" i="2"/>
  <c r="O580" i="2"/>
  <c r="N580" i="2"/>
  <c r="R579" i="2"/>
  <c r="Q579" i="2"/>
  <c r="O579" i="2"/>
  <c r="N579" i="2"/>
  <c r="R578" i="2"/>
  <c r="Q578" i="2"/>
  <c r="O578" i="2"/>
  <c r="N578" i="2"/>
  <c r="R577" i="2"/>
  <c r="Q577" i="2"/>
  <c r="O577" i="2"/>
  <c r="N577" i="2"/>
  <c r="R576" i="2"/>
  <c r="Q576" i="2"/>
  <c r="O576" i="2"/>
  <c r="N576" i="2"/>
  <c r="R575" i="2"/>
  <c r="Q575" i="2"/>
  <c r="O575" i="2"/>
  <c r="N575" i="2"/>
  <c r="R574" i="2"/>
  <c r="Q574" i="2"/>
  <c r="O574" i="2"/>
  <c r="N574" i="2"/>
  <c r="R573" i="2"/>
  <c r="Q573" i="2"/>
  <c r="O573" i="2"/>
  <c r="N573" i="2"/>
  <c r="R572" i="2"/>
  <c r="Q572" i="2"/>
  <c r="O572" i="2"/>
  <c r="N572" i="2"/>
  <c r="R571" i="2"/>
  <c r="Q571" i="2"/>
  <c r="O571" i="2"/>
  <c r="N571" i="2"/>
  <c r="R570" i="2"/>
  <c r="Q570" i="2"/>
  <c r="O570" i="2"/>
  <c r="N570" i="2"/>
  <c r="R569" i="2"/>
  <c r="Q569" i="2"/>
  <c r="O569" i="2"/>
  <c r="N569" i="2"/>
  <c r="R568" i="2"/>
  <c r="Q568" i="2"/>
  <c r="O568" i="2"/>
  <c r="N568" i="2"/>
  <c r="R567" i="2"/>
  <c r="Q567" i="2"/>
  <c r="O567" i="2"/>
  <c r="N567" i="2"/>
  <c r="R566" i="2"/>
  <c r="Q566" i="2"/>
  <c r="O566" i="2"/>
  <c r="N566" i="2"/>
  <c r="R565" i="2"/>
  <c r="Q565" i="2"/>
  <c r="O565" i="2"/>
  <c r="N565" i="2"/>
  <c r="R564" i="2"/>
  <c r="Q564" i="2"/>
  <c r="O564" i="2"/>
  <c r="N564" i="2"/>
  <c r="R563" i="2"/>
  <c r="Q563" i="2"/>
  <c r="O563" i="2"/>
  <c r="N563" i="2"/>
  <c r="R562" i="2"/>
  <c r="Q562" i="2"/>
  <c r="O562" i="2"/>
  <c r="N562" i="2"/>
  <c r="R561" i="2"/>
  <c r="Q561" i="2"/>
  <c r="O561" i="2"/>
  <c r="N561" i="2"/>
  <c r="R560" i="2"/>
  <c r="Q560" i="2"/>
  <c r="O560" i="2"/>
  <c r="N560" i="2"/>
  <c r="R559" i="2"/>
  <c r="Q559" i="2"/>
  <c r="O559" i="2"/>
  <c r="N559" i="2"/>
  <c r="R558" i="2"/>
  <c r="Q558" i="2"/>
  <c r="O558" i="2"/>
  <c r="N558" i="2"/>
  <c r="R557" i="2"/>
  <c r="Q557" i="2"/>
  <c r="O557" i="2"/>
  <c r="N557" i="2"/>
  <c r="R556" i="2"/>
  <c r="Q556" i="2"/>
  <c r="O556" i="2"/>
  <c r="N556" i="2"/>
  <c r="R555" i="2"/>
  <c r="Q555" i="2"/>
  <c r="O555" i="2"/>
  <c r="N555" i="2"/>
  <c r="R554" i="2"/>
  <c r="Q554" i="2"/>
  <c r="O554" i="2"/>
  <c r="N554" i="2"/>
  <c r="R553" i="2"/>
  <c r="Q553" i="2"/>
  <c r="O553" i="2"/>
  <c r="N553" i="2"/>
  <c r="R552" i="2"/>
  <c r="Q552" i="2"/>
  <c r="O552" i="2"/>
  <c r="N552" i="2"/>
  <c r="R551" i="2"/>
  <c r="Q551" i="2"/>
  <c r="O551" i="2"/>
  <c r="N551" i="2"/>
  <c r="R550" i="2"/>
  <c r="Q550" i="2"/>
  <c r="O550" i="2"/>
  <c r="N550" i="2"/>
  <c r="R549" i="2"/>
  <c r="Q549" i="2"/>
  <c r="O549" i="2"/>
  <c r="N549" i="2"/>
  <c r="R548" i="2"/>
  <c r="Q548" i="2"/>
  <c r="O548" i="2"/>
  <c r="N548" i="2"/>
  <c r="R547" i="2"/>
  <c r="Q547" i="2"/>
  <c r="O547" i="2"/>
  <c r="N547" i="2"/>
  <c r="R546" i="2"/>
  <c r="Q546" i="2"/>
  <c r="O546" i="2"/>
  <c r="N546" i="2"/>
  <c r="R545" i="2"/>
  <c r="Q545" i="2"/>
  <c r="O545" i="2"/>
  <c r="N545" i="2"/>
  <c r="R544" i="2"/>
  <c r="Q544" i="2"/>
  <c r="O544" i="2"/>
  <c r="N544" i="2"/>
  <c r="R543" i="2"/>
  <c r="Q543" i="2"/>
  <c r="O543" i="2"/>
  <c r="N543" i="2"/>
  <c r="R542" i="2"/>
  <c r="Q542" i="2"/>
  <c r="O542" i="2"/>
  <c r="N542" i="2"/>
  <c r="R541" i="2"/>
  <c r="Q541" i="2"/>
  <c r="O541" i="2"/>
  <c r="N541" i="2"/>
  <c r="R540" i="2"/>
  <c r="Q540" i="2"/>
  <c r="O540" i="2"/>
  <c r="N540" i="2"/>
  <c r="R539" i="2"/>
  <c r="Q539" i="2"/>
  <c r="O539" i="2"/>
  <c r="N539" i="2"/>
  <c r="R538" i="2"/>
  <c r="Q538" i="2"/>
  <c r="O538" i="2"/>
  <c r="N538" i="2"/>
  <c r="R537" i="2"/>
  <c r="Q537" i="2"/>
  <c r="O537" i="2"/>
  <c r="N537" i="2"/>
  <c r="R536" i="2"/>
  <c r="Q536" i="2"/>
  <c r="O536" i="2"/>
  <c r="N536" i="2"/>
  <c r="R535" i="2"/>
  <c r="Q535" i="2"/>
  <c r="O535" i="2"/>
  <c r="N535" i="2"/>
  <c r="R534" i="2"/>
  <c r="Q534" i="2"/>
  <c r="O534" i="2"/>
  <c r="N534" i="2"/>
  <c r="R533" i="2"/>
  <c r="Q533" i="2"/>
  <c r="O533" i="2"/>
  <c r="N533" i="2"/>
  <c r="R532" i="2"/>
  <c r="Q532" i="2"/>
  <c r="O532" i="2"/>
  <c r="N532" i="2"/>
  <c r="R531" i="2"/>
  <c r="Q531" i="2"/>
  <c r="O531" i="2"/>
  <c r="N531" i="2"/>
  <c r="R530" i="2"/>
  <c r="Q530" i="2"/>
  <c r="O530" i="2"/>
  <c r="N530" i="2"/>
  <c r="R529" i="2"/>
  <c r="Q529" i="2"/>
  <c r="O529" i="2"/>
  <c r="N529" i="2"/>
  <c r="R528" i="2"/>
  <c r="Q528" i="2"/>
  <c r="O528" i="2"/>
  <c r="N528" i="2"/>
  <c r="R527" i="2"/>
  <c r="Q527" i="2"/>
  <c r="O527" i="2"/>
  <c r="N527" i="2"/>
  <c r="R526" i="2"/>
  <c r="Q526" i="2"/>
  <c r="O526" i="2"/>
  <c r="N526" i="2"/>
  <c r="R525" i="2"/>
  <c r="Q525" i="2"/>
  <c r="O525" i="2"/>
  <c r="N525" i="2"/>
  <c r="R524" i="2"/>
  <c r="Q524" i="2"/>
  <c r="O524" i="2"/>
  <c r="N524" i="2"/>
  <c r="R523" i="2"/>
  <c r="Q523" i="2"/>
  <c r="O523" i="2"/>
  <c r="N523" i="2"/>
  <c r="R522" i="2"/>
  <c r="Q522" i="2"/>
  <c r="O522" i="2"/>
  <c r="N522" i="2"/>
  <c r="R521" i="2"/>
  <c r="Q521" i="2"/>
  <c r="O521" i="2"/>
  <c r="N521" i="2"/>
  <c r="R520" i="2"/>
  <c r="Q520" i="2"/>
  <c r="O520" i="2"/>
  <c r="N520" i="2"/>
  <c r="R519" i="2"/>
  <c r="Q519" i="2"/>
  <c r="O519" i="2"/>
  <c r="N519" i="2"/>
  <c r="R518" i="2"/>
  <c r="Q518" i="2"/>
  <c r="O518" i="2"/>
  <c r="N518" i="2"/>
  <c r="R517" i="2"/>
  <c r="Q517" i="2"/>
  <c r="O517" i="2"/>
  <c r="N517" i="2"/>
  <c r="R516" i="2"/>
  <c r="Q516" i="2"/>
  <c r="O516" i="2"/>
  <c r="N516" i="2"/>
  <c r="R515" i="2"/>
  <c r="Q515" i="2"/>
  <c r="O515" i="2"/>
  <c r="N515" i="2"/>
  <c r="R514" i="2"/>
  <c r="Q514" i="2"/>
  <c r="O514" i="2"/>
  <c r="N514" i="2"/>
  <c r="R513" i="2"/>
  <c r="Q513" i="2"/>
  <c r="O513" i="2"/>
  <c r="N513" i="2"/>
  <c r="R512" i="2"/>
  <c r="Q512" i="2"/>
  <c r="O512" i="2"/>
  <c r="N512" i="2"/>
  <c r="R511" i="2"/>
  <c r="Q511" i="2"/>
  <c r="O511" i="2"/>
  <c r="N511" i="2"/>
  <c r="R510" i="2"/>
  <c r="Q510" i="2"/>
  <c r="O510" i="2"/>
  <c r="N510" i="2"/>
  <c r="R509" i="2"/>
  <c r="Q509" i="2"/>
  <c r="O509" i="2"/>
  <c r="N509" i="2"/>
  <c r="R508" i="2"/>
  <c r="Q508" i="2"/>
  <c r="O508" i="2"/>
  <c r="N508" i="2"/>
  <c r="R507" i="2"/>
  <c r="Q507" i="2"/>
  <c r="O507" i="2"/>
  <c r="N507" i="2"/>
  <c r="R506" i="2"/>
  <c r="Q506" i="2"/>
  <c r="O506" i="2"/>
  <c r="N506" i="2"/>
  <c r="R505" i="2"/>
  <c r="Q505" i="2"/>
  <c r="O505" i="2"/>
  <c r="N505" i="2"/>
  <c r="R504" i="2"/>
  <c r="Q504" i="2"/>
  <c r="O504" i="2"/>
  <c r="N504" i="2"/>
  <c r="R503" i="2"/>
  <c r="Q503" i="2"/>
  <c r="O503" i="2"/>
  <c r="N503" i="2"/>
  <c r="R502" i="2"/>
  <c r="Q502" i="2"/>
  <c r="O502" i="2"/>
  <c r="N502" i="2"/>
  <c r="R501" i="2"/>
  <c r="Q501" i="2"/>
  <c r="O501" i="2"/>
  <c r="N501" i="2"/>
  <c r="R500" i="2"/>
  <c r="Q500" i="2"/>
  <c r="O500" i="2"/>
  <c r="N500" i="2"/>
  <c r="R499" i="2"/>
  <c r="Q499" i="2"/>
  <c r="O499" i="2"/>
  <c r="N499" i="2"/>
  <c r="R498" i="2"/>
  <c r="Q498" i="2"/>
  <c r="O498" i="2"/>
  <c r="N498" i="2"/>
  <c r="R497" i="2"/>
  <c r="Q497" i="2"/>
  <c r="O497" i="2"/>
  <c r="N497" i="2"/>
  <c r="R496" i="2"/>
  <c r="Q496" i="2"/>
  <c r="O496" i="2"/>
  <c r="N496" i="2"/>
  <c r="R495" i="2"/>
  <c r="Q495" i="2"/>
  <c r="O495" i="2"/>
  <c r="N495" i="2"/>
  <c r="R494" i="2"/>
  <c r="Q494" i="2"/>
  <c r="O494" i="2"/>
  <c r="N494" i="2"/>
  <c r="R493" i="2"/>
  <c r="Q493" i="2"/>
  <c r="O493" i="2"/>
  <c r="N493" i="2"/>
  <c r="R492" i="2"/>
  <c r="Q492" i="2"/>
  <c r="O492" i="2"/>
  <c r="N492" i="2"/>
  <c r="R491" i="2"/>
  <c r="Q491" i="2"/>
  <c r="O491" i="2"/>
  <c r="N491" i="2"/>
  <c r="R490" i="2"/>
  <c r="Q490" i="2"/>
  <c r="O490" i="2"/>
  <c r="N490" i="2"/>
  <c r="R489" i="2"/>
  <c r="Q489" i="2"/>
  <c r="O489" i="2"/>
  <c r="N489" i="2"/>
  <c r="R488" i="2"/>
  <c r="Q488" i="2"/>
  <c r="O488" i="2"/>
  <c r="N488" i="2"/>
  <c r="R487" i="2"/>
  <c r="Q487" i="2"/>
  <c r="O487" i="2"/>
  <c r="N487" i="2"/>
  <c r="R486" i="2"/>
  <c r="Q486" i="2"/>
  <c r="O486" i="2"/>
  <c r="N486" i="2"/>
  <c r="R485" i="2"/>
  <c r="Q485" i="2"/>
  <c r="O485" i="2"/>
  <c r="N485" i="2"/>
  <c r="R484" i="2"/>
  <c r="Q484" i="2"/>
  <c r="O484" i="2"/>
  <c r="N484" i="2"/>
  <c r="R483" i="2"/>
  <c r="Q483" i="2"/>
  <c r="O483" i="2"/>
  <c r="N483" i="2"/>
  <c r="R482" i="2"/>
  <c r="Q482" i="2"/>
  <c r="O482" i="2"/>
  <c r="N482" i="2"/>
  <c r="R481" i="2"/>
  <c r="Q481" i="2"/>
  <c r="O481" i="2"/>
  <c r="N481" i="2"/>
  <c r="R480" i="2"/>
  <c r="Q480" i="2"/>
  <c r="O480" i="2"/>
  <c r="N480" i="2"/>
  <c r="R479" i="2"/>
  <c r="Q479" i="2"/>
  <c r="O479" i="2"/>
  <c r="N479" i="2"/>
  <c r="R478" i="2"/>
  <c r="Q478" i="2"/>
  <c r="O478" i="2"/>
  <c r="N478" i="2"/>
  <c r="R477" i="2"/>
  <c r="Q477" i="2"/>
  <c r="O477" i="2"/>
  <c r="N477" i="2"/>
  <c r="R476" i="2"/>
  <c r="Q476" i="2"/>
  <c r="O476" i="2"/>
  <c r="N476" i="2"/>
  <c r="R475" i="2"/>
  <c r="Q475" i="2"/>
  <c r="O475" i="2"/>
  <c r="N475" i="2"/>
  <c r="R474" i="2"/>
  <c r="Q474" i="2"/>
  <c r="O474" i="2"/>
  <c r="N474" i="2"/>
  <c r="R473" i="2"/>
  <c r="Q473" i="2"/>
  <c r="O473" i="2"/>
  <c r="N473" i="2"/>
  <c r="R472" i="2"/>
  <c r="Q472" i="2"/>
  <c r="O472" i="2"/>
  <c r="N472" i="2"/>
  <c r="R471" i="2"/>
  <c r="Q471" i="2"/>
  <c r="O471" i="2"/>
  <c r="N471" i="2"/>
  <c r="R470" i="2"/>
  <c r="Q470" i="2"/>
  <c r="O470" i="2"/>
  <c r="N470" i="2"/>
  <c r="R469" i="2"/>
  <c r="Q469" i="2"/>
  <c r="O469" i="2"/>
  <c r="N469" i="2"/>
  <c r="R468" i="2"/>
  <c r="Q468" i="2"/>
  <c r="O468" i="2"/>
  <c r="N468" i="2"/>
  <c r="R467" i="2"/>
  <c r="Q467" i="2"/>
  <c r="O467" i="2"/>
  <c r="N467" i="2"/>
  <c r="R466" i="2"/>
  <c r="Q466" i="2"/>
  <c r="O466" i="2"/>
  <c r="N466" i="2"/>
  <c r="R465" i="2"/>
  <c r="Q465" i="2"/>
  <c r="O465" i="2"/>
  <c r="N465" i="2"/>
  <c r="R464" i="2"/>
  <c r="Q464" i="2"/>
  <c r="O464" i="2"/>
  <c r="N464" i="2"/>
  <c r="R463" i="2"/>
  <c r="Q463" i="2"/>
  <c r="O463" i="2"/>
  <c r="N463" i="2"/>
  <c r="R462" i="2"/>
  <c r="Q462" i="2"/>
  <c r="O462" i="2"/>
  <c r="N462" i="2"/>
  <c r="R461" i="2"/>
  <c r="Q461" i="2"/>
  <c r="O461" i="2"/>
  <c r="N461" i="2"/>
  <c r="R460" i="2"/>
  <c r="Q460" i="2"/>
  <c r="O460" i="2"/>
  <c r="N460" i="2"/>
  <c r="R459" i="2"/>
  <c r="Q459" i="2"/>
  <c r="O459" i="2"/>
  <c r="N459" i="2"/>
  <c r="R458" i="2"/>
  <c r="Q458" i="2"/>
  <c r="O458" i="2"/>
  <c r="N458" i="2"/>
  <c r="R457" i="2"/>
  <c r="Q457" i="2"/>
  <c r="O457" i="2"/>
  <c r="N457" i="2"/>
  <c r="R456" i="2"/>
  <c r="Q456" i="2"/>
  <c r="O456" i="2"/>
  <c r="N456" i="2"/>
  <c r="R455" i="2"/>
  <c r="Q455" i="2"/>
  <c r="O455" i="2"/>
  <c r="N455" i="2"/>
  <c r="R454" i="2"/>
  <c r="Q454" i="2"/>
  <c r="O454" i="2"/>
  <c r="N454" i="2"/>
  <c r="R453" i="2"/>
  <c r="Q453" i="2"/>
  <c r="O453" i="2"/>
  <c r="N453" i="2"/>
  <c r="R452" i="2"/>
  <c r="Q452" i="2"/>
  <c r="O452" i="2"/>
  <c r="N452" i="2"/>
  <c r="R451" i="2"/>
  <c r="Q451" i="2"/>
  <c r="O451" i="2"/>
  <c r="N451" i="2"/>
  <c r="R450" i="2"/>
  <c r="Q450" i="2"/>
  <c r="O450" i="2"/>
  <c r="N450" i="2"/>
  <c r="R449" i="2"/>
  <c r="Q449" i="2"/>
  <c r="O449" i="2"/>
  <c r="N449" i="2"/>
  <c r="R448" i="2"/>
  <c r="Q448" i="2"/>
  <c r="O448" i="2"/>
  <c r="N448" i="2"/>
  <c r="R447" i="2"/>
  <c r="Q447" i="2"/>
  <c r="O447" i="2"/>
  <c r="N447" i="2"/>
  <c r="R446" i="2"/>
  <c r="Q446" i="2"/>
  <c r="O446" i="2"/>
  <c r="N446" i="2"/>
  <c r="R445" i="2"/>
  <c r="Q445" i="2"/>
  <c r="O445" i="2"/>
  <c r="N445" i="2"/>
  <c r="R444" i="2"/>
  <c r="Q444" i="2"/>
  <c r="O444" i="2"/>
  <c r="N444" i="2"/>
  <c r="R443" i="2"/>
  <c r="Q443" i="2"/>
  <c r="O443" i="2"/>
  <c r="N443" i="2"/>
  <c r="R442" i="2"/>
  <c r="Q442" i="2"/>
  <c r="O442" i="2"/>
  <c r="N442" i="2"/>
  <c r="R441" i="2"/>
  <c r="Q441" i="2"/>
  <c r="O441" i="2"/>
  <c r="N441" i="2"/>
  <c r="R440" i="2"/>
  <c r="Q440" i="2"/>
  <c r="O440" i="2"/>
  <c r="N440" i="2"/>
  <c r="R439" i="2"/>
  <c r="Q439" i="2"/>
  <c r="O439" i="2"/>
  <c r="N439" i="2"/>
  <c r="R438" i="2"/>
  <c r="Q438" i="2"/>
  <c r="O438" i="2"/>
  <c r="N438" i="2"/>
  <c r="R437" i="2"/>
  <c r="Q437" i="2"/>
  <c r="O437" i="2"/>
  <c r="N437" i="2"/>
  <c r="R436" i="2"/>
  <c r="Q436" i="2"/>
  <c r="O436" i="2"/>
  <c r="N436" i="2"/>
  <c r="R435" i="2"/>
  <c r="Q435" i="2"/>
  <c r="O435" i="2"/>
  <c r="N435" i="2"/>
  <c r="R434" i="2"/>
  <c r="Q434" i="2"/>
  <c r="O434" i="2"/>
  <c r="N434" i="2"/>
  <c r="R433" i="2"/>
  <c r="Q433" i="2"/>
  <c r="O433" i="2"/>
  <c r="N433" i="2"/>
  <c r="R432" i="2"/>
  <c r="Q432" i="2"/>
  <c r="O432" i="2"/>
  <c r="N432" i="2"/>
  <c r="R431" i="2"/>
  <c r="Q431" i="2"/>
  <c r="O431" i="2"/>
  <c r="N431" i="2"/>
  <c r="R430" i="2"/>
  <c r="Q430" i="2"/>
  <c r="O430" i="2"/>
  <c r="N430" i="2"/>
  <c r="R429" i="2"/>
  <c r="Q429" i="2"/>
  <c r="O429" i="2"/>
  <c r="N429" i="2"/>
  <c r="R428" i="2"/>
  <c r="Q428" i="2"/>
  <c r="O428" i="2"/>
  <c r="N428" i="2"/>
  <c r="R427" i="2"/>
  <c r="Q427" i="2"/>
  <c r="O427" i="2"/>
  <c r="N427" i="2"/>
  <c r="R426" i="2"/>
  <c r="Q426" i="2"/>
  <c r="O426" i="2"/>
  <c r="N426" i="2"/>
  <c r="R425" i="2"/>
  <c r="Q425" i="2"/>
  <c r="O425" i="2"/>
  <c r="N425" i="2"/>
  <c r="R424" i="2"/>
  <c r="Q424" i="2"/>
  <c r="O424" i="2"/>
  <c r="N424" i="2"/>
  <c r="R423" i="2"/>
  <c r="Q423" i="2"/>
  <c r="O423" i="2"/>
  <c r="N423" i="2"/>
  <c r="R422" i="2"/>
  <c r="Q422" i="2"/>
  <c r="O422" i="2"/>
  <c r="N422" i="2"/>
  <c r="R421" i="2"/>
  <c r="Q421" i="2"/>
  <c r="O421" i="2"/>
  <c r="N421" i="2"/>
  <c r="R420" i="2"/>
  <c r="Q420" i="2"/>
  <c r="O420" i="2"/>
  <c r="N420" i="2"/>
  <c r="R419" i="2"/>
  <c r="Q419" i="2"/>
  <c r="O419" i="2"/>
  <c r="N419" i="2"/>
  <c r="R418" i="2"/>
  <c r="Q418" i="2"/>
  <c r="O418" i="2"/>
  <c r="N418" i="2"/>
  <c r="R417" i="2"/>
  <c r="Q417" i="2"/>
  <c r="O417" i="2"/>
  <c r="N417" i="2"/>
  <c r="R416" i="2"/>
  <c r="Q416" i="2"/>
  <c r="O416" i="2"/>
  <c r="N416" i="2"/>
  <c r="R415" i="2"/>
  <c r="Q415" i="2"/>
  <c r="O415" i="2"/>
  <c r="N415" i="2"/>
  <c r="R414" i="2"/>
  <c r="Q414" i="2"/>
  <c r="O414" i="2"/>
  <c r="N414" i="2"/>
  <c r="R413" i="2"/>
  <c r="Q413" i="2"/>
  <c r="O413" i="2"/>
  <c r="N413" i="2"/>
  <c r="R412" i="2"/>
  <c r="Q412" i="2"/>
  <c r="O412" i="2"/>
  <c r="N412" i="2"/>
  <c r="R411" i="2"/>
  <c r="Q411" i="2"/>
  <c r="O411" i="2"/>
  <c r="N411" i="2"/>
  <c r="R410" i="2"/>
  <c r="Q410" i="2"/>
  <c r="O410" i="2"/>
  <c r="N410" i="2"/>
  <c r="R409" i="2"/>
  <c r="Q409" i="2"/>
  <c r="O409" i="2"/>
  <c r="N409" i="2"/>
  <c r="R408" i="2"/>
  <c r="Q408" i="2"/>
  <c r="O408" i="2"/>
  <c r="N408" i="2"/>
  <c r="R407" i="2"/>
  <c r="Q407" i="2"/>
  <c r="O407" i="2"/>
  <c r="N407" i="2"/>
  <c r="R406" i="2"/>
  <c r="Q406" i="2"/>
  <c r="O406" i="2"/>
  <c r="N406" i="2"/>
  <c r="R405" i="2"/>
  <c r="Q405" i="2"/>
  <c r="O405" i="2"/>
  <c r="N405" i="2"/>
  <c r="R404" i="2"/>
  <c r="Q404" i="2"/>
  <c r="O404" i="2"/>
  <c r="N404" i="2"/>
  <c r="R403" i="2"/>
  <c r="Q403" i="2"/>
  <c r="O403" i="2"/>
  <c r="N403" i="2"/>
  <c r="R402" i="2"/>
  <c r="Q402" i="2"/>
  <c r="O402" i="2"/>
  <c r="N402" i="2"/>
  <c r="R401" i="2"/>
  <c r="Q401" i="2"/>
  <c r="O401" i="2"/>
  <c r="N401" i="2"/>
  <c r="R400" i="2"/>
  <c r="Q400" i="2"/>
  <c r="O400" i="2"/>
  <c r="N400" i="2"/>
  <c r="R399" i="2"/>
  <c r="Q399" i="2"/>
  <c r="O399" i="2"/>
  <c r="N399" i="2"/>
  <c r="R398" i="2"/>
  <c r="Q398" i="2"/>
  <c r="O398" i="2"/>
  <c r="N398" i="2"/>
  <c r="R397" i="2"/>
  <c r="Q397" i="2"/>
  <c r="O397" i="2"/>
  <c r="N397" i="2"/>
  <c r="R396" i="2"/>
  <c r="Q396" i="2"/>
  <c r="O396" i="2"/>
  <c r="N396" i="2"/>
  <c r="R395" i="2"/>
  <c r="Q395" i="2"/>
  <c r="O395" i="2"/>
  <c r="N395" i="2"/>
  <c r="R394" i="2"/>
  <c r="Q394" i="2"/>
  <c r="O394" i="2"/>
  <c r="N394" i="2"/>
  <c r="R393" i="2"/>
  <c r="Q393" i="2"/>
  <c r="O393" i="2"/>
  <c r="N393" i="2"/>
  <c r="R392" i="2"/>
  <c r="Q392" i="2"/>
  <c r="O392" i="2"/>
  <c r="N392" i="2"/>
  <c r="R391" i="2"/>
  <c r="Q391" i="2"/>
  <c r="O391" i="2"/>
  <c r="N391" i="2"/>
  <c r="R390" i="2"/>
  <c r="Q390" i="2"/>
  <c r="O390" i="2"/>
  <c r="N390" i="2"/>
  <c r="R389" i="2"/>
  <c r="Q389" i="2"/>
  <c r="O389" i="2"/>
  <c r="N389" i="2"/>
  <c r="R388" i="2"/>
  <c r="Q388" i="2"/>
  <c r="O388" i="2"/>
  <c r="N388" i="2"/>
  <c r="R387" i="2"/>
  <c r="Q387" i="2"/>
  <c r="O387" i="2"/>
  <c r="N387" i="2"/>
  <c r="R386" i="2"/>
  <c r="Q386" i="2"/>
  <c r="O386" i="2"/>
  <c r="N386" i="2"/>
  <c r="R385" i="2"/>
  <c r="Q385" i="2"/>
  <c r="O385" i="2"/>
  <c r="N385" i="2"/>
  <c r="R384" i="2"/>
  <c r="Q384" i="2"/>
  <c r="O384" i="2"/>
  <c r="N384" i="2"/>
  <c r="R383" i="2"/>
  <c r="Q383" i="2"/>
  <c r="O383" i="2"/>
  <c r="N383" i="2"/>
  <c r="R382" i="2"/>
  <c r="Q382" i="2"/>
  <c r="O382" i="2"/>
  <c r="N382" i="2"/>
  <c r="R381" i="2"/>
  <c r="Q381" i="2"/>
  <c r="O381" i="2"/>
  <c r="N381" i="2"/>
  <c r="R380" i="2"/>
  <c r="Q380" i="2"/>
  <c r="O380" i="2"/>
  <c r="N380" i="2"/>
  <c r="R379" i="2"/>
  <c r="Q379" i="2"/>
  <c r="O379" i="2"/>
  <c r="N379" i="2"/>
  <c r="R378" i="2"/>
  <c r="Q378" i="2"/>
  <c r="O378" i="2"/>
  <c r="N378" i="2"/>
  <c r="R377" i="2"/>
  <c r="Q377" i="2"/>
  <c r="O377" i="2"/>
  <c r="N377" i="2"/>
  <c r="R376" i="2"/>
  <c r="Q376" i="2"/>
  <c r="O376" i="2"/>
  <c r="N376" i="2"/>
  <c r="R375" i="2"/>
  <c r="Q375" i="2"/>
  <c r="O375" i="2"/>
  <c r="N375" i="2"/>
  <c r="R374" i="2"/>
  <c r="Q374" i="2"/>
  <c r="O374" i="2"/>
  <c r="N374" i="2"/>
  <c r="R373" i="2"/>
  <c r="Q373" i="2"/>
  <c r="O373" i="2"/>
  <c r="N373" i="2"/>
  <c r="R372" i="2"/>
  <c r="Q372" i="2"/>
  <c r="O372" i="2"/>
  <c r="N372" i="2"/>
  <c r="R371" i="2"/>
  <c r="Q371" i="2"/>
  <c r="O371" i="2"/>
  <c r="N371" i="2"/>
  <c r="R370" i="2"/>
  <c r="Q370" i="2"/>
  <c r="O370" i="2"/>
  <c r="N370" i="2"/>
  <c r="R369" i="2"/>
  <c r="Q369" i="2"/>
  <c r="O369" i="2"/>
  <c r="N369" i="2"/>
  <c r="R368" i="2"/>
  <c r="Q368" i="2"/>
  <c r="O368" i="2"/>
  <c r="N368" i="2"/>
  <c r="R367" i="2"/>
  <c r="Q367" i="2"/>
  <c r="O367" i="2"/>
  <c r="N367" i="2"/>
  <c r="R366" i="2"/>
  <c r="Q366" i="2"/>
  <c r="O366" i="2"/>
  <c r="N366" i="2"/>
  <c r="R365" i="2"/>
  <c r="Q365" i="2"/>
  <c r="O365" i="2"/>
  <c r="N365" i="2"/>
  <c r="R364" i="2"/>
  <c r="Q364" i="2"/>
  <c r="O364" i="2"/>
  <c r="N364" i="2"/>
  <c r="R363" i="2"/>
  <c r="Q363" i="2"/>
  <c r="O363" i="2"/>
  <c r="N363" i="2"/>
  <c r="R362" i="2"/>
  <c r="Q362" i="2"/>
  <c r="O362" i="2"/>
  <c r="N362" i="2"/>
  <c r="R361" i="2"/>
  <c r="Q361" i="2"/>
  <c r="O361" i="2"/>
  <c r="N361" i="2"/>
  <c r="R360" i="2"/>
  <c r="Q360" i="2"/>
  <c r="O360" i="2"/>
  <c r="N360" i="2"/>
  <c r="R359" i="2"/>
  <c r="Q359" i="2"/>
  <c r="O359" i="2"/>
  <c r="N359" i="2"/>
  <c r="R358" i="2"/>
  <c r="Q358" i="2"/>
  <c r="O358" i="2"/>
  <c r="N358" i="2"/>
  <c r="R357" i="2"/>
  <c r="Q357" i="2"/>
  <c r="O357" i="2"/>
  <c r="N357" i="2"/>
  <c r="R356" i="2"/>
  <c r="Q356" i="2"/>
  <c r="O356" i="2"/>
  <c r="N356" i="2"/>
  <c r="R355" i="2"/>
  <c r="Q355" i="2"/>
  <c r="O355" i="2"/>
  <c r="N355" i="2"/>
  <c r="R354" i="2"/>
  <c r="Q354" i="2"/>
  <c r="O354" i="2"/>
  <c r="N354" i="2"/>
  <c r="R353" i="2"/>
  <c r="Q353" i="2"/>
  <c r="O353" i="2"/>
  <c r="N353" i="2"/>
  <c r="R352" i="2"/>
  <c r="Q352" i="2"/>
  <c r="O352" i="2"/>
  <c r="N352" i="2"/>
  <c r="R351" i="2"/>
  <c r="Q351" i="2"/>
  <c r="O351" i="2"/>
  <c r="N351" i="2"/>
  <c r="R350" i="2"/>
  <c r="Q350" i="2"/>
  <c r="O350" i="2"/>
  <c r="N350" i="2"/>
  <c r="R349" i="2"/>
  <c r="Q349" i="2"/>
  <c r="O349" i="2"/>
  <c r="N349" i="2"/>
  <c r="R348" i="2"/>
  <c r="Q348" i="2"/>
  <c r="O348" i="2"/>
  <c r="N348" i="2"/>
  <c r="R347" i="2"/>
  <c r="Q347" i="2"/>
  <c r="O347" i="2"/>
  <c r="N347" i="2"/>
  <c r="R346" i="2"/>
  <c r="Q346" i="2"/>
  <c r="O346" i="2"/>
  <c r="N346" i="2"/>
  <c r="R345" i="2"/>
  <c r="Q345" i="2"/>
  <c r="O345" i="2"/>
  <c r="N345" i="2"/>
  <c r="R344" i="2"/>
  <c r="Q344" i="2"/>
  <c r="O344" i="2"/>
  <c r="N344" i="2"/>
  <c r="R343" i="2"/>
  <c r="Q343" i="2"/>
  <c r="O343" i="2"/>
  <c r="N343" i="2"/>
  <c r="R342" i="2"/>
  <c r="Q342" i="2"/>
  <c r="O342" i="2"/>
  <c r="N342" i="2"/>
  <c r="R341" i="2"/>
  <c r="Q341" i="2"/>
  <c r="O341" i="2"/>
  <c r="N341" i="2"/>
  <c r="R340" i="2"/>
  <c r="Q340" i="2"/>
  <c r="O340" i="2"/>
  <c r="N340" i="2"/>
  <c r="R339" i="2"/>
  <c r="Q339" i="2"/>
  <c r="O339" i="2"/>
  <c r="N339" i="2"/>
  <c r="R338" i="2"/>
  <c r="Q338" i="2"/>
  <c r="O338" i="2"/>
  <c r="N338" i="2"/>
  <c r="R337" i="2"/>
  <c r="Q337" i="2"/>
  <c r="O337" i="2"/>
  <c r="N337" i="2"/>
  <c r="R336" i="2"/>
  <c r="Q336" i="2"/>
  <c r="O336" i="2"/>
  <c r="N336" i="2"/>
  <c r="R335" i="2"/>
  <c r="Q335" i="2"/>
  <c r="O335" i="2"/>
  <c r="N335" i="2"/>
  <c r="R334" i="2"/>
  <c r="Q334" i="2"/>
  <c r="O334" i="2"/>
  <c r="N334" i="2"/>
  <c r="R333" i="2"/>
  <c r="Q333" i="2"/>
  <c r="O333" i="2"/>
  <c r="N333" i="2"/>
  <c r="R332" i="2"/>
  <c r="Q332" i="2"/>
  <c r="O332" i="2"/>
  <c r="N332" i="2"/>
  <c r="R331" i="2"/>
  <c r="Q331" i="2"/>
  <c r="O331" i="2"/>
  <c r="N331" i="2"/>
  <c r="R330" i="2"/>
  <c r="Q330" i="2"/>
  <c r="O330" i="2"/>
  <c r="N330" i="2"/>
  <c r="R329" i="2"/>
  <c r="Q329" i="2"/>
  <c r="O329" i="2"/>
  <c r="N329" i="2"/>
  <c r="R328" i="2"/>
  <c r="Q328" i="2"/>
  <c r="O328" i="2"/>
  <c r="N328" i="2"/>
  <c r="R327" i="2"/>
  <c r="Q327" i="2"/>
  <c r="O327" i="2"/>
  <c r="N327" i="2"/>
  <c r="R326" i="2"/>
  <c r="Q326" i="2"/>
  <c r="O326" i="2"/>
  <c r="N326" i="2"/>
  <c r="R325" i="2"/>
  <c r="Q325" i="2"/>
  <c r="O325" i="2"/>
  <c r="N325" i="2"/>
  <c r="R324" i="2"/>
  <c r="Q324" i="2"/>
  <c r="O324" i="2"/>
  <c r="N324" i="2"/>
  <c r="R323" i="2"/>
  <c r="Q323" i="2"/>
  <c r="O323" i="2"/>
  <c r="N323" i="2"/>
  <c r="R322" i="2"/>
  <c r="Q322" i="2"/>
  <c r="O322" i="2"/>
  <c r="N322" i="2"/>
  <c r="R321" i="2"/>
  <c r="Q321" i="2"/>
  <c r="O321" i="2"/>
  <c r="N321" i="2"/>
  <c r="R320" i="2"/>
  <c r="Q320" i="2"/>
  <c r="O320" i="2"/>
  <c r="N320" i="2"/>
  <c r="R319" i="2"/>
  <c r="Q319" i="2"/>
  <c r="O319" i="2"/>
  <c r="N319" i="2"/>
  <c r="R318" i="2"/>
  <c r="Q318" i="2"/>
  <c r="O318" i="2"/>
  <c r="N318" i="2"/>
  <c r="R317" i="2"/>
  <c r="Q317" i="2"/>
  <c r="O317" i="2"/>
  <c r="N317" i="2"/>
  <c r="R316" i="2"/>
  <c r="Q316" i="2"/>
  <c r="O316" i="2"/>
  <c r="N316" i="2"/>
  <c r="R315" i="2"/>
  <c r="Q315" i="2"/>
  <c r="O315" i="2"/>
  <c r="N315" i="2"/>
  <c r="R314" i="2"/>
  <c r="Q314" i="2"/>
  <c r="O314" i="2"/>
  <c r="N314" i="2"/>
  <c r="R313" i="2"/>
  <c r="Q313" i="2"/>
  <c r="O313" i="2"/>
  <c r="N313" i="2"/>
  <c r="R312" i="2"/>
  <c r="Q312" i="2"/>
  <c r="O312" i="2"/>
  <c r="N312" i="2"/>
  <c r="R311" i="2"/>
  <c r="Q311" i="2"/>
  <c r="O311" i="2"/>
  <c r="N311" i="2"/>
  <c r="R310" i="2"/>
  <c r="Q310" i="2"/>
  <c r="O310" i="2"/>
  <c r="N310" i="2"/>
  <c r="R309" i="2"/>
  <c r="Q309" i="2"/>
  <c r="O309" i="2"/>
  <c r="N309" i="2"/>
  <c r="R308" i="2"/>
  <c r="Q308" i="2"/>
  <c r="O308" i="2"/>
  <c r="N308" i="2"/>
  <c r="R307" i="2"/>
  <c r="Q307" i="2"/>
  <c r="O307" i="2"/>
  <c r="N307" i="2"/>
  <c r="R306" i="2"/>
  <c r="Q306" i="2"/>
  <c r="O306" i="2"/>
  <c r="N306" i="2"/>
  <c r="R305" i="2"/>
  <c r="Q305" i="2"/>
  <c r="O305" i="2"/>
  <c r="N305" i="2"/>
  <c r="R304" i="2"/>
  <c r="Q304" i="2"/>
  <c r="O304" i="2"/>
  <c r="N304" i="2"/>
  <c r="R303" i="2"/>
  <c r="Q303" i="2"/>
  <c r="O303" i="2"/>
  <c r="N303" i="2"/>
  <c r="R302" i="2"/>
  <c r="Q302" i="2"/>
  <c r="O302" i="2"/>
  <c r="N302" i="2"/>
  <c r="R301" i="2"/>
  <c r="Q301" i="2"/>
  <c r="O301" i="2"/>
  <c r="N301" i="2"/>
  <c r="R300" i="2"/>
  <c r="Q300" i="2"/>
  <c r="O300" i="2"/>
  <c r="N300" i="2"/>
  <c r="R299" i="2"/>
  <c r="Q299" i="2"/>
  <c r="O299" i="2"/>
  <c r="N299" i="2"/>
  <c r="R298" i="2"/>
  <c r="Q298" i="2"/>
  <c r="O298" i="2"/>
  <c r="N298" i="2"/>
  <c r="R297" i="2"/>
  <c r="Q297" i="2"/>
  <c r="O297" i="2"/>
  <c r="N297" i="2"/>
  <c r="R296" i="2"/>
  <c r="Q296" i="2"/>
  <c r="O296" i="2"/>
  <c r="N296" i="2"/>
  <c r="R295" i="2"/>
  <c r="Q295" i="2"/>
  <c r="O295" i="2"/>
  <c r="N295" i="2"/>
  <c r="R294" i="2"/>
  <c r="Q294" i="2"/>
  <c r="O294" i="2"/>
  <c r="N294" i="2"/>
  <c r="R293" i="2"/>
  <c r="Q293" i="2"/>
  <c r="O293" i="2"/>
  <c r="N293" i="2"/>
  <c r="R292" i="2"/>
  <c r="Q292" i="2"/>
  <c r="O292" i="2"/>
  <c r="N292" i="2"/>
  <c r="R291" i="2"/>
  <c r="Q291" i="2"/>
  <c r="O291" i="2"/>
  <c r="N291" i="2"/>
  <c r="R290" i="2"/>
  <c r="Q290" i="2"/>
  <c r="O290" i="2"/>
  <c r="N290" i="2"/>
  <c r="R289" i="2"/>
  <c r="Q289" i="2"/>
  <c r="O289" i="2"/>
  <c r="N289" i="2"/>
  <c r="R288" i="2"/>
  <c r="Q288" i="2"/>
  <c r="O288" i="2"/>
  <c r="N288" i="2"/>
  <c r="R287" i="2"/>
  <c r="Q287" i="2"/>
  <c r="O287" i="2"/>
  <c r="N287" i="2"/>
  <c r="R286" i="2"/>
  <c r="Q286" i="2"/>
  <c r="O286" i="2"/>
  <c r="N286" i="2"/>
  <c r="R285" i="2"/>
  <c r="Q285" i="2"/>
  <c r="O285" i="2"/>
  <c r="N285" i="2"/>
  <c r="R284" i="2"/>
  <c r="Q284" i="2"/>
  <c r="O284" i="2"/>
  <c r="N284" i="2"/>
  <c r="R283" i="2"/>
  <c r="Q283" i="2"/>
  <c r="O283" i="2"/>
  <c r="N283" i="2"/>
  <c r="R282" i="2"/>
  <c r="Q282" i="2"/>
  <c r="O282" i="2"/>
  <c r="N282" i="2"/>
  <c r="R281" i="2"/>
  <c r="Q281" i="2"/>
  <c r="O281" i="2"/>
  <c r="N281" i="2"/>
  <c r="R280" i="2"/>
  <c r="Q280" i="2"/>
  <c r="O280" i="2"/>
  <c r="N280" i="2"/>
  <c r="R279" i="2"/>
  <c r="Q279" i="2"/>
  <c r="O279" i="2"/>
  <c r="N279" i="2"/>
  <c r="R278" i="2"/>
  <c r="Q278" i="2"/>
  <c r="O278" i="2"/>
  <c r="N278" i="2"/>
  <c r="R277" i="2"/>
  <c r="Q277" i="2"/>
  <c r="O277" i="2"/>
  <c r="N277" i="2"/>
  <c r="R276" i="2"/>
  <c r="Q276" i="2"/>
  <c r="O276" i="2"/>
  <c r="N276" i="2"/>
  <c r="R275" i="2"/>
  <c r="Q275" i="2"/>
  <c r="O275" i="2"/>
  <c r="N275" i="2"/>
  <c r="R274" i="2"/>
  <c r="Q274" i="2"/>
  <c r="O274" i="2"/>
  <c r="N274" i="2"/>
  <c r="R273" i="2"/>
  <c r="Q273" i="2"/>
  <c r="O273" i="2"/>
  <c r="N273" i="2"/>
  <c r="R272" i="2"/>
  <c r="Q272" i="2"/>
  <c r="O272" i="2"/>
  <c r="N272" i="2"/>
  <c r="R271" i="2"/>
  <c r="Q271" i="2"/>
  <c r="O271" i="2"/>
  <c r="N271" i="2"/>
  <c r="R270" i="2"/>
  <c r="Q270" i="2"/>
  <c r="O270" i="2"/>
  <c r="N270" i="2"/>
  <c r="R269" i="2"/>
  <c r="Q269" i="2"/>
  <c r="O269" i="2"/>
  <c r="N269" i="2"/>
  <c r="R268" i="2"/>
  <c r="Q268" i="2"/>
  <c r="O268" i="2"/>
  <c r="N268" i="2"/>
  <c r="R267" i="2"/>
  <c r="Q267" i="2"/>
  <c r="O267" i="2"/>
  <c r="N267" i="2"/>
  <c r="R266" i="2"/>
  <c r="Q266" i="2"/>
  <c r="O266" i="2"/>
  <c r="N266" i="2"/>
  <c r="R265" i="2"/>
  <c r="Q265" i="2"/>
  <c r="O265" i="2"/>
  <c r="N265" i="2"/>
  <c r="R264" i="2"/>
  <c r="Q264" i="2"/>
  <c r="O264" i="2"/>
  <c r="N264" i="2"/>
  <c r="R263" i="2"/>
  <c r="Q263" i="2"/>
  <c r="O263" i="2"/>
  <c r="N263" i="2"/>
  <c r="R262" i="2"/>
  <c r="Q262" i="2"/>
  <c r="O262" i="2"/>
  <c r="N262" i="2"/>
  <c r="R261" i="2"/>
  <c r="Q261" i="2"/>
  <c r="O261" i="2"/>
  <c r="N261" i="2"/>
  <c r="R260" i="2"/>
  <c r="Q260" i="2"/>
  <c r="O260" i="2"/>
  <c r="N260" i="2"/>
  <c r="R259" i="2"/>
  <c r="Q259" i="2"/>
  <c r="O259" i="2"/>
  <c r="N259" i="2"/>
  <c r="R258" i="2"/>
  <c r="Q258" i="2"/>
  <c r="O258" i="2"/>
  <c r="N258" i="2"/>
  <c r="R257" i="2"/>
  <c r="Q257" i="2"/>
  <c r="O257" i="2"/>
  <c r="N257" i="2"/>
  <c r="R256" i="2"/>
  <c r="Q256" i="2"/>
  <c r="O256" i="2"/>
  <c r="N256" i="2"/>
  <c r="R255" i="2"/>
  <c r="Q255" i="2"/>
  <c r="O255" i="2"/>
  <c r="N255" i="2"/>
  <c r="R254" i="2"/>
  <c r="Q254" i="2"/>
  <c r="O254" i="2"/>
  <c r="N254" i="2"/>
  <c r="R253" i="2"/>
  <c r="Q253" i="2"/>
  <c r="O253" i="2"/>
  <c r="N253" i="2"/>
  <c r="R252" i="2"/>
  <c r="Q252" i="2"/>
  <c r="O252" i="2"/>
  <c r="N252" i="2"/>
  <c r="R251" i="2"/>
  <c r="Q251" i="2"/>
  <c r="O251" i="2"/>
  <c r="N251" i="2"/>
  <c r="R250" i="2"/>
  <c r="Q250" i="2"/>
  <c r="O250" i="2"/>
  <c r="N250" i="2"/>
  <c r="R249" i="2"/>
  <c r="Q249" i="2"/>
  <c r="O249" i="2"/>
  <c r="N249" i="2"/>
  <c r="R248" i="2"/>
  <c r="Q248" i="2"/>
  <c r="O248" i="2"/>
  <c r="N248" i="2"/>
  <c r="R247" i="2"/>
  <c r="Q247" i="2"/>
  <c r="O247" i="2"/>
  <c r="N247" i="2"/>
  <c r="R246" i="2"/>
  <c r="Q246" i="2"/>
  <c r="O246" i="2"/>
  <c r="N246" i="2"/>
  <c r="R245" i="2"/>
  <c r="Q245" i="2"/>
  <c r="O245" i="2"/>
  <c r="N245" i="2"/>
  <c r="R244" i="2"/>
  <c r="Q244" i="2"/>
  <c r="O244" i="2"/>
  <c r="N244" i="2"/>
  <c r="R243" i="2"/>
  <c r="Q243" i="2"/>
  <c r="O243" i="2"/>
  <c r="N243" i="2"/>
  <c r="R242" i="2"/>
  <c r="Q242" i="2"/>
  <c r="O242" i="2"/>
  <c r="N242" i="2"/>
  <c r="R241" i="2"/>
  <c r="Q241" i="2"/>
  <c r="O241" i="2"/>
  <c r="N241" i="2"/>
  <c r="R240" i="2"/>
  <c r="Q240" i="2"/>
  <c r="O240" i="2"/>
  <c r="N240" i="2"/>
  <c r="R239" i="2"/>
  <c r="Q239" i="2"/>
  <c r="O239" i="2"/>
  <c r="N239" i="2"/>
  <c r="R238" i="2"/>
  <c r="Q238" i="2"/>
  <c r="O238" i="2"/>
  <c r="N238" i="2"/>
  <c r="R237" i="2"/>
  <c r="Q237" i="2"/>
  <c r="O237" i="2"/>
  <c r="N237" i="2"/>
  <c r="R236" i="2"/>
  <c r="Q236" i="2"/>
  <c r="O236" i="2"/>
  <c r="N236" i="2"/>
  <c r="R235" i="2"/>
  <c r="Q235" i="2"/>
  <c r="O235" i="2"/>
  <c r="N235" i="2"/>
  <c r="R234" i="2"/>
  <c r="Q234" i="2"/>
  <c r="O234" i="2"/>
  <c r="N234" i="2"/>
  <c r="R233" i="2"/>
  <c r="Q233" i="2"/>
  <c r="O233" i="2"/>
  <c r="N233" i="2"/>
  <c r="R232" i="2"/>
  <c r="Q232" i="2"/>
  <c r="O232" i="2"/>
  <c r="N232" i="2"/>
  <c r="R231" i="2"/>
  <c r="Q231" i="2"/>
  <c r="O231" i="2"/>
  <c r="N231" i="2"/>
  <c r="R230" i="2"/>
  <c r="Q230" i="2"/>
  <c r="O230" i="2"/>
  <c r="N230" i="2"/>
  <c r="R229" i="2"/>
  <c r="Q229" i="2"/>
  <c r="O229" i="2"/>
  <c r="N229" i="2"/>
  <c r="R228" i="2"/>
  <c r="Q228" i="2"/>
  <c r="O228" i="2"/>
  <c r="N228" i="2"/>
  <c r="R227" i="2"/>
  <c r="Q227" i="2"/>
  <c r="O227" i="2"/>
  <c r="N227" i="2"/>
  <c r="R226" i="2"/>
  <c r="Q226" i="2"/>
  <c r="O226" i="2"/>
  <c r="N226" i="2"/>
  <c r="R225" i="2"/>
  <c r="Q225" i="2"/>
  <c r="O225" i="2"/>
  <c r="N225" i="2"/>
  <c r="R224" i="2"/>
  <c r="Q224" i="2"/>
  <c r="O224" i="2"/>
  <c r="N224" i="2"/>
  <c r="R223" i="2"/>
  <c r="Q223" i="2"/>
  <c r="O223" i="2"/>
  <c r="N223" i="2"/>
  <c r="R222" i="2"/>
  <c r="Q222" i="2"/>
  <c r="O222" i="2"/>
  <c r="N222" i="2"/>
  <c r="R221" i="2"/>
  <c r="Q221" i="2"/>
  <c r="O221" i="2"/>
  <c r="N221" i="2"/>
  <c r="R220" i="2"/>
  <c r="Q220" i="2"/>
  <c r="O220" i="2"/>
  <c r="N220" i="2"/>
  <c r="R219" i="2"/>
  <c r="Q219" i="2"/>
  <c r="O219" i="2"/>
  <c r="N219" i="2"/>
  <c r="R218" i="2"/>
  <c r="Q218" i="2"/>
  <c r="O218" i="2"/>
  <c r="N218" i="2"/>
  <c r="R217" i="2"/>
  <c r="Q217" i="2"/>
  <c r="O217" i="2"/>
  <c r="N217" i="2"/>
  <c r="R216" i="2"/>
  <c r="Q216" i="2"/>
  <c r="O216" i="2"/>
  <c r="N216" i="2"/>
  <c r="R215" i="2"/>
  <c r="Q215" i="2"/>
  <c r="O215" i="2"/>
  <c r="N215" i="2"/>
  <c r="R214" i="2"/>
  <c r="Q214" i="2"/>
  <c r="O214" i="2"/>
  <c r="N214" i="2"/>
  <c r="R213" i="2"/>
  <c r="Q213" i="2"/>
  <c r="O213" i="2"/>
  <c r="N213" i="2"/>
  <c r="R212" i="2"/>
  <c r="Q212" i="2"/>
  <c r="O212" i="2"/>
  <c r="N212" i="2"/>
  <c r="R211" i="2"/>
  <c r="Q211" i="2"/>
  <c r="O211" i="2"/>
  <c r="N211" i="2"/>
  <c r="R210" i="2"/>
  <c r="Q210" i="2"/>
  <c r="O210" i="2"/>
  <c r="N210" i="2"/>
  <c r="R209" i="2"/>
  <c r="Q209" i="2"/>
  <c r="O209" i="2"/>
  <c r="N209" i="2"/>
  <c r="R208" i="2"/>
  <c r="Q208" i="2"/>
  <c r="O208" i="2"/>
  <c r="N208" i="2"/>
  <c r="R207" i="2"/>
  <c r="Q207" i="2"/>
  <c r="O207" i="2"/>
  <c r="N207" i="2"/>
  <c r="R206" i="2"/>
  <c r="Q206" i="2"/>
  <c r="O206" i="2"/>
  <c r="N206" i="2"/>
  <c r="R205" i="2"/>
  <c r="Q205" i="2"/>
  <c r="O205" i="2"/>
  <c r="N205" i="2"/>
  <c r="R204" i="2"/>
  <c r="Q204" i="2"/>
  <c r="O204" i="2"/>
  <c r="N204" i="2"/>
  <c r="R203" i="2"/>
  <c r="Q203" i="2"/>
  <c r="O203" i="2"/>
  <c r="N203" i="2"/>
  <c r="R202" i="2"/>
  <c r="Q202" i="2"/>
  <c r="O202" i="2"/>
  <c r="N202" i="2"/>
  <c r="R201" i="2"/>
  <c r="Q201" i="2"/>
  <c r="O201" i="2"/>
  <c r="N201" i="2"/>
  <c r="R200" i="2"/>
  <c r="Q200" i="2"/>
  <c r="O200" i="2"/>
  <c r="N200" i="2"/>
  <c r="R199" i="2"/>
  <c r="Q199" i="2"/>
  <c r="O199" i="2"/>
  <c r="N199" i="2"/>
  <c r="R198" i="2"/>
  <c r="Q198" i="2"/>
  <c r="O198" i="2"/>
  <c r="N198" i="2"/>
  <c r="R197" i="2"/>
  <c r="Q197" i="2"/>
  <c r="O197" i="2"/>
  <c r="N197" i="2"/>
  <c r="R196" i="2"/>
  <c r="Q196" i="2"/>
  <c r="O196" i="2"/>
  <c r="N196" i="2"/>
  <c r="R195" i="2"/>
  <c r="Q195" i="2"/>
  <c r="O195" i="2"/>
  <c r="N195" i="2"/>
  <c r="R194" i="2"/>
  <c r="Q194" i="2"/>
  <c r="O194" i="2"/>
  <c r="N194" i="2"/>
  <c r="R193" i="2"/>
  <c r="Q193" i="2"/>
  <c r="O193" i="2"/>
  <c r="N193" i="2"/>
  <c r="R192" i="2"/>
  <c r="Q192" i="2"/>
  <c r="O192" i="2"/>
  <c r="N192" i="2"/>
  <c r="R191" i="2"/>
  <c r="Q191" i="2"/>
  <c r="O191" i="2"/>
  <c r="N191" i="2"/>
  <c r="R190" i="2"/>
  <c r="Q190" i="2"/>
  <c r="O190" i="2"/>
  <c r="N190" i="2"/>
  <c r="R189" i="2"/>
  <c r="Q189" i="2"/>
  <c r="O189" i="2"/>
  <c r="N189" i="2"/>
  <c r="R188" i="2"/>
  <c r="Q188" i="2"/>
  <c r="O188" i="2"/>
  <c r="N188" i="2"/>
  <c r="R187" i="2"/>
  <c r="Q187" i="2"/>
  <c r="O187" i="2"/>
  <c r="N187" i="2"/>
  <c r="R186" i="2"/>
  <c r="Q186" i="2"/>
  <c r="O186" i="2"/>
  <c r="N186" i="2"/>
  <c r="R185" i="2"/>
  <c r="Q185" i="2"/>
  <c r="O185" i="2"/>
  <c r="N185" i="2"/>
  <c r="R184" i="2"/>
  <c r="Q184" i="2"/>
  <c r="O184" i="2"/>
  <c r="N184" i="2"/>
  <c r="R183" i="2"/>
  <c r="Q183" i="2"/>
  <c r="O183" i="2"/>
  <c r="N183" i="2"/>
  <c r="R182" i="2"/>
  <c r="Q182" i="2"/>
  <c r="O182" i="2"/>
  <c r="N182" i="2"/>
  <c r="R181" i="2"/>
  <c r="Q181" i="2"/>
  <c r="O181" i="2"/>
  <c r="N181" i="2"/>
  <c r="R180" i="2"/>
  <c r="Q180" i="2"/>
  <c r="O180" i="2"/>
  <c r="N180" i="2"/>
  <c r="R179" i="2"/>
  <c r="Q179" i="2"/>
  <c r="O179" i="2"/>
  <c r="N179" i="2"/>
  <c r="R178" i="2"/>
  <c r="Q178" i="2"/>
  <c r="O178" i="2"/>
  <c r="N178" i="2"/>
  <c r="R177" i="2"/>
  <c r="Q177" i="2"/>
  <c r="O177" i="2"/>
  <c r="N177" i="2"/>
  <c r="R176" i="2"/>
  <c r="Q176" i="2"/>
  <c r="O176" i="2"/>
  <c r="N176" i="2"/>
  <c r="R175" i="2"/>
  <c r="Q175" i="2"/>
  <c r="O175" i="2"/>
  <c r="N175" i="2"/>
  <c r="R174" i="2"/>
  <c r="Q174" i="2"/>
  <c r="O174" i="2"/>
  <c r="N174" i="2"/>
  <c r="R173" i="2"/>
  <c r="Q173" i="2"/>
  <c r="O173" i="2"/>
  <c r="N173" i="2"/>
  <c r="R172" i="2"/>
  <c r="Q172" i="2"/>
  <c r="O172" i="2"/>
  <c r="N172" i="2"/>
  <c r="R171" i="2"/>
  <c r="Q171" i="2"/>
  <c r="O171" i="2"/>
  <c r="N171" i="2"/>
  <c r="R170" i="2"/>
  <c r="Q170" i="2"/>
  <c r="O170" i="2"/>
  <c r="N170" i="2"/>
  <c r="R169" i="2"/>
  <c r="Q169" i="2"/>
  <c r="O169" i="2"/>
  <c r="N169" i="2"/>
  <c r="R168" i="2"/>
  <c r="Q168" i="2"/>
  <c r="O168" i="2"/>
  <c r="N168" i="2"/>
  <c r="R167" i="2"/>
  <c r="Q167" i="2"/>
  <c r="O167" i="2"/>
  <c r="N167" i="2"/>
  <c r="R166" i="2"/>
  <c r="Q166" i="2"/>
  <c r="O166" i="2"/>
  <c r="N166" i="2"/>
  <c r="R165" i="2"/>
  <c r="Q165" i="2"/>
  <c r="O165" i="2"/>
  <c r="N165" i="2"/>
  <c r="R164" i="2"/>
  <c r="Q164" i="2"/>
  <c r="O164" i="2"/>
  <c r="N164" i="2"/>
  <c r="R163" i="2"/>
  <c r="Q163" i="2"/>
  <c r="O163" i="2"/>
  <c r="N163" i="2"/>
  <c r="R162" i="2"/>
  <c r="Q162" i="2"/>
  <c r="O162" i="2"/>
  <c r="N162" i="2"/>
  <c r="R161" i="2"/>
  <c r="Q161" i="2"/>
  <c r="O161" i="2"/>
  <c r="N161" i="2"/>
  <c r="R160" i="2"/>
  <c r="Q160" i="2"/>
  <c r="O160" i="2"/>
  <c r="N160" i="2"/>
  <c r="R159" i="2"/>
  <c r="Q159" i="2"/>
  <c r="O159" i="2"/>
  <c r="N159" i="2"/>
  <c r="R158" i="2"/>
  <c r="Q158" i="2"/>
  <c r="O158" i="2"/>
  <c r="N158" i="2"/>
  <c r="R157" i="2"/>
  <c r="Q157" i="2"/>
  <c r="O157" i="2"/>
  <c r="N157" i="2"/>
  <c r="R156" i="2"/>
  <c r="Q156" i="2"/>
  <c r="O156" i="2"/>
  <c r="N156" i="2"/>
  <c r="R155" i="2"/>
  <c r="Q155" i="2"/>
  <c r="O155" i="2"/>
  <c r="N155" i="2"/>
  <c r="R154" i="2"/>
  <c r="Q154" i="2"/>
  <c r="O154" i="2"/>
  <c r="N154" i="2"/>
  <c r="R153" i="2"/>
  <c r="Q153" i="2"/>
  <c r="O153" i="2"/>
  <c r="N153" i="2"/>
  <c r="R152" i="2"/>
  <c r="Q152" i="2"/>
  <c r="O152" i="2"/>
  <c r="N152" i="2"/>
  <c r="R151" i="2"/>
  <c r="Q151" i="2"/>
  <c r="O151" i="2"/>
  <c r="N151" i="2"/>
  <c r="R150" i="2"/>
  <c r="Q150" i="2"/>
  <c r="O150" i="2"/>
  <c r="N150" i="2"/>
  <c r="R149" i="2"/>
  <c r="Q149" i="2"/>
  <c r="O149" i="2"/>
  <c r="N149" i="2"/>
  <c r="R148" i="2"/>
  <c r="Q148" i="2"/>
  <c r="O148" i="2"/>
  <c r="N148" i="2"/>
  <c r="R147" i="2"/>
  <c r="Q147" i="2"/>
  <c r="O147" i="2"/>
  <c r="N147" i="2"/>
  <c r="R146" i="2"/>
  <c r="Q146" i="2"/>
  <c r="O146" i="2"/>
  <c r="N146" i="2"/>
  <c r="R145" i="2"/>
  <c r="Q145" i="2"/>
  <c r="O145" i="2"/>
  <c r="N145" i="2"/>
  <c r="R144" i="2"/>
  <c r="Q144" i="2"/>
  <c r="O144" i="2"/>
  <c r="N144" i="2"/>
  <c r="R143" i="2"/>
  <c r="Q143" i="2"/>
  <c r="O143" i="2"/>
  <c r="N143" i="2"/>
  <c r="R142" i="2"/>
  <c r="Q142" i="2"/>
  <c r="O142" i="2"/>
  <c r="N142" i="2"/>
  <c r="R141" i="2"/>
  <c r="Q141" i="2"/>
  <c r="O141" i="2"/>
  <c r="N141" i="2"/>
  <c r="R140" i="2"/>
  <c r="Q140" i="2"/>
  <c r="O140" i="2"/>
  <c r="N140" i="2"/>
  <c r="R139" i="2"/>
  <c r="Q139" i="2"/>
  <c r="O139" i="2"/>
  <c r="N139" i="2"/>
  <c r="R138" i="2"/>
  <c r="Q138" i="2"/>
  <c r="O138" i="2"/>
  <c r="N138" i="2"/>
  <c r="R137" i="2"/>
  <c r="Q137" i="2"/>
  <c r="O137" i="2"/>
  <c r="N137" i="2"/>
  <c r="R136" i="2"/>
  <c r="Q136" i="2"/>
  <c r="O136" i="2"/>
  <c r="N136" i="2"/>
  <c r="R135" i="2"/>
  <c r="Q135" i="2"/>
  <c r="O135" i="2"/>
  <c r="N135" i="2"/>
  <c r="R134" i="2"/>
  <c r="Q134" i="2"/>
  <c r="O134" i="2"/>
  <c r="N134" i="2"/>
  <c r="R133" i="2"/>
  <c r="Q133" i="2"/>
  <c r="O133" i="2"/>
  <c r="N133" i="2"/>
  <c r="R132" i="2"/>
  <c r="Q132" i="2"/>
  <c r="O132" i="2"/>
  <c r="N132" i="2"/>
  <c r="R131" i="2"/>
  <c r="Q131" i="2"/>
  <c r="O131" i="2"/>
  <c r="N131" i="2"/>
  <c r="R130" i="2"/>
  <c r="Q130" i="2"/>
  <c r="O130" i="2"/>
  <c r="N130" i="2"/>
  <c r="R129" i="2"/>
  <c r="Q129" i="2"/>
  <c r="O129" i="2"/>
  <c r="N129" i="2"/>
  <c r="R128" i="2"/>
  <c r="Q128" i="2"/>
  <c r="O128" i="2"/>
  <c r="N128" i="2"/>
  <c r="R127" i="2"/>
  <c r="Q127" i="2"/>
  <c r="O127" i="2"/>
  <c r="N127" i="2"/>
  <c r="R126" i="2"/>
  <c r="Q126" i="2"/>
  <c r="O126" i="2"/>
  <c r="N126" i="2"/>
  <c r="R125" i="2"/>
  <c r="Q125" i="2"/>
  <c r="O125" i="2"/>
  <c r="N125" i="2"/>
  <c r="R124" i="2"/>
  <c r="Q124" i="2"/>
  <c r="O124" i="2"/>
  <c r="N124" i="2"/>
  <c r="R123" i="2"/>
  <c r="Q123" i="2"/>
  <c r="O123" i="2"/>
  <c r="N123" i="2"/>
  <c r="R122" i="2"/>
  <c r="Q122" i="2"/>
  <c r="O122" i="2"/>
  <c r="N122" i="2"/>
  <c r="R121" i="2"/>
  <c r="Q121" i="2"/>
  <c r="O121" i="2"/>
  <c r="N121" i="2"/>
  <c r="R120" i="2"/>
  <c r="Q120" i="2"/>
  <c r="O120" i="2"/>
  <c r="N120" i="2"/>
  <c r="R119" i="2"/>
  <c r="Q119" i="2"/>
  <c r="O119" i="2"/>
  <c r="N119" i="2"/>
  <c r="R118" i="2"/>
  <c r="Q118" i="2"/>
  <c r="O118" i="2"/>
  <c r="N118" i="2"/>
  <c r="R117" i="2"/>
  <c r="Q117" i="2"/>
  <c r="O117" i="2"/>
  <c r="N117" i="2"/>
  <c r="R116" i="2"/>
  <c r="Q116" i="2"/>
  <c r="O116" i="2"/>
  <c r="N116" i="2"/>
  <c r="R115" i="2"/>
  <c r="Q115" i="2"/>
  <c r="O115" i="2"/>
  <c r="N115" i="2"/>
  <c r="R114" i="2"/>
  <c r="Q114" i="2"/>
  <c r="O114" i="2"/>
  <c r="N114" i="2"/>
  <c r="R113" i="2"/>
  <c r="Q113" i="2"/>
  <c r="O113" i="2"/>
  <c r="N113" i="2"/>
  <c r="R112" i="2"/>
  <c r="Q112" i="2"/>
  <c r="O112" i="2"/>
  <c r="N112" i="2"/>
  <c r="R111" i="2"/>
  <c r="Q111" i="2"/>
  <c r="O111" i="2"/>
  <c r="N111" i="2"/>
  <c r="R110" i="2"/>
  <c r="Q110" i="2"/>
  <c r="O110" i="2"/>
  <c r="N110" i="2"/>
  <c r="R109" i="2"/>
  <c r="Q109" i="2"/>
  <c r="O109" i="2"/>
  <c r="N109" i="2"/>
  <c r="R108" i="2"/>
  <c r="Q108" i="2"/>
  <c r="O108" i="2"/>
  <c r="N108" i="2"/>
  <c r="R107" i="2"/>
  <c r="Q107" i="2"/>
  <c r="O107" i="2"/>
  <c r="N107" i="2"/>
  <c r="R106" i="2"/>
  <c r="Q106" i="2"/>
  <c r="O106" i="2"/>
  <c r="N106" i="2"/>
  <c r="R105" i="2"/>
  <c r="Q105" i="2"/>
  <c r="O105" i="2"/>
  <c r="N105" i="2"/>
  <c r="R104" i="2"/>
  <c r="Q104" i="2"/>
  <c r="O104" i="2"/>
  <c r="N104" i="2"/>
  <c r="R103" i="2"/>
  <c r="Q103" i="2"/>
  <c r="O103" i="2"/>
  <c r="N103" i="2"/>
  <c r="R102" i="2"/>
  <c r="Q102" i="2"/>
  <c r="O102" i="2"/>
  <c r="N102" i="2"/>
  <c r="R101" i="2"/>
  <c r="Q101" i="2"/>
  <c r="O101" i="2"/>
  <c r="N101" i="2"/>
  <c r="R100" i="2"/>
  <c r="Q100" i="2"/>
  <c r="O100" i="2"/>
  <c r="N100" i="2"/>
  <c r="R99" i="2"/>
  <c r="Q99" i="2"/>
  <c r="O99" i="2"/>
  <c r="N99" i="2"/>
  <c r="R98" i="2"/>
  <c r="Q98" i="2"/>
  <c r="O98" i="2"/>
  <c r="N98" i="2"/>
  <c r="R97" i="2"/>
  <c r="Q97" i="2"/>
  <c r="O97" i="2"/>
  <c r="N97" i="2"/>
  <c r="R96" i="2"/>
  <c r="Q96" i="2"/>
  <c r="O96" i="2"/>
  <c r="N96" i="2"/>
  <c r="R95" i="2"/>
  <c r="Q95" i="2"/>
  <c r="O95" i="2"/>
  <c r="N95" i="2"/>
  <c r="R94" i="2"/>
  <c r="Q94" i="2"/>
  <c r="O94" i="2"/>
  <c r="N94" i="2"/>
  <c r="R93" i="2"/>
  <c r="Q93" i="2"/>
  <c r="O93" i="2"/>
  <c r="N93" i="2"/>
  <c r="R92" i="2"/>
  <c r="Q92" i="2"/>
  <c r="O92" i="2"/>
  <c r="N92" i="2"/>
  <c r="R91" i="2"/>
  <c r="Q91" i="2"/>
  <c r="O91" i="2"/>
  <c r="N91" i="2"/>
  <c r="R90" i="2"/>
  <c r="Q90" i="2"/>
  <c r="O90" i="2"/>
  <c r="N90" i="2"/>
  <c r="R89" i="2"/>
  <c r="Q89" i="2"/>
  <c r="O89" i="2"/>
  <c r="N89" i="2"/>
  <c r="R88" i="2"/>
  <c r="Q88" i="2"/>
  <c r="O88" i="2"/>
  <c r="N88" i="2"/>
  <c r="R87" i="2"/>
  <c r="Q87" i="2"/>
  <c r="O87" i="2"/>
  <c r="N87" i="2"/>
  <c r="R86" i="2"/>
  <c r="Q86" i="2"/>
  <c r="O86" i="2"/>
  <c r="N86" i="2"/>
  <c r="R85" i="2"/>
  <c r="Q85" i="2"/>
  <c r="O85" i="2"/>
  <c r="N85" i="2"/>
  <c r="R84" i="2"/>
  <c r="Q84" i="2"/>
  <c r="O84" i="2"/>
  <c r="N84" i="2"/>
  <c r="R83" i="2"/>
  <c r="Q83" i="2"/>
  <c r="O83" i="2"/>
  <c r="N83" i="2"/>
  <c r="R82" i="2"/>
  <c r="Q82" i="2"/>
  <c r="O82" i="2"/>
  <c r="N82" i="2"/>
  <c r="R81" i="2"/>
  <c r="Q81" i="2"/>
  <c r="O81" i="2"/>
  <c r="N81" i="2"/>
  <c r="R80" i="2"/>
  <c r="Q80" i="2"/>
  <c r="O80" i="2"/>
  <c r="N80" i="2"/>
  <c r="R79" i="2"/>
  <c r="Q79" i="2"/>
  <c r="O79" i="2"/>
  <c r="N79" i="2"/>
  <c r="R78" i="2"/>
  <c r="Q78" i="2"/>
  <c r="O78" i="2"/>
  <c r="N78" i="2"/>
  <c r="R77" i="2"/>
  <c r="Q77" i="2"/>
  <c r="O77" i="2"/>
  <c r="N77" i="2"/>
  <c r="R76" i="2"/>
  <c r="Q76" i="2"/>
  <c r="O76" i="2"/>
  <c r="N76" i="2"/>
  <c r="R75" i="2"/>
  <c r="Q75" i="2"/>
  <c r="O75" i="2"/>
  <c r="N75" i="2"/>
  <c r="R74" i="2"/>
  <c r="Q74" i="2"/>
  <c r="O74" i="2"/>
  <c r="N74" i="2"/>
  <c r="R73" i="2"/>
  <c r="Q73" i="2"/>
  <c r="O73" i="2"/>
  <c r="N73" i="2"/>
  <c r="R72" i="2"/>
  <c r="Q72" i="2"/>
  <c r="O72" i="2"/>
  <c r="N72" i="2"/>
  <c r="R71" i="2"/>
  <c r="Q71" i="2"/>
  <c r="O71" i="2"/>
  <c r="N71" i="2"/>
  <c r="R70" i="2"/>
  <c r="Q70" i="2"/>
  <c r="O70" i="2"/>
  <c r="N70" i="2"/>
  <c r="R69" i="2"/>
  <c r="Q69" i="2"/>
  <c r="O69" i="2"/>
  <c r="N69" i="2"/>
  <c r="R68" i="2"/>
  <c r="Q68" i="2"/>
  <c r="O68" i="2"/>
  <c r="N68" i="2"/>
  <c r="R67" i="2"/>
  <c r="Q67" i="2"/>
  <c r="O67" i="2"/>
  <c r="N67" i="2"/>
  <c r="R66" i="2"/>
  <c r="Q66" i="2"/>
  <c r="O66" i="2"/>
  <c r="N66" i="2"/>
  <c r="R65" i="2"/>
  <c r="Q65" i="2"/>
  <c r="O65" i="2"/>
  <c r="N65" i="2"/>
  <c r="R64" i="2"/>
  <c r="Q64" i="2"/>
  <c r="O64" i="2"/>
  <c r="N64" i="2"/>
  <c r="R63" i="2"/>
  <c r="Q63" i="2"/>
  <c r="O63" i="2"/>
  <c r="N63" i="2"/>
  <c r="R62" i="2"/>
  <c r="Q62" i="2"/>
  <c r="O62" i="2"/>
  <c r="N62" i="2"/>
  <c r="R61" i="2"/>
  <c r="Q61" i="2"/>
  <c r="O61" i="2"/>
  <c r="N61" i="2"/>
  <c r="R60" i="2"/>
  <c r="Q60" i="2"/>
  <c r="O60" i="2"/>
  <c r="N60" i="2"/>
  <c r="R59" i="2"/>
  <c r="Q59" i="2"/>
  <c r="O59" i="2"/>
  <c r="N59" i="2"/>
  <c r="R58" i="2"/>
  <c r="Q58" i="2"/>
  <c r="O58" i="2"/>
  <c r="N58" i="2"/>
  <c r="R57" i="2"/>
  <c r="Q57" i="2"/>
  <c r="O57" i="2"/>
  <c r="N57" i="2"/>
  <c r="R56" i="2"/>
  <c r="Q56" i="2"/>
  <c r="O56" i="2"/>
  <c r="N56" i="2"/>
  <c r="R55" i="2"/>
  <c r="Q55" i="2"/>
  <c r="O55" i="2"/>
  <c r="N55" i="2"/>
  <c r="R54" i="2"/>
  <c r="Q54" i="2"/>
  <c r="O54" i="2"/>
  <c r="N54" i="2"/>
  <c r="R53" i="2"/>
  <c r="Q53" i="2"/>
  <c r="O53" i="2"/>
  <c r="N53" i="2"/>
  <c r="R52" i="2"/>
  <c r="Q52" i="2"/>
  <c r="O52" i="2"/>
  <c r="N52" i="2"/>
  <c r="R51" i="2"/>
  <c r="Q51" i="2"/>
  <c r="O51" i="2"/>
  <c r="N51" i="2"/>
  <c r="R50" i="2"/>
  <c r="Q50" i="2"/>
  <c r="O50" i="2"/>
  <c r="N50" i="2"/>
  <c r="R49" i="2"/>
  <c r="Q49" i="2"/>
  <c r="O49" i="2"/>
  <c r="N49" i="2"/>
  <c r="R48" i="2"/>
  <c r="Q48" i="2"/>
  <c r="O48" i="2"/>
  <c r="N48" i="2"/>
  <c r="R47" i="2"/>
  <c r="Q47" i="2"/>
  <c r="O47" i="2"/>
  <c r="N47" i="2"/>
  <c r="R46" i="2"/>
  <c r="Q46" i="2"/>
  <c r="O46" i="2"/>
  <c r="N46" i="2"/>
  <c r="R45" i="2"/>
  <c r="Q45" i="2"/>
  <c r="O45" i="2"/>
  <c r="N45" i="2"/>
  <c r="R44" i="2"/>
  <c r="Q44" i="2"/>
  <c r="O44" i="2"/>
  <c r="N44" i="2"/>
  <c r="R43" i="2"/>
  <c r="Q43" i="2"/>
  <c r="O43" i="2"/>
  <c r="N43" i="2"/>
  <c r="R42" i="2"/>
  <c r="Q42" i="2"/>
  <c r="O42" i="2"/>
  <c r="N42" i="2"/>
  <c r="R41" i="2"/>
  <c r="Q41" i="2"/>
  <c r="O41" i="2"/>
  <c r="N41" i="2"/>
  <c r="R40" i="2"/>
  <c r="Q40" i="2"/>
  <c r="O40" i="2"/>
  <c r="N40" i="2"/>
  <c r="R39" i="2"/>
  <c r="Q39" i="2"/>
  <c r="O39" i="2"/>
  <c r="N39" i="2"/>
  <c r="R38" i="2"/>
  <c r="Q38" i="2"/>
  <c r="O38" i="2"/>
  <c r="N38" i="2"/>
  <c r="R37" i="2"/>
  <c r="Q37" i="2"/>
  <c r="O37" i="2"/>
  <c r="N37" i="2"/>
  <c r="R36" i="2"/>
  <c r="Q36" i="2"/>
  <c r="O36" i="2"/>
  <c r="N36" i="2"/>
  <c r="R35" i="2"/>
  <c r="Q35" i="2"/>
  <c r="O35" i="2"/>
  <c r="N35" i="2"/>
  <c r="R34" i="2"/>
  <c r="Q34" i="2"/>
  <c r="O34" i="2"/>
  <c r="N34" i="2"/>
  <c r="R33" i="2"/>
  <c r="Q33" i="2"/>
  <c r="O33" i="2"/>
  <c r="N33" i="2"/>
  <c r="R32" i="2"/>
  <c r="Q32" i="2"/>
  <c r="O32" i="2"/>
  <c r="N32" i="2"/>
  <c r="R31" i="2"/>
  <c r="Q31" i="2"/>
  <c r="O31" i="2"/>
  <c r="N31" i="2"/>
  <c r="R30" i="2"/>
  <c r="Q30" i="2"/>
  <c r="O30" i="2"/>
  <c r="N30" i="2"/>
  <c r="R29" i="2"/>
  <c r="Q29" i="2"/>
  <c r="O29" i="2"/>
  <c r="N29" i="2"/>
  <c r="R28" i="2"/>
  <c r="Q28" i="2"/>
  <c r="O28" i="2"/>
  <c r="N28" i="2"/>
  <c r="R27" i="2"/>
  <c r="Q27" i="2"/>
  <c r="O27" i="2"/>
  <c r="N27" i="2"/>
  <c r="R26" i="2"/>
  <c r="Q26" i="2"/>
  <c r="O26" i="2"/>
  <c r="N26" i="2"/>
  <c r="R25" i="2"/>
  <c r="Q25" i="2"/>
  <c r="O25" i="2"/>
  <c r="N25" i="2"/>
  <c r="R24" i="2"/>
  <c r="Q24" i="2"/>
  <c r="O24" i="2"/>
  <c r="N24" i="2"/>
  <c r="R23" i="2"/>
  <c r="Q23" i="2"/>
  <c r="O23" i="2"/>
  <c r="N23" i="2"/>
  <c r="R22" i="2"/>
  <c r="Q22" i="2"/>
  <c r="O22" i="2"/>
  <c r="N22" i="2"/>
  <c r="R21" i="2"/>
  <c r="Q21" i="2"/>
  <c r="O21" i="2"/>
  <c r="N21" i="2"/>
  <c r="R20" i="2"/>
  <c r="Q20" i="2"/>
  <c r="O20" i="2"/>
  <c r="N20" i="2"/>
  <c r="R19" i="2"/>
  <c r="Q19" i="2"/>
  <c r="O19" i="2"/>
  <c r="N19" i="2"/>
  <c r="R18" i="2"/>
  <c r="Q18" i="2"/>
  <c r="O18" i="2"/>
  <c r="N18" i="2"/>
  <c r="R17" i="2"/>
  <c r="Q17" i="2"/>
  <c r="O17" i="2"/>
  <c r="N17" i="2"/>
  <c r="R16" i="2"/>
  <c r="Q16" i="2"/>
  <c r="O16" i="2"/>
  <c r="N16" i="2"/>
  <c r="R15" i="2"/>
  <c r="Q15" i="2"/>
  <c r="O15" i="2"/>
  <c r="N15" i="2"/>
  <c r="R14" i="2"/>
  <c r="Q14" i="2"/>
  <c r="O14" i="2"/>
  <c r="N14" i="2"/>
  <c r="R13" i="2"/>
  <c r="Q13" i="2"/>
  <c r="O13" i="2"/>
  <c r="N13" i="2"/>
  <c r="R12" i="2"/>
  <c r="Q12" i="2"/>
  <c r="O12" i="2"/>
  <c r="N12" i="2"/>
  <c r="R11" i="2"/>
  <c r="Q11" i="2"/>
  <c r="O11" i="2"/>
  <c r="N11" i="2"/>
  <c r="R10" i="2"/>
  <c r="Q10" i="2"/>
  <c r="O10" i="2"/>
  <c r="N10" i="2"/>
  <c r="R9" i="2"/>
  <c r="Q9" i="2"/>
  <c r="O9" i="2"/>
  <c r="N9" i="2"/>
  <c r="R8" i="2"/>
  <c r="Q8" i="2"/>
  <c r="O8" i="2"/>
  <c r="N8" i="2"/>
  <c r="R7" i="2"/>
  <c r="Q7" i="2"/>
  <c r="O7" i="2"/>
  <c r="N7" i="2"/>
  <c r="R6" i="2"/>
  <c r="Q6" i="2"/>
  <c r="O6" i="2"/>
  <c r="N6" i="2"/>
  <c r="R5" i="2"/>
  <c r="Q5" i="2"/>
  <c r="O5" i="2"/>
  <c r="N5" i="2"/>
  <c r="R4" i="2"/>
  <c r="Q4" i="2"/>
  <c r="O4" i="2"/>
  <c r="N4" i="2"/>
  <c r="R3" i="2"/>
  <c r="Q3" i="2"/>
  <c r="O3" i="2"/>
  <c r="N3" i="2"/>
  <c r="R2" i="2"/>
  <c r="Q2" i="2"/>
  <c r="O2" i="2"/>
  <c r="N2" i="2"/>
  <c r="R2664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43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03" i="1"/>
  <c r="R2663" i="1"/>
  <c r="Q2671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0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682" i="1"/>
  <c r="Q2681" i="1"/>
  <c r="Q2680" i="1"/>
  <c r="Q2679" i="1"/>
  <c r="Q2678" i="1"/>
  <c r="Q2677" i="1"/>
  <c r="Q2676" i="1"/>
  <c r="Q2675" i="1"/>
  <c r="Q2674" i="1"/>
  <c r="Q2673" i="1"/>
  <c r="Q2672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06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6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4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6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26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42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68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23" i="1"/>
  <c r="Q78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R1042" i="1"/>
  <c r="Q1042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R1126" i="1"/>
  <c r="Q1126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Q232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6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2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16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24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R42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</calcChain>
</file>

<file path=xl/sharedStrings.xml><?xml version="1.0" encoding="utf-8"?>
<sst xmlns="http://schemas.openxmlformats.org/spreadsheetml/2006/main" count="74200" uniqueCount="8383">
  <si>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</si>
  <si>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</si>
  <si>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</si>
  <si>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</si>
  <si>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</si>
  <si>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</si>
  <si>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</si>
  <si>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</si>
  <si>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</si>
  <si>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</si>
  <si>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</si>
  <si>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</si>
  <si>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</si>
  <si>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</si>
  <si>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</si>
  <si>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</si>
  <si>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</si>
  <si>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</si>
  <si>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</si>
  <si>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</si>
  <si>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</si>
  <si>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</si>
  <si>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</si>
  <si>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</si>
  <si>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</si>
  <si>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</si>
  <si>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</si>
  <si>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</si>
  <si>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</si>
  <si>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</si>
  <si>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</si>
  <si>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</si>
  <si>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</si>
  <si>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</si>
  <si>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</si>
  <si>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</si>
  <si>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</si>
  <si>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</si>
  <si>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</si>
  <si>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</si>
  <si>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</si>
  <si>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</si>
  <si>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</si>
  <si>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</si>
  <si>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</si>
  <si>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</si>
  <si>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</si>
  <si>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</si>
  <si>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</si>
  <si>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</si>
  <si>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</si>
  <si>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</si>
  <si>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</si>
  <si>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</si>
  <si>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</si>
  <si>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</si>
  <si>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</si>
  <si>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</si>
  <si>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</si>
  <si>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</si>
  <si>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</si>
  <si>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</si>
  <si>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</si>
  <si>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</si>
  <si>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</si>
  <si>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</si>
  <si>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</si>
  <si>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</si>
  <si>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</si>
  <si>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</si>
  <si>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</si>
  <si>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</si>
  <si>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</si>
  <si>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</si>
  <si>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</si>
  <si>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</si>
  <si>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</si>
  <si>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</si>
  <si>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</si>
  <si>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</si>
  <si>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</si>
  <si>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</si>
  <si>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</si>
  <si>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</si>
  <si>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</si>
  <si>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</si>
  <si>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</si>
  <si>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</si>
  <si>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</si>
  <si>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</si>
  <si>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</si>
  <si>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</si>
  <si>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</si>
  <si>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</si>
  <si>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</si>
  <si>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</si>
  <si>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</si>
  <si>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</si>
  <si>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</si>
  <si>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</si>
  <si>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</si>
  <si>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</si>
  <si>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</si>
  <si>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</si>
  <si>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</si>
  <si>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</si>
  <si>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</si>
  <si>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</si>
  <si>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</si>
  <si>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</si>
  <si>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</si>
  <si>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</si>
  <si>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</si>
  <si>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</si>
  <si>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</si>
  <si>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</si>
  <si>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</si>
  <si>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</si>
  <si>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</si>
  <si>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</si>
  <si>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</si>
  <si>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</si>
  <si>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</si>
  <si>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</si>
  <si>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</si>
  <si>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</si>
  <si>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</si>
  <si>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</si>
  <si>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</si>
  <si>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</si>
  <si>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</si>
  <si>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</si>
  <si>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</si>
  <si>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</si>
  <si>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</si>
  <si>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</si>
  <si>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</si>
  <si>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</si>
  <si>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</si>
  <si>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</si>
  <si>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</si>
  <si>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</si>
  <si>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</si>
  <si>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</si>
  <si>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</si>
  <si>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</si>
  <si>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</si>
  <si>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</si>
  <si>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</si>
  <si>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</si>
  <si>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</si>
  <si>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</si>
  <si>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</si>
  <si>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</si>
  <si>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</si>
  <si>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</si>
  <si>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</si>
  <si>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</si>
  <si>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</si>
  <si>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</si>
  <si>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</si>
  <si>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</si>
  <si>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</si>
  <si>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</si>
  <si>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</si>
  <si>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</si>
  <si>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</si>
  <si>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</si>
  <si>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</si>
  <si>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</si>
  <si>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</si>
  <si>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</si>
  <si>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</si>
  <si>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</si>
  <si>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</si>
  <si>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</si>
  <si>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</si>
  <si>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</si>
  <si>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</si>
  <si>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</si>
  <si>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</si>
  <si>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</si>
  <si>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</si>
  <si>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</si>
  <si>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</si>
  <si>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</si>
  <si>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</si>
  <si>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</si>
  <si>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</si>
  <si>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</si>
  <si>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</si>
  <si>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</si>
  <si>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</si>
  <si>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</si>
  <si>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</si>
  <si>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</si>
  <si>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</si>
  <si>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</si>
  <si>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</si>
  <si>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</si>
  <si>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</si>
  <si>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</si>
  <si>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</si>
  <si>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</si>
  <si>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</si>
  <si>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</si>
  <si>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</si>
  <si>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</si>
  <si>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</si>
  <si>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</si>
  <si>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</si>
  <si>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</si>
  <si>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</si>
  <si>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</si>
  <si>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</si>
  <si>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</si>
  <si>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</si>
  <si>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</si>
  <si>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</si>
  <si>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</si>
  <si>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</si>
  <si>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</si>
  <si>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</si>
  <si>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</si>
  <si>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</si>
  <si>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</si>
  <si>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</si>
  <si>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</si>
  <si>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</si>
  <si>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</si>
  <si>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</si>
  <si>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</si>
  <si>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</si>
  <si>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</si>
  <si>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</si>
  <si>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</si>
  <si>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</si>
  <si>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</si>
  <si>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</si>
  <si>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</si>
  <si>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</si>
  <si>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</si>
  <si>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</si>
  <si>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</si>
  <si>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</si>
  <si>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</si>
  <si>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</si>
  <si>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</si>
  <si>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</si>
  <si>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</si>
  <si>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</si>
  <si>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</si>
  <si>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</si>
  <si>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</si>
  <si>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</si>
  <si>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</si>
  <si>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</si>
  <si>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</si>
  <si>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</si>
  <si>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</si>
  <si>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</si>
  <si>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</si>
  <si>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</si>
  <si>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</si>
  <si>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</si>
  <si>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</si>
  <si>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</si>
  <si>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</si>
  <si>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</si>
  <si>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</si>
  <si>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</si>
  <si>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</si>
  <si>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</si>
  <si>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</si>
  <si>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</si>
  <si>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</si>
  <si>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</si>
  <si>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</si>
  <si>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</si>
  <si>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</si>
  <si>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</si>
  <si>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</si>
  <si>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</si>
  <si>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</si>
  <si>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</si>
  <si>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</si>
  <si>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</si>
  <si>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</si>
  <si>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</si>
  <si>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</si>
  <si>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</si>
  <si>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</si>
  <si>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</si>
  <si>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</si>
  <si>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</si>
  <si>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</si>
  <si>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</si>
  <si>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</si>
  <si>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</si>
  <si>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</si>
  <si>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</si>
  <si>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</si>
  <si>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</si>
  <si>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</si>
  <si>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</si>
  <si>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</si>
  <si>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</si>
  <si>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</si>
  <si>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</si>
  <si>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</si>
  <si>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</si>
  <si>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</si>
  <si>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</si>
  <si>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</si>
  <si>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</si>
  <si>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</si>
  <si>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</si>
  <si>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</si>
  <si>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</si>
  <si>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</si>
  <si>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</si>
  <si>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</si>
  <si>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</si>
  <si>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</si>
  <si>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</si>
  <si>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</si>
  <si>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</si>
  <si>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</si>
  <si>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</si>
  <si>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</si>
  <si>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</si>
  <si>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</si>
  <si>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</si>
  <si>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</si>
  <si>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</si>
  <si>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</si>
  <si>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</si>
  <si>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</si>
  <si>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</si>
  <si>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</si>
  <si>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</si>
  <si>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</si>
  <si>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</si>
  <si>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</si>
  <si>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</si>
  <si>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</si>
  <si>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</si>
  <si>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</si>
  <si>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</si>
  <si>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</si>
  <si>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</si>
  <si>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</si>
  <si>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</si>
  <si>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</si>
  <si>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</si>
  <si>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</si>
  <si>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</si>
  <si>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</si>
  <si>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</si>
  <si>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</si>
  <si>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</si>
  <si>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</si>
  <si>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</si>
  <si>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</si>
  <si>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</si>
  <si>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</si>
  <si>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</si>
  <si>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</si>
  <si>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</si>
  <si>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</si>
  <si>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</si>
  <si>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</si>
  <si>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</si>
  <si>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</si>
  <si>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</si>
  <si>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</si>
  <si>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</si>
  <si>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</si>
  <si>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</si>
  <si>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</si>
  <si>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</si>
  <si>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</si>
  <si>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</si>
  <si>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</si>
  <si>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</si>
  <si>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</si>
  <si>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</si>
  <si>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</si>
  <si>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</si>
  <si>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</si>
  <si>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</si>
  <si>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</si>
  <si>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</si>
  <si>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</si>
  <si>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</si>
  <si>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</si>
  <si>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</si>
  <si>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</si>
  <si>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</si>
  <si>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</si>
  <si>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</si>
  <si>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</si>
  <si>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</si>
  <si>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</si>
  <si>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</si>
  <si>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</si>
  <si>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</si>
  <si>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</si>
  <si>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</si>
  <si>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</si>
  <si>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</si>
  <si>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</si>
  <si>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</si>
  <si>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</si>
  <si>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</si>
  <si>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</si>
  <si>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</si>
  <si>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</si>
  <si>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</si>
  <si>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</si>
  <si>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</si>
  <si>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</si>
  <si>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</si>
  <si>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</si>
  <si>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</si>
  <si>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</si>
  <si>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</si>
  <si>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</si>
  <si>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</si>
  <si>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</si>
  <si>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</si>
  <si>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</si>
  <si>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</si>
  <si>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</si>
  <si>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</si>
  <si>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</si>
  <si>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</si>
  <si>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</si>
  <si>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</si>
  <si>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</si>
  <si>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</si>
  <si>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</si>
  <si>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</si>
  <si>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</si>
  <si>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</si>
  <si>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</si>
  <si>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</si>
  <si>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</si>
  <si>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</si>
  <si>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</si>
  <si>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</si>
  <si>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</si>
  <si>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</si>
  <si>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</si>
  <si>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</si>
  <si>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</si>
  <si>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</si>
  <si>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</si>
  <si>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</si>
  <si>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</si>
  <si>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</si>
  <si>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</si>
  <si>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</si>
  <si>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</si>
  <si>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</si>
  <si>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</si>
  <si>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</si>
  <si>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</si>
  <si>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</si>
  <si>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</si>
  <si>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</si>
  <si>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</si>
  <si>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</si>
  <si>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</si>
  <si>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</si>
  <si>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</si>
  <si>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</si>
  <si>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</si>
  <si>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</si>
  <si>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</si>
  <si>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</si>
  <si>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</si>
  <si>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</si>
  <si>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</si>
  <si>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</si>
  <si>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</si>
  <si>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</si>
  <si>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</si>
  <si>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</si>
  <si>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</si>
  <si>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</si>
  <si>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</si>
  <si>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</si>
  <si>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</si>
  <si>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</si>
  <si>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</si>
  <si>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</si>
  <si>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</si>
  <si>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</si>
  <si>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</si>
  <si>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</si>
  <si>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</si>
  <si>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</si>
  <si>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</si>
  <si>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</si>
  <si>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</si>
  <si>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</si>
  <si>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</si>
  <si>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</si>
  <si>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</si>
  <si>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</si>
  <si>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</si>
  <si>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</si>
  <si>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</si>
  <si>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</si>
  <si>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</si>
  <si>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</si>
  <si>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</si>
  <si>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</si>
  <si>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</si>
  <si>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</si>
  <si>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</si>
  <si>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</si>
  <si>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</si>
  <si>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</si>
  <si>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</si>
  <si>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</si>
  <si>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</si>
  <si>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</si>
  <si>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</si>
  <si>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</si>
  <si>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</si>
  <si>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</si>
  <si>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</si>
  <si>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</si>
  <si>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</si>
  <si>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</si>
  <si>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</si>
  <si>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</si>
  <si>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</si>
  <si>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</si>
  <si>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</si>
  <si>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</si>
  <si>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</si>
  <si>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</si>
  <si>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</si>
  <si>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</si>
  <si>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</si>
  <si>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</si>
  <si>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</si>
  <si>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</si>
  <si>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</si>
  <si>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</si>
  <si>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</si>
  <si>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</si>
  <si>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</si>
  <si>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</si>
  <si>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</si>
  <si>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</si>
  <si>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</si>
  <si>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</si>
  <si>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</si>
  <si>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</si>
  <si>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</si>
  <si>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</si>
  <si>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</si>
  <si>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</si>
  <si>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</si>
  <si>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</si>
  <si>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</si>
  <si>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</si>
  <si>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</si>
  <si>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</si>
  <si>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</si>
  <si>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</si>
  <si>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</si>
  <si>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</si>
  <si>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</si>
  <si>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</si>
  <si>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</si>
  <si>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</si>
  <si>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</si>
  <si>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</si>
  <si>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</si>
  <si>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</si>
  <si>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</si>
  <si>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</si>
  <si>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</si>
  <si>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</si>
  <si>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</si>
  <si>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</si>
  <si>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</si>
  <si>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</si>
  <si>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</si>
  <si>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</si>
  <si>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</si>
  <si>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</si>
  <si>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</si>
  <si>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</si>
  <si>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</si>
  <si>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</si>
  <si>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</si>
  <si>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</si>
  <si>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</si>
  <si>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</si>
  <si>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</si>
  <si>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</si>
  <si>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</si>
  <si>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</si>
  <si>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</si>
  <si>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</si>
  <si>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</si>
  <si>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</si>
  <si>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</si>
  <si>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</si>
  <si>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</si>
  <si>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</si>
  <si>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</si>
  <si>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</si>
  <si>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</si>
  <si>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</si>
  <si>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</si>
  <si>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</si>
  <si>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</si>
  <si>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</si>
  <si>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</si>
  <si>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</si>
  <si>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</si>
  <si>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</si>
  <si>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</si>
  <si>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</si>
  <si>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</si>
  <si>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</si>
  <si>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</si>
  <si>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</si>
  <si>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</si>
  <si>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</si>
  <si>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</si>
  <si>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</si>
  <si>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</si>
  <si>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</si>
  <si>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</si>
  <si>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</si>
  <si>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</si>
  <si>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</si>
  <si>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</si>
  <si>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</si>
  <si>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</si>
  <si>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</si>
  <si>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</si>
  <si>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</si>
  <si>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</si>
  <si>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</si>
  <si>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</si>
  <si>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</si>
  <si>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</si>
  <si>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</si>
  <si>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</si>
  <si>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</si>
  <si>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</si>
  <si>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</si>
  <si>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</si>
  <si>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</si>
  <si>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</si>
  <si>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</si>
  <si>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</si>
  <si>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</si>
  <si>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</si>
  <si>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</si>
  <si>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</si>
  <si>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</si>
  <si>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</si>
  <si>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</si>
  <si>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</si>
  <si>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</si>
  <si>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</si>
  <si>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</si>
  <si>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</si>
  <si>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</si>
  <si>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</si>
  <si>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</si>
  <si>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</si>
  <si>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</si>
  <si>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</si>
  <si>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</si>
  <si>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</si>
  <si>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</si>
  <si>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</si>
  <si>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</si>
  <si>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</si>
  <si>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</si>
  <si>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</si>
  <si>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</si>
  <si>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</si>
  <si>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</si>
  <si>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</si>
  <si>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</si>
  <si>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</si>
  <si>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</si>
  <si>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</si>
  <si>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</si>
  <si>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</si>
  <si>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</si>
  <si>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</si>
  <si>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</si>
  <si>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</si>
  <si>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</si>
  <si>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</si>
  <si>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</si>
  <si>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</si>
  <si>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</si>
  <si>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</si>
  <si>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</si>
  <si>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</si>
  <si>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</si>
  <si>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</si>
  <si>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</si>
  <si>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</si>
  <si>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</si>
  <si>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</si>
  <si>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</si>
  <si>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</si>
  <si>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</si>
  <si>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</si>
  <si>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</si>
  <si>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</si>
  <si>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</si>
  <si>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</si>
  <si>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</si>
  <si>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</si>
  <si>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</si>
  <si>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</si>
  <si>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</si>
  <si>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</si>
  <si>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</si>
  <si>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</si>
  <si>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</si>
  <si>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</si>
  <si>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</si>
  <si>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</si>
  <si>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</si>
  <si>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</si>
  <si>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</si>
  <si>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</si>
  <si>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</si>
  <si>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</si>
  <si>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</si>
  <si>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</si>
  <si>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</si>
  <si>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</si>
  <si>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</si>
  <si>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</si>
  <si>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</si>
  <si>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</si>
  <si>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</si>
  <si>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</si>
  <si>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</si>
  <si>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</si>
  <si>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</si>
  <si>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</si>
  <si>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</si>
  <si>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</si>
  <si>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</si>
  <si>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</si>
  <si>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</si>
  <si>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</si>
  <si>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</si>
  <si>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</si>
  <si>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</si>
  <si>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</si>
  <si>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</si>
  <si>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</si>
  <si>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</si>
  <si>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</si>
  <si>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</si>
  <si>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</si>
  <si>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</si>
  <si>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</si>
  <si>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</si>
  <si>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</si>
  <si>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</si>
  <si>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</si>
  <si>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</si>
  <si>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</si>
  <si>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</si>
  <si>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</si>
  <si>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</si>
  <si>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</si>
  <si>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</si>
  <si>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</si>
  <si>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</si>
  <si>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</si>
  <si>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</si>
  <si>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</si>
  <si>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</si>
  <si>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</si>
  <si>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</si>
  <si>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</si>
  <si>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</si>
  <si>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</si>
  <si>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</si>
  <si>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</si>
  <si>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</si>
  <si>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</si>
  <si>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</si>
  <si>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</si>
  <si>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</si>
  <si>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</si>
  <si>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</si>
  <si>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</si>
  <si>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</si>
  <si>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</si>
  <si>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</si>
  <si>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</si>
  <si>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</si>
  <si>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</si>
  <si>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</si>
  <si>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</si>
  <si>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</si>
  <si>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</si>
  <si>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</si>
  <si>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</si>
  <si>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</si>
  <si>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</si>
  <si>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</si>
  <si>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</si>
  <si>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</si>
  <si>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</si>
  <si>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</si>
  <si>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</si>
  <si>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</si>
  <si>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</si>
  <si>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</si>
  <si>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</si>
  <si>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</si>
  <si>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</si>
  <si>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</si>
  <si>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</si>
  <si>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</si>
  <si>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</si>
  <si>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</si>
  <si>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</si>
  <si>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</si>
  <si>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</si>
  <si>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</si>
  <si>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</si>
  <si>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</si>
  <si>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</si>
  <si>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</si>
  <si>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</si>
  <si>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</si>
  <si>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</si>
  <si>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</si>
  <si>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</si>
  <si>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</si>
  <si>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</si>
  <si>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</si>
  <si>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</si>
  <si>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</si>
  <si>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</si>
  <si>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</si>
  <si>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</si>
  <si>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</si>
  <si>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</si>
  <si>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</si>
  <si>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</si>
  <si>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</si>
  <si>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</si>
  <si>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</si>
  <si>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</si>
  <si>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</si>
  <si>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</si>
  <si>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</si>
  <si>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</si>
  <si>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</si>
  <si>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</si>
  <si>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</si>
  <si>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</si>
  <si>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</si>
  <si>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</si>
  <si>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</si>
  <si>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</si>
  <si>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</si>
  <si>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</si>
  <si>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</si>
  <si>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</si>
  <si>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</si>
  <si>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</si>
  <si>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</si>
  <si>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</si>
  <si>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</si>
  <si>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</si>
  <si>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</si>
  <si>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</si>
  <si>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</si>
  <si>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</si>
  <si>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</si>
  <si>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</si>
  <si>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</si>
  <si>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</si>
  <si>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</si>
  <si>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</si>
  <si>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</si>
  <si>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</si>
  <si>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</si>
  <si>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</si>
  <si>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</si>
  <si>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</si>
  <si>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</si>
  <si>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</si>
  <si>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</si>
  <si>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</si>
  <si>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</si>
  <si>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</si>
  <si>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</si>
  <si>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</si>
  <si>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</si>
  <si>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</si>
  <si>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</si>
  <si>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</si>
  <si>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</si>
  <si>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</si>
  <si>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</si>
  <si>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</si>
  <si>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</si>
  <si>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</si>
  <si>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</si>
  <si>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</si>
  <si>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</si>
  <si>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</si>
  <si>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</si>
  <si>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</si>
  <si>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</si>
  <si>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</si>
  <si>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</si>
  <si>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</si>
  <si>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</si>
  <si>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</si>
  <si>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</si>
  <si>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</si>
  <si>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</si>
  <si>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</si>
  <si>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</si>
  <si>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</si>
  <si>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</si>
  <si>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</si>
  <si>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</si>
  <si>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</si>
  <si>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</si>
  <si>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</si>
  <si>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</si>
  <si>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</si>
  <si>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</si>
  <si>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</si>
  <si>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</si>
  <si>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</si>
  <si>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</si>
  <si>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</si>
  <si>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</si>
  <si>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</si>
  <si>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</si>
  <si>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</si>
  <si>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</si>
  <si>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</si>
  <si>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</si>
  <si>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</si>
  <si>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</si>
  <si>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</si>
  <si>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</si>
  <si>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</si>
  <si>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</si>
  <si>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</si>
  <si>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</si>
  <si>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</si>
  <si>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</si>
  <si>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</si>
  <si>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</si>
  <si>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</si>
  <si>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</si>
  <si>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</si>
  <si>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</si>
  <si>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</si>
  <si>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</si>
  <si>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</si>
  <si>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</si>
  <si>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</si>
  <si>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</si>
  <si>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</si>
  <si>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</si>
  <si>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</si>
  <si>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</si>
  <si>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</si>
  <si>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</si>
  <si>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</si>
  <si>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</si>
  <si>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</si>
  <si>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</si>
  <si>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</si>
  <si>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</si>
  <si>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</si>
  <si>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</si>
  <si>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</si>
  <si>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</si>
  <si>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</si>
  <si>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</si>
  <si>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</si>
  <si>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</si>
  <si>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</si>
  <si>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</si>
  <si>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</si>
  <si>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</si>
  <si>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</si>
  <si>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</si>
  <si>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</si>
  <si>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</si>
  <si>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</si>
  <si>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</si>
  <si>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</si>
  <si>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</si>
  <si>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</si>
  <si>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</si>
  <si>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</si>
  <si>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</si>
  <si>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</si>
  <si>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</si>
  <si>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</si>
  <si>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</si>
  <si>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</si>
  <si>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</si>
  <si>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</si>
  <si>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</si>
  <si>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</si>
  <si>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</si>
  <si>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</si>
  <si>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</si>
  <si>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</si>
  <si>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</si>
  <si>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</si>
  <si>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</si>
  <si>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</si>
  <si>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</si>
  <si>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</si>
  <si>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</si>
  <si>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</si>
  <si>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</si>
  <si>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</si>
  <si>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</si>
  <si>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</si>
  <si>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</si>
  <si>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</si>
  <si>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</si>
  <si>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</si>
  <si>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</si>
  <si>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</si>
  <si>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</si>
  <si>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</si>
  <si>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</si>
  <si>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</si>
  <si>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</si>
  <si>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</si>
  <si>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</si>
  <si>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</si>
  <si>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</si>
  <si>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</si>
  <si>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</si>
  <si>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</si>
  <si>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</si>
  <si>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</si>
  <si>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</si>
  <si>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</si>
  <si>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</si>
  <si>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</si>
  <si>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</si>
  <si>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</si>
  <si>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</si>
  <si>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</si>
  <si>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</si>
  <si>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</si>
  <si>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</si>
  <si>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</si>
  <si>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</si>
  <si>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</si>
  <si>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</si>
  <si>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</si>
  <si>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</si>
  <si>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</si>
  <si>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</si>
  <si>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</si>
  <si>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</si>
  <si>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</si>
  <si>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</si>
  <si>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</si>
  <si>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</si>
  <si>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</si>
  <si>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</si>
  <si>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</si>
  <si>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</si>
  <si>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</si>
  <si>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</si>
  <si>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</si>
  <si>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</si>
  <si>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</si>
  <si>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</si>
  <si>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</si>
  <si>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</si>
  <si>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</si>
  <si>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</si>
  <si>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</si>
  <si>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</si>
  <si>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</si>
  <si>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</si>
  <si>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</si>
  <si>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</si>
  <si>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</si>
  <si>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</si>
  <si>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</si>
  <si>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</si>
  <si>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</si>
  <si>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</si>
  <si>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</si>
  <si>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</si>
  <si>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</si>
  <si>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</si>
  <si>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</si>
  <si>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</si>
  <si>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</si>
  <si>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</si>
  <si>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</si>
  <si>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</si>
  <si>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</si>
  <si>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</si>
  <si>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</si>
  <si>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</si>
  <si>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</si>
  <si>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</si>
  <si>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</si>
  <si>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</si>
  <si>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</si>
  <si>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</si>
  <si>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</si>
  <si>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</si>
  <si>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</si>
  <si>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</si>
  <si>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</si>
  <si>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</si>
  <si>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</si>
  <si>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</si>
  <si>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</si>
  <si>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</si>
  <si>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</si>
  <si>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</si>
  <si>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</si>
  <si>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</si>
  <si>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</si>
  <si>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</si>
  <si>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</si>
  <si>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</si>
  <si>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</si>
  <si>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</si>
  <si>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</si>
  <si>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</si>
  <si>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</si>
  <si>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</si>
  <si>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</si>
  <si>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</si>
  <si>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</si>
  <si>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</si>
  <si>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</si>
  <si>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</si>
  <si>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</si>
  <si>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</si>
  <si>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</si>
  <si>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</si>
  <si>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</si>
  <si>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</si>
  <si>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</si>
  <si>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</si>
  <si>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</si>
  <si>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</si>
  <si>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</si>
  <si>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</si>
  <si>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</si>
  <si>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</si>
  <si>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</si>
  <si>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</si>
  <si>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</si>
  <si>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</si>
  <si>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</si>
  <si>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</si>
  <si>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</si>
  <si>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</si>
  <si>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</si>
  <si>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</si>
  <si>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</si>
  <si>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</si>
  <si>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</si>
  <si>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</si>
  <si>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</si>
  <si>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</si>
  <si>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</si>
  <si>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</si>
  <si>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</si>
  <si>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</si>
  <si>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</si>
  <si>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</si>
  <si>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</si>
  <si>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</si>
  <si>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</si>
  <si>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</si>
  <si>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</si>
  <si>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</si>
  <si>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</si>
  <si>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</si>
  <si>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</si>
  <si>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</si>
  <si>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</si>
  <si>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</si>
  <si>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</si>
  <si>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</si>
  <si>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</si>
  <si>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</si>
  <si>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</si>
  <si>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</si>
  <si>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</si>
  <si>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</si>
  <si>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</si>
  <si>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</si>
  <si>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</si>
  <si>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</si>
  <si>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</si>
  <si>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</si>
  <si>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</si>
  <si>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</si>
  <si>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</si>
  <si>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</si>
  <si>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</si>
  <si>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</si>
  <si>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</si>
  <si>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</si>
  <si>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</si>
  <si>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</si>
  <si>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</si>
  <si>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</si>
  <si>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</si>
  <si>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</si>
  <si>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</si>
  <si>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</si>
  <si>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</si>
  <si>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</si>
  <si>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</si>
  <si>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</si>
  <si>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</si>
  <si>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</si>
  <si>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</si>
  <si>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</si>
  <si>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</si>
  <si>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</si>
  <si>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</si>
  <si>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</si>
  <si>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</si>
  <si>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</si>
  <si>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</si>
  <si>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</si>
  <si>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</si>
  <si>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</si>
  <si>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</si>
  <si>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</si>
  <si>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</si>
  <si>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</si>
  <si>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</si>
  <si>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</si>
  <si>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</si>
  <si>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</si>
  <si>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</si>
  <si>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</si>
  <si>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</si>
  <si>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</si>
  <si>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</si>
  <si>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</si>
  <si>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</si>
  <si>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</si>
  <si>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</si>
  <si>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</si>
  <si>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</si>
  <si>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</si>
  <si>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</si>
  <si>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</si>
  <si>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</si>
  <si>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</si>
  <si>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</si>
  <si>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</si>
  <si>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</si>
  <si>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</si>
  <si>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</si>
  <si>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</si>
  <si>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</si>
  <si>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</si>
  <si>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</si>
  <si>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</si>
  <si>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</si>
  <si>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</si>
  <si>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</si>
  <si>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</si>
  <si>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</si>
  <si>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</si>
  <si>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</si>
  <si>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</si>
  <si>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</si>
  <si>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</si>
  <si>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</si>
  <si>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</si>
  <si>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</si>
  <si>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</si>
  <si>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</si>
  <si>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</si>
  <si>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</si>
  <si>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</si>
  <si>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</si>
  <si>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</si>
  <si>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</si>
  <si>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</si>
  <si>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</si>
  <si>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</si>
  <si>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</si>
  <si>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</si>
  <si>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</si>
  <si>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</si>
  <si>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</si>
  <si>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</si>
  <si>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</si>
  <si>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</si>
  <si>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</si>
  <si>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</si>
  <si>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</si>
  <si>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</si>
  <si>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</si>
  <si>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</si>
  <si>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</si>
  <si>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</si>
  <si>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</si>
  <si>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</si>
  <si>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</si>
  <si>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</si>
  <si>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</si>
  <si>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</si>
  <si>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</si>
  <si>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</si>
  <si>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</si>
  <si>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</si>
  <si>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</si>
  <si>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</si>
  <si>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</si>
  <si>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</si>
  <si>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</si>
  <si>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</si>
  <si>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</si>
  <si>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</si>
  <si>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</si>
  <si>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</si>
  <si>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</si>
  <si>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</si>
  <si>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</si>
  <si>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</si>
  <si>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</si>
  <si>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</si>
  <si>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</si>
  <si>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</si>
  <si>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</si>
  <si>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</si>
  <si>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</si>
  <si>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</si>
  <si>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</si>
  <si>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</si>
  <si>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</si>
  <si>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</si>
  <si>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</si>
  <si>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</si>
  <si>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</si>
  <si>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</si>
  <si>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</si>
  <si>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</si>
  <si>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</si>
  <si>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</si>
  <si>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</si>
  <si>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</si>
  <si>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</si>
  <si>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</si>
  <si>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</si>
  <si>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</si>
  <si>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</si>
  <si>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</si>
  <si>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</si>
  <si>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</si>
  <si>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</si>
  <si>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</si>
  <si>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</si>
  <si>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</si>
  <si>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</si>
  <si>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</si>
  <si>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</si>
  <si>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</si>
  <si>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</si>
  <si>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</si>
  <si>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</si>
  <si>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</si>
  <si>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</si>
  <si>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</si>
  <si>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</si>
  <si>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</si>
  <si>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</si>
  <si>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</si>
  <si>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</si>
  <si>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</si>
  <si>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</si>
  <si>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</si>
  <si>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</si>
  <si>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</si>
  <si>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</si>
  <si>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</si>
  <si>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</si>
  <si>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</si>
  <si>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</si>
  <si>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</si>
  <si>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</si>
  <si>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</si>
  <si>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</si>
  <si>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</si>
  <si>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</si>
  <si>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</si>
  <si>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</si>
  <si>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</si>
  <si>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</si>
  <si>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</si>
  <si>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</si>
  <si>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</si>
  <si>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</si>
  <si>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</si>
  <si>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</si>
  <si>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</si>
  <si>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</si>
  <si>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</si>
  <si>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</si>
  <si>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</si>
  <si>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</si>
  <si>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</si>
  <si>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</si>
  <si>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</si>
  <si>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</si>
  <si>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</si>
  <si>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</si>
  <si>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</si>
  <si>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</si>
  <si>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</si>
  <si>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</si>
  <si>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</si>
  <si>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</si>
  <si>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</si>
  <si>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</si>
  <si>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</si>
  <si>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</si>
  <si>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</si>
  <si>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</si>
  <si>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</si>
  <si>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</si>
  <si>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</si>
  <si>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</si>
  <si>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</si>
  <si>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</si>
  <si>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</si>
  <si>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</si>
  <si>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</si>
  <si>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</si>
  <si>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</si>
  <si>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</si>
  <si>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</si>
  <si>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</si>
  <si>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</si>
  <si>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</si>
  <si>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</si>
  <si>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</si>
  <si>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</si>
  <si>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</si>
  <si>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</si>
  <si>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</si>
  <si>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</si>
  <si>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</si>
  <si>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</si>
  <si>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</si>
  <si>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</si>
  <si>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</si>
  <si>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</si>
  <si>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</si>
  <si>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</si>
  <si>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</si>
  <si>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</si>
  <si>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</si>
  <si>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</si>
  <si>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</si>
  <si>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</si>
  <si>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</si>
  <si>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</si>
  <si>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</si>
  <si>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</si>
  <si>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</si>
  <si>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</si>
  <si>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</si>
  <si>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</si>
  <si>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</si>
  <si>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</si>
  <si>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</si>
  <si>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</si>
  <si>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</si>
  <si>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</si>
  <si>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</si>
  <si>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</si>
  <si>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</si>
  <si>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</si>
  <si>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</si>
  <si>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</si>
  <si>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</si>
  <si>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</si>
  <si>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</si>
  <si>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</si>
  <si>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</si>
  <si>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</si>
  <si>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</si>
  <si>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</si>
  <si>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</si>
  <si>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</si>
  <si>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</si>
  <si>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</si>
  <si>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</si>
  <si>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</si>
  <si>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</si>
  <si>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</si>
  <si>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</si>
  <si>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</si>
  <si>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</si>
  <si>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</si>
  <si>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</si>
  <si>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</si>
  <si>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</si>
  <si>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</si>
  <si>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</si>
  <si>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</si>
  <si>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</si>
  <si>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</si>
  <si>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</si>
  <si>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</si>
  <si>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</si>
  <si>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</si>
  <si>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</si>
  <si>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</si>
  <si>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</si>
  <si>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</si>
  <si>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</si>
  <si>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</si>
  <si>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</si>
  <si>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</si>
  <si>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</si>
  <si>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</si>
  <si>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</si>
  <si>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</si>
  <si>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</si>
  <si>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</si>
  <si>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</si>
  <si>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</si>
  <si>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</si>
  <si>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</si>
  <si>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</si>
  <si>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</si>
  <si>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</si>
  <si>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</si>
  <si>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</si>
  <si>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</si>
  <si>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</si>
  <si>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</si>
  <si>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</si>
  <si>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</si>
  <si>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</si>
  <si>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</si>
  <si>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</si>
  <si>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</si>
  <si>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</si>
  <si>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</si>
  <si>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</si>
  <si>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</si>
  <si>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</si>
  <si>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</si>
  <si>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</si>
  <si>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</si>
  <si>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</si>
  <si>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</si>
  <si>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</si>
  <si>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</si>
  <si>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</si>
  <si>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</si>
  <si>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</si>
  <si>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</si>
  <si>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</si>
  <si>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</si>
  <si>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</si>
  <si>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</si>
  <si>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</si>
  <si>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</si>
  <si>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</si>
  <si>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</si>
  <si>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</si>
  <si>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</si>
  <si>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</si>
  <si>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</si>
  <si>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</si>
  <si>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</si>
  <si>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</si>
  <si>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</si>
  <si>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</si>
  <si>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</si>
  <si>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</si>
  <si>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</si>
  <si>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</si>
  <si>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</si>
  <si>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</si>
  <si>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</si>
  <si>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</si>
  <si>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</si>
  <si>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</si>
  <si>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</si>
  <si>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</si>
  <si>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</si>
  <si>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</si>
  <si>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</si>
  <si>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</si>
  <si>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</si>
  <si>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</si>
  <si>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</si>
  <si>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</si>
  <si>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</si>
  <si>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</si>
  <si>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</si>
  <si>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</si>
  <si>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</si>
  <si>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</si>
  <si>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</si>
  <si>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</si>
  <si>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</si>
  <si>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</si>
  <si>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</si>
  <si>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</si>
  <si>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</si>
  <si>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</si>
  <si>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</si>
  <si>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</si>
  <si>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</si>
  <si>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</si>
  <si>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</si>
  <si>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</si>
  <si>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</si>
  <si>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</si>
  <si>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</si>
  <si>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</si>
  <si>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</si>
  <si>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</si>
  <si>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</si>
  <si>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</si>
  <si>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</si>
  <si>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</si>
  <si>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</si>
  <si>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</si>
  <si>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</si>
  <si>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</si>
  <si>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</si>
  <si>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</si>
  <si>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</si>
  <si>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</si>
  <si>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</si>
  <si>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</si>
  <si>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</si>
  <si>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</si>
  <si>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</si>
  <si>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</si>
  <si>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</si>
  <si>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</si>
  <si>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</si>
  <si>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</si>
  <si>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</si>
  <si>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</si>
  <si>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</si>
  <si>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</si>
  <si>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</si>
  <si>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</si>
  <si>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</si>
  <si>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</si>
  <si>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</si>
  <si>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</si>
  <si>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</si>
  <si>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</si>
  <si>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</si>
  <si>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</si>
  <si>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</si>
  <si>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</si>
  <si>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</si>
  <si>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</si>
  <si>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</si>
  <si>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</si>
  <si>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</si>
  <si>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</si>
  <si>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</si>
  <si>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</si>
  <si>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</si>
  <si>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</si>
  <si>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</si>
  <si>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</si>
  <si>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</si>
  <si>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</si>
  <si>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</si>
  <si>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</si>
  <si>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</si>
  <si>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</si>
  <si>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</si>
  <si>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</si>
  <si>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</si>
  <si>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</si>
  <si>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</si>
  <si>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</si>
  <si>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</si>
  <si>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</si>
  <si>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</si>
  <si>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</si>
  <si>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</si>
  <si>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</si>
  <si>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</si>
  <si>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</si>
  <si>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</si>
  <si>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</si>
  <si>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</si>
  <si>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</si>
  <si>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</si>
  <si>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</si>
  <si>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</si>
  <si>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</si>
  <si>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</si>
  <si>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</si>
  <si>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</si>
  <si>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</si>
  <si>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</si>
  <si>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</si>
  <si>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</si>
  <si>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</si>
  <si>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</si>
  <si>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</si>
  <si>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</si>
  <si>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</si>
  <si>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</si>
  <si>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</si>
  <si>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</si>
  <si>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</si>
  <si>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</si>
  <si>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</si>
  <si>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</si>
  <si>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</si>
  <si>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</si>
  <si>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</si>
  <si>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</si>
  <si>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</si>
  <si>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</si>
  <si>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</si>
  <si>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</si>
  <si>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</si>
  <si>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</si>
  <si>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</si>
  <si>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</si>
  <si>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</si>
  <si>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</si>
  <si>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</si>
  <si>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</si>
  <si>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</si>
  <si>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</si>
  <si>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</si>
  <si>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</si>
  <si>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</si>
  <si>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</si>
  <si>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</si>
  <si>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</si>
  <si>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</si>
  <si>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</si>
  <si>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</si>
  <si>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</si>
  <si>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</si>
  <si>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</si>
  <si>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</si>
  <si>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</si>
  <si>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</si>
  <si>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</si>
  <si>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</si>
  <si>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</si>
  <si>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</si>
  <si>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</si>
  <si>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</si>
  <si>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</si>
  <si>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</si>
  <si>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</si>
  <si>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</si>
  <si>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</si>
  <si>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</si>
  <si>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</si>
  <si>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</si>
  <si>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</si>
  <si>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</si>
  <si>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</si>
  <si>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</si>
  <si>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</si>
  <si>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</si>
  <si>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</si>
  <si>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</si>
  <si>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</si>
  <si>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</si>
  <si>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</si>
  <si>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</si>
  <si>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</si>
  <si>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</si>
  <si>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</si>
  <si>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</si>
  <si>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</si>
  <si>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</si>
  <si>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</si>
  <si>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</si>
  <si>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</si>
  <si>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</si>
  <si>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</si>
  <si>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</si>
  <si>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</si>
  <si>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</si>
  <si>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</si>
  <si>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</si>
  <si>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</si>
  <si>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</si>
  <si>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</si>
  <si>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</si>
  <si>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</si>
  <si>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</si>
  <si>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</si>
  <si>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</si>
  <si>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</si>
  <si>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</si>
  <si>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</si>
  <si>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</si>
  <si>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</si>
  <si>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</si>
  <si>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</si>
  <si>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</si>
  <si>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</si>
  <si>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</si>
  <si>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</si>
  <si>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</si>
  <si>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</si>
  <si>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</si>
  <si>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</si>
  <si>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</si>
  <si>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</si>
  <si>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</si>
  <si>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</si>
  <si>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</si>
  <si>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</si>
  <si>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</si>
  <si>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</si>
  <si>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</si>
  <si>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</si>
  <si>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</si>
  <si>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</si>
  <si>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</si>
  <si>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</si>
  <si>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</si>
  <si>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</si>
  <si>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</si>
  <si>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</si>
  <si>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</si>
  <si>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</si>
  <si>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</si>
  <si>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</si>
  <si>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</si>
  <si>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</si>
  <si>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</si>
  <si>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</si>
  <si>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</si>
  <si>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</si>
  <si>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</si>
  <si>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</si>
  <si>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</si>
  <si>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</si>
  <si>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</si>
  <si>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</si>
  <si>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</si>
  <si>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</si>
  <si>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</si>
  <si>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</si>
  <si>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</si>
  <si>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</si>
  <si>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</si>
  <si>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</si>
  <si>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</si>
  <si>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</si>
  <si>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</si>
  <si>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</si>
  <si>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</si>
  <si>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</si>
  <si>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</si>
  <si>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</si>
  <si>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</si>
  <si>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</si>
  <si>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</si>
  <si>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</si>
  <si>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</si>
  <si>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</si>
  <si>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</si>
  <si>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</si>
  <si>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</si>
  <si>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</si>
  <si>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</si>
  <si>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</si>
  <si>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</si>
  <si>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</si>
  <si>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</si>
  <si>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</si>
  <si>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</si>
  <si>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</si>
  <si>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</si>
  <si>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</si>
  <si>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</si>
  <si>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</si>
  <si>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</si>
  <si>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</si>
  <si>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</si>
  <si>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</si>
  <si>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</si>
  <si>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</si>
  <si>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</si>
  <si>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</si>
  <si>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</si>
  <si>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</si>
  <si>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</si>
  <si>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</si>
  <si>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</si>
  <si>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</si>
  <si>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</si>
  <si>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</si>
  <si>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</si>
  <si>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</si>
  <si>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</si>
  <si>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</si>
  <si>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</si>
  <si>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</si>
  <si>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</si>
  <si>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</si>
  <si>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</si>
  <si>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</si>
  <si>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</si>
  <si>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</si>
  <si>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</si>
  <si>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</si>
  <si>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</si>
  <si>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</si>
  <si>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</si>
  <si>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</si>
  <si>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</si>
  <si>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</si>
  <si>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</si>
  <si>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</si>
  <si>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</si>
  <si>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</si>
  <si>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</si>
  <si>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</si>
  <si>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</si>
  <si>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</si>
  <si>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</si>
  <si>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</si>
  <si>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</si>
  <si>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</si>
  <si>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</si>
  <si>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</si>
  <si>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</si>
  <si>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</si>
  <si>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</si>
  <si>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</si>
  <si>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</si>
  <si>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</si>
  <si>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</si>
  <si>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</si>
  <si>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</si>
  <si>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</si>
  <si>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</si>
  <si>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</si>
  <si>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</si>
  <si>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</si>
  <si>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</si>
  <si>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</si>
  <si>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</si>
  <si>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</si>
  <si>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</si>
  <si>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</si>
  <si>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</si>
  <si>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</si>
  <si>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</si>
  <si>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</si>
  <si>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</si>
  <si>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</si>
  <si>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</si>
  <si>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</si>
  <si>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</si>
  <si>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</si>
  <si>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</si>
  <si>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</si>
  <si>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</si>
  <si>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</si>
  <si>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</si>
  <si>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</si>
  <si>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</si>
  <si>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</si>
  <si>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</si>
  <si>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</si>
  <si>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</si>
  <si>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</si>
  <si>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</si>
  <si>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</si>
  <si>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</si>
  <si>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</si>
  <si>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</si>
  <si>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</si>
  <si>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</si>
  <si>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</si>
  <si>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</si>
  <si>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</si>
  <si>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</si>
  <si>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</si>
  <si>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</si>
  <si>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</si>
  <si>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</si>
  <si>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</si>
  <si>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</si>
  <si>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</si>
  <si>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</si>
  <si>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</si>
  <si>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</si>
  <si>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</si>
  <si>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</si>
  <si>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</si>
  <si>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</si>
  <si>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</si>
  <si>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</si>
  <si>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</si>
  <si>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</si>
  <si>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</si>
  <si>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</si>
  <si>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</si>
  <si>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</si>
  <si>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</si>
  <si>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</si>
  <si>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</si>
  <si>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</si>
  <si>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</si>
  <si>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</si>
  <si>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</si>
  <si>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</si>
  <si>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</si>
  <si>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</si>
  <si>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</si>
  <si>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</si>
  <si>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</si>
  <si>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</si>
  <si>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</si>
  <si>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</si>
  <si>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</si>
  <si>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</si>
  <si>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</si>
  <si>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</si>
  <si>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</si>
  <si>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</si>
  <si>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</si>
  <si>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</si>
  <si>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</si>
  <si>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</si>
  <si>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</si>
  <si>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</si>
  <si>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</si>
  <si>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</si>
  <si>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</si>
  <si>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</si>
  <si>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</si>
  <si>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</si>
  <si>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</si>
  <si>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</si>
  <si>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</si>
  <si>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</si>
  <si>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</si>
  <si>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</si>
  <si>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</si>
  <si>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</si>
  <si>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</si>
  <si>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</si>
  <si>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</si>
  <si>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</si>
  <si>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</si>
  <si>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</si>
  <si>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</si>
  <si>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</si>
  <si>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</si>
  <si>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</si>
  <si>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</si>
  <si>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</si>
  <si>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</si>
  <si>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</si>
  <si>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</si>
  <si>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</si>
  <si>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</si>
  <si>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</si>
  <si>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</si>
  <si>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</si>
  <si>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</si>
  <si>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</si>
  <si>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</si>
  <si>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</si>
  <si>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</si>
  <si>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</si>
  <si>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</si>
  <si>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</si>
  <si>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</si>
  <si>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</si>
  <si>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</si>
  <si>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</si>
  <si>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</si>
  <si>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</si>
  <si>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</si>
  <si>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</si>
  <si>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</si>
  <si>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</si>
  <si>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</si>
  <si>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</si>
  <si>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</si>
  <si>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</si>
  <si>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</si>
  <si>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</si>
  <si>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</si>
  <si>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</si>
  <si>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</si>
  <si>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</si>
  <si>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</si>
  <si>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</si>
  <si>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</si>
  <si>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</si>
  <si>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</si>
  <si>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</si>
  <si>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</si>
  <si>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</si>
  <si>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</si>
  <si>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</si>
  <si>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</si>
  <si>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</si>
  <si>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</si>
  <si>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</si>
  <si>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</si>
  <si>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</si>
  <si>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</si>
  <si>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</si>
  <si>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</si>
  <si>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</si>
  <si>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</si>
  <si>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</si>
  <si>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</si>
  <si>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</si>
  <si>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</si>
  <si>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</si>
  <si>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</si>
  <si>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</si>
  <si>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</si>
  <si>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</si>
  <si>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</si>
  <si>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</si>
  <si>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</si>
  <si>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</si>
  <si>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</si>
  <si>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</si>
  <si>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</si>
  <si>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</si>
  <si>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</si>
  <si>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</si>
  <si>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</si>
  <si>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</si>
  <si>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</si>
  <si>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</si>
  <si>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</si>
  <si>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</si>
  <si>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</si>
  <si>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</si>
  <si>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</si>
  <si>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</si>
  <si>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</si>
  <si>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</si>
  <si>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</si>
  <si>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</si>
  <si>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</si>
  <si>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</si>
  <si>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</si>
  <si>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</si>
  <si>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</si>
  <si>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</si>
  <si>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</si>
  <si>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</si>
  <si>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</si>
  <si>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</si>
  <si>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</si>
  <si>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</si>
  <si>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</si>
  <si>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</si>
  <si>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</si>
  <si>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</si>
  <si>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</si>
  <si>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</si>
  <si>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</si>
  <si>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</si>
  <si>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</si>
  <si>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</si>
  <si>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</si>
  <si>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</si>
  <si>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</si>
  <si>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</si>
  <si>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</si>
  <si>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</si>
  <si>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</si>
  <si>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</si>
  <si>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</si>
  <si>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</si>
  <si>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</si>
  <si>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</si>
  <si>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</si>
  <si>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</si>
  <si>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</si>
  <si>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</si>
  <si>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</si>
  <si>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</si>
  <si>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</si>
  <si>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</si>
  <si>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</si>
  <si>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</si>
  <si>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</si>
  <si>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</si>
  <si>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</si>
  <si>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</si>
  <si>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</si>
  <si>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</si>
  <si>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</si>
  <si>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</si>
  <si>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</si>
  <si>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</si>
  <si>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</si>
  <si>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</si>
  <si>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</si>
  <si>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</si>
  <si>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</si>
  <si>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</si>
  <si>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</si>
  <si>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</si>
  <si>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</si>
  <si>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</si>
  <si>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</si>
  <si>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</si>
  <si>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</si>
  <si>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</si>
  <si>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</si>
  <si>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</si>
  <si>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</si>
  <si>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</si>
  <si>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</si>
  <si>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</si>
  <si>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</si>
  <si>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</si>
  <si>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</si>
  <si>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</si>
  <si>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</si>
  <si>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</si>
  <si>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</si>
  <si>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</si>
  <si>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</si>
  <si>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</si>
  <si>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</si>
  <si>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</si>
  <si>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</si>
  <si>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</si>
  <si>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</si>
  <si>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</si>
  <si>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</si>
  <si>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</si>
  <si>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</si>
  <si>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</si>
  <si>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</si>
  <si>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</si>
  <si>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</si>
  <si>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</si>
  <si>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</si>
  <si>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</si>
  <si>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</si>
  <si>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</si>
  <si>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</si>
  <si>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</si>
  <si>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</si>
  <si>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</si>
  <si>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</si>
  <si>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</si>
  <si>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</si>
  <si>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</si>
  <si>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</si>
  <si>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</si>
  <si>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</si>
  <si>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</si>
  <si>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</si>
  <si>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</si>
  <si>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</si>
  <si>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</si>
  <si>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</si>
  <si>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</si>
  <si>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</si>
  <si>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</si>
  <si>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</si>
  <si>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</si>
  <si>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</si>
  <si>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</si>
  <si>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</si>
  <si>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</si>
  <si>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</si>
  <si>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</si>
  <si>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</si>
  <si>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</si>
  <si>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</si>
  <si>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</si>
  <si>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</si>
  <si>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</si>
  <si>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</si>
  <si>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</si>
  <si>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</si>
  <si>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</si>
  <si>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</si>
  <si>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</si>
  <si>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</si>
  <si>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</si>
  <si>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</si>
  <si>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</si>
  <si>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</si>
  <si>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</si>
  <si>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</si>
  <si>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</si>
  <si>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</si>
  <si>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</si>
  <si>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</si>
  <si>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</si>
  <si>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</si>
  <si>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</si>
  <si>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</si>
  <si>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</si>
  <si>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</si>
  <si>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</si>
  <si>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</si>
  <si>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</si>
  <si>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</si>
  <si>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</si>
  <si>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</si>
  <si>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</si>
  <si>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</si>
  <si>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</si>
  <si>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</si>
  <si>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</si>
  <si>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</si>
  <si>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</si>
  <si>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</si>
  <si>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</si>
  <si>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</si>
  <si>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</si>
  <si>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</si>
  <si>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</si>
  <si>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</si>
  <si>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</si>
  <si>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</si>
  <si>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</si>
  <si>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</si>
  <si>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</si>
  <si>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</si>
  <si>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</si>
  <si>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</si>
  <si>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</si>
  <si>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</si>
  <si>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</si>
  <si>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</si>
  <si>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</si>
  <si>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</si>
  <si>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</si>
  <si>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</si>
  <si>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</si>
  <si>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</si>
  <si>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</si>
  <si>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</si>
  <si>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</si>
  <si>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</si>
  <si>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</si>
  <si>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</si>
  <si>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</si>
  <si>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</si>
  <si>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</si>
  <si>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</si>
  <si>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</si>
  <si>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</si>
  <si>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</si>
  <si>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</si>
  <si>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</si>
  <si>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</si>
  <si>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</si>
  <si>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</si>
  <si>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</si>
  <si>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</si>
  <si>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</si>
  <si>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</si>
  <si>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</si>
  <si>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</si>
  <si>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</si>
  <si>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</si>
  <si>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</si>
  <si>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</si>
  <si>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</si>
  <si>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</si>
  <si>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</si>
  <si>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</si>
  <si>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</si>
  <si>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</si>
  <si>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</si>
  <si>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</si>
  <si>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</si>
  <si>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</si>
  <si>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</si>
  <si>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</si>
  <si>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</si>
  <si>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</si>
  <si>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</si>
  <si>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</si>
  <si>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</si>
  <si>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</si>
  <si>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</si>
  <si>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</si>
  <si>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</si>
  <si>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</si>
  <si>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</si>
  <si>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</si>
  <si>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</si>
  <si>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</si>
  <si>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</si>
  <si>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</si>
  <si>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</si>
  <si>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</si>
  <si>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</si>
  <si>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</si>
  <si>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</si>
  <si>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</si>
  <si>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</si>
  <si>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</si>
  <si>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</si>
  <si>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</si>
  <si>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</si>
  <si>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</si>
  <si>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</si>
  <si>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</si>
  <si>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</si>
  <si>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</si>
  <si>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</si>
  <si>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</si>
  <si>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</si>
  <si>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</si>
  <si>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</si>
  <si>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</si>
  <si>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</si>
  <si>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</si>
  <si>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</si>
  <si>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</si>
  <si>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</si>
  <si>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</si>
  <si>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</si>
  <si>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</si>
  <si>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</si>
  <si>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</si>
  <si>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</si>
  <si>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</si>
  <si>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</si>
  <si>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</si>
  <si>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</si>
  <si>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</si>
  <si>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</si>
  <si>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</si>
  <si>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</si>
  <si>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</si>
  <si>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</si>
  <si>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</si>
  <si>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</si>
  <si>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</si>
  <si>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</si>
  <si>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</si>
  <si>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</si>
  <si>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</si>
  <si>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</si>
  <si>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</si>
  <si>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</si>
  <si>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</si>
  <si>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</si>
  <si>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</si>
  <si>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</si>
  <si>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</si>
  <si>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</si>
  <si>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</si>
  <si>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</si>
  <si>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</si>
  <si>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</si>
  <si>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</si>
  <si>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</si>
  <si>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</si>
  <si>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</si>
  <si>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</si>
  <si>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</si>
  <si>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</si>
  <si>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</si>
  <si>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</si>
  <si>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</si>
  <si>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</si>
  <si>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</si>
  <si>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</si>
  <si>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</si>
  <si>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</si>
  <si>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</si>
  <si>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</si>
  <si>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</si>
  <si>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</si>
  <si>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</si>
  <si>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</si>
  <si>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</si>
  <si>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</si>
  <si>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</si>
  <si>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</si>
  <si>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</si>
  <si>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</si>
  <si>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</si>
  <si>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</si>
  <si>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</si>
  <si>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</si>
  <si>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</si>
  <si>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</si>
  <si>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</si>
  <si>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</si>
  <si>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</si>
  <si>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</si>
  <si>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</si>
  <si>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</si>
  <si>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</si>
  <si>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</si>
  <si>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</si>
  <si>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</si>
  <si>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</si>
  <si>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</si>
  <si>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</si>
  <si>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</si>
  <si>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</si>
  <si>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</si>
  <si>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</si>
  <si>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</si>
  <si>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</si>
  <si>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</si>
  <si>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</si>
  <si>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</si>
  <si>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</si>
  <si>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</si>
  <si>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</si>
  <si>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</si>
  <si>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</si>
  <si>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</si>
  <si>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</si>
  <si>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</si>
  <si>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</si>
  <si>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</si>
  <si>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</si>
  <si>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</si>
  <si>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</si>
  <si>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</si>
  <si>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</si>
  <si>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</si>
  <si>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</si>
  <si>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</si>
  <si>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</si>
  <si>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</si>
  <si>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</si>
  <si>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</si>
  <si>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</si>
  <si>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</si>
  <si>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</si>
  <si>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</si>
  <si>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</si>
  <si>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</si>
  <si>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</si>
  <si>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</si>
  <si>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</si>
  <si>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</si>
  <si>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</si>
  <si>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</si>
  <si>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</si>
  <si>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</si>
  <si>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</si>
  <si>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</si>
  <si>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</si>
  <si>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</si>
  <si>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</si>
  <si>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</si>
  <si>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</si>
  <si>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</si>
  <si>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</si>
  <si>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</si>
  <si>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</si>
  <si>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</si>
  <si>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</si>
  <si>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</si>
  <si>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</si>
  <si>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</si>
  <si>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</si>
  <si>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</si>
  <si>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</si>
  <si>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</si>
  <si>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</si>
  <si>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</si>
  <si>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</si>
  <si>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</si>
  <si>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</si>
  <si>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</si>
  <si>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</si>
  <si>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</si>
  <si>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</si>
  <si>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</si>
  <si>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</si>
  <si>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</si>
  <si>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</si>
  <si>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</si>
  <si>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</si>
  <si>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</si>
  <si>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</si>
  <si>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</si>
  <si>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</si>
  <si>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</si>
  <si>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</si>
  <si>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</si>
  <si>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</si>
  <si>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</si>
  <si>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</si>
  <si>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</si>
  <si>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</si>
  <si>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</si>
  <si>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</si>
  <si>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</si>
  <si>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</si>
  <si>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</si>
  <si>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</si>
  <si>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</si>
  <si>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</si>
  <si>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</si>
  <si>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</si>
  <si>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</si>
  <si>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</si>
  <si>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</si>
  <si>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</si>
  <si>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</si>
  <si>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</si>
  <si>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</si>
  <si>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</si>
  <si>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</si>
  <si>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</si>
  <si>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</si>
  <si>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</si>
  <si>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</si>
  <si>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</si>
  <si>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</si>
  <si>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</si>
  <si>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</si>
  <si>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</si>
  <si>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</si>
  <si>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</si>
  <si>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</si>
  <si>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</si>
  <si>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</si>
  <si>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</si>
  <si>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</si>
  <si>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</si>
  <si>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</si>
  <si>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</si>
  <si>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</si>
  <si>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</si>
  <si>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</si>
  <si>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</si>
  <si>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</si>
  <si>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</si>
  <si>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</si>
  <si>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</si>
  <si>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</si>
  <si>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</si>
  <si>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</si>
  <si>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</si>
  <si>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</si>
  <si>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</si>
  <si>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</si>
  <si>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</si>
  <si>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</si>
  <si>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</si>
  <si>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</si>
  <si>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</si>
  <si>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</si>
  <si>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</si>
  <si>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</si>
  <si>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</si>
  <si>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</si>
  <si>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</si>
  <si>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</si>
  <si>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</si>
  <si>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</si>
  <si>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</si>
  <si>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</si>
  <si>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</si>
  <si>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</si>
  <si>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</si>
  <si>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</si>
  <si>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</si>
  <si>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</si>
  <si>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</si>
  <si>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</si>
  <si>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</si>
  <si>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</si>
  <si>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</si>
  <si>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</si>
  <si>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</si>
  <si>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</si>
  <si>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</si>
  <si>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</si>
  <si>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</si>
  <si>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</si>
  <si>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</si>
  <si>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</si>
  <si>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</si>
  <si>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</si>
  <si>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</si>
  <si>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</si>
  <si>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</si>
  <si>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</si>
  <si>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</si>
  <si>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</si>
  <si>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</si>
  <si>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</si>
  <si>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</si>
  <si>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</si>
  <si>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</si>
  <si>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</si>
  <si>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</si>
  <si>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</si>
  <si>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</si>
  <si>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</si>
  <si>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</si>
  <si>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</si>
  <si>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</si>
  <si>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</si>
  <si>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</si>
  <si>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</si>
  <si>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</si>
  <si>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</si>
  <si>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</si>
  <si>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</si>
  <si>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</si>
  <si>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</si>
  <si>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</si>
  <si>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</si>
  <si>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</si>
  <si>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</si>
  <si>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</si>
  <si>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</si>
  <si>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</si>
  <si>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</si>
  <si>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</si>
  <si>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</si>
  <si>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</si>
  <si>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</si>
  <si>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</si>
  <si>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</si>
  <si>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</si>
  <si>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</si>
  <si>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</si>
  <si>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</si>
  <si>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</si>
  <si>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</si>
  <si>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</si>
  <si>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</si>
  <si>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</si>
  <si>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</si>
  <si>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</si>
  <si>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</si>
  <si>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</si>
  <si>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</si>
  <si>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</si>
  <si>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</si>
  <si>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</si>
  <si>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</si>
  <si>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</si>
  <si>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</si>
  <si>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</si>
  <si>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</si>
  <si>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</si>
  <si>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</si>
  <si>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</si>
  <si>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</si>
  <si>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</si>
  <si>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</si>
  <si>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</si>
  <si>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</si>
  <si>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</si>
  <si>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</si>
  <si>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</si>
  <si>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</si>
  <si>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</si>
  <si>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</si>
  <si>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</si>
  <si>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</si>
  <si>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</si>
  <si>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</si>
  <si>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</si>
  <si>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</si>
  <si>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</si>
  <si>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</si>
  <si>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</si>
  <si>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</si>
  <si>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</si>
  <si>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</si>
  <si>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</si>
  <si>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</si>
  <si>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</si>
  <si>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</si>
  <si>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</si>
  <si>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</si>
  <si>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</si>
  <si>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</si>
  <si>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</si>
  <si>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</si>
  <si>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</si>
  <si>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</si>
  <si>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</si>
  <si>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</si>
  <si>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</si>
  <si>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</si>
  <si>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</si>
  <si>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</si>
  <si>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</si>
  <si>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</si>
  <si>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</si>
  <si>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</si>
  <si>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</si>
  <si>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</si>
  <si>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</si>
  <si>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</si>
  <si>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</si>
  <si>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</si>
  <si>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</si>
  <si>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</si>
  <si>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</si>
  <si>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</si>
  <si>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</si>
  <si>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</si>
  <si>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</si>
  <si>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</si>
  <si>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</si>
  <si>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</si>
  <si>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</si>
  <si>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</si>
  <si>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</si>
  <si>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</si>
  <si>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</si>
  <si>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</si>
  <si>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</si>
  <si>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</si>
  <si>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</si>
  <si>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</si>
  <si>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</si>
  <si>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</si>
  <si>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</si>
  <si>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</si>
  <si>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</si>
  <si>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</si>
  <si>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</si>
  <si>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</si>
  <si>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</si>
  <si>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</si>
  <si>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</si>
  <si>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</si>
  <si>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</si>
  <si>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</si>
  <si>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</si>
  <si>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</si>
  <si>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</si>
  <si>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</si>
  <si>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</si>
  <si>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</si>
  <si>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</si>
  <si>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</si>
  <si>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</si>
  <si>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</si>
  <si>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</si>
  <si>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</si>
  <si>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</si>
  <si>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</si>
  <si>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</si>
  <si>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</si>
  <si>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</si>
  <si>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</si>
  <si>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</si>
  <si>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</si>
  <si>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</si>
  <si>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</si>
  <si>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</si>
  <si>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</si>
  <si>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</si>
  <si>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</si>
  <si>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</si>
  <si>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</si>
  <si>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</si>
  <si>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</si>
  <si>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</si>
  <si>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</si>
  <si>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</si>
  <si>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</si>
  <si>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</si>
  <si>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</si>
  <si>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</si>
  <si>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</si>
  <si>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</si>
  <si>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</si>
  <si>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</si>
  <si>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</si>
  <si>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</si>
  <si>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</si>
  <si>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</si>
  <si>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</si>
  <si>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</si>
  <si>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</si>
  <si>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</si>
  <si>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</si>
  <si>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</si>
  <si>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</si>
  <si>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</si>
  <si>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</si>
  <si>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</si>
  <si>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</si>
  <si>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</si>
  <si>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</si>
  <si>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</si>
  <si>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</si>
  <si>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</si>
  <si>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</si>
  <si>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</si>
  <si>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</si>
  <si>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</si>
  <si>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</si>
  <si>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</si>
  <si>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</si>
  <si>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</si>
  <si>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</si>
  <si>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</si>
  <si>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</si>
  <si>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</si>
  <si>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</si>
  <si>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</si>
  <si>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</si>
  <si>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</si>
  <si>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</si>
  <si>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</si>
  <si>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</si>
  <si>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</si>
  <si>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</si>
  <si>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</si>
  <si>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</si>
  <si>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</si>
  <si>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</si>
  <si>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</si>
  <si>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</si>
  <si>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</si>
  <si>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</si>
  <si>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</si>
  <si>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</si>
  <si>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</si>
  <si>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</si>
  <si>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</si>
  <si>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</si>
  <si>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</si>
  <si>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</si>
  <si>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</si>
  <si>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</si>
  <si>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</si>
  <si>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</si>
  <si>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</si>
  <si>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</si>
  <si>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</si>
  <si>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</si>
  <si>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</si>
  <si>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</si>
  <si>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</si>
  <si>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</si>
  <si>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</si>
  <si>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</si>
  <si>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</si>
  <si>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</si>
  <si>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</si>
  <si>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</si>
  <si>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</si>
  <si>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</si>
  <si>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</si>
  <si>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</si>
  <si>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</si>
  <si>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</si>
  <si>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</si>
  <si>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</si>
  <si>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</si>
  <si>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</si>
  <si>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</si>
  <si>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</si>
  <si>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</si>
  <si>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</si>
  <si>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</si>
  <si>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</si>
  <si>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</si>
  <si>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</si>
  <si>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</si>
  <si>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</si>
  <si>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</si>
  <si>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</si>
  <si>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</si>
  <si>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</si>
  <si>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</si>
  <si>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</si>
  <si>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</si>
  <si>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</si>
  <si>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</si>
  <si>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</si>
  <si>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</si>
  <si>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</si>
  <si>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</si>
  <si>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</si>
  <si>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</si>
  <si>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</si>
  <si>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</si>
  <si>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</si>
  <si>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</si>
  <si>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</si>
  <si>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</si>
  <si>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</si>
  <si>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</si>
  <si>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</si>
  <si>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</si>
  <si>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</si>
  <si>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</si>
  <si>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</si>
  <si>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</si>
  <si>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</si>
  <si>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</si>
  <si>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</si>
  <si>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</si>
  <si>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</si>
  <si>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</si>
  <si>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</si>
  <si>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</si>
  <si>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</si>
  <si>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</si>
  <si>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</si>
  <si>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</si>
  <si>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</si>
  <si>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</si>
  <si>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</si>
  <si>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</si>
  <si>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</si>
  <si>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</si>
  <si>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</si>
  <si>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</si>
  <si>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</si>
  <si>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</si>
  <si>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</si>
  <si>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</si>
  <si>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</si>
  <si>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</si>
  <si>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</si>
  <si>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</si>
  <si>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</si>
  <si>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</si>
  <si>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</si>
  <si>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</si>
  <si>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</si>
  <si>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</si>
  <si>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</si>
  <si>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</si>
  <si>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</si>
  <si>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</si>
  <si>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</si>
  <si>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</si>
  <si>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</si>
  <si>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</si>
  <si>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</si>
  <si>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</si>
  <si>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</si>
  <si>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</si>
  <si>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</si>
  <si>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</si>
  <si>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</si>
  <si>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</si>
  <si>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</si>
  <si>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</si>
  <si>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</si>
  <si>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</si>
  <si>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</si>
  <si>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</si>
  <si>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</si>
  <si>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</si>
  <si>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</si>
  <si>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</si>
  <si>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</si>
  <si>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</si>
  <si>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</si>
  <si>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</si>
  <si>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</si>
  <si>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</si>
  <si>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</si>
  <si>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</si>
  <si>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</si>
  <si>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</si>
  <si>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</si>
  <si>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</si>
  <si>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</si>
  <si>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</si>
  <si>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</si>
  <si>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</si>
  <si>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</si>
  <si>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</si>
  <si>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</si>
  <si>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</si>
  <si>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</si>
  <si>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</si>
  <si>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</si>
  <si>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</si>
  <si>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</si>
  <si>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</si>
  <si>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</si>
  <si>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</si>
  <si>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</si>
  <si>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</si>
  <si>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</si>
  <si>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</si>
  <si>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</si>
  <si>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</si>
  <si>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</si>
  <si>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</si>
  <si>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</si>
  <si>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</si>
  <si>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</si>
  <si>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</si>
  <si>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</si>
  <si>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</si>
  <si>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</si>
  <si>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</si>
  <si>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</si>
  <si>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</si>
  <si>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</si>
  <si>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</si>
  <si>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</si>
  <si>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</si>
  <si>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</si>
  <si>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</si>
  <si>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</si>
  <si>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</si>
  <si>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</si>
  <si>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</si>
  <si>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</si>
  <si>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</si>
  <si>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</si>
  <si>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</si>
  <si>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</si>
  <si>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</si>
  <si>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</si>
  <si>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</si>
  <si>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</si>
  <si>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</si>
  <si>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</si>
  <si>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</si>
  <si>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</si>
  <si>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</si>
  <si>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</si>
  <si>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</si>
  <si>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</si>
  <si>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</si>
  <si>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</si>
  <si>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</si>
  <si>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</si>
  <si>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</si>
  <si>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</si>
  <si>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</si>
  <si>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</si>
  <si>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</si>
  <si>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</si>
  <si>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</si>
  <si>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</si>
  <si>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</si>
  <si>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</si>
  <si>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</si>
  <si>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</si>
  <si>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</si>
  <si>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</si>
  <si>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</si>
  <si>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</si>
  <si>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</si>
  <si>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</si>
  <si>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</si>
  <si>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</si>
  <si>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</si>
  <si>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</si>
  <si>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</si>
  <si>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</si>
  <si>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</si>
  <si>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</si>
  <si>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</si>
  <si>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</si>
  <si>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</si>
  <si>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</si>
  <si>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</si>
  <si>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</si>
  <si>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</si>
  <si>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</si>
  <si>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</si>
  <si>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</si>
  <si>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</si>
  <si>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</si>
  <si>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</si>
  <si>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</si>
  <si>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</si>
  <si>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</si>
  <si>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</si>
  <si>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</si>
  <si>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</si>
  <si>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</si>
  <si>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</si>
  <si>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</si>
  <si>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</si>
  <si>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</si>
  <si>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</si>
  <si>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</si>
  <si>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</si>
  <si>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</si>
  <si>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</si>
  <si>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</si>
  <si>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</si>
  <si>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</si>
  <si>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</si>
  <si>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</si>
  <si>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</si>
  <si>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</si>
  <si>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</si>
  <si>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</si>
  <si>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</si>
  <si>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</si>
  <si>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</si>
  <si>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</si>
  <si>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</si>
  <si>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</si>
  <si>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</si>
  <si>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</si>
  <si>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</si>
  <si>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</si>
  <si>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</si>
  <si>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</si>
  <si>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</si>
  <si>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</si>
  <si>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</si>
  <si>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</si>
  <si>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</si>
  <si>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</si>
  <si>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</si>
  <si>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</si>
  <si>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</si>
  <si>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</si>
  <si>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</si>
  <si>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</si>
  <si>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</si>
  <si>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</si>
  <si>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</si>
  <si>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</si>
  <si>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</si>
  <si>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</si>
  <si>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</si>
  <si>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</si>
  <si>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</si>
  <si>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</si>
  <si>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</si>
  <si>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</si>
  <si>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</si>
  <si>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</si>
  <si>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</si>
  <si>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</si>
  <si>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</si>
  <si>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</si>
  <si>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</si>
  <si>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</si>
  <si>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</si>
  <si>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</si>
  <si>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</si>
  <si>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</si>
  <si>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</si>
  <si>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</si>
  <si>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</si>
  <si>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</si>
  <si>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</si>
  <si>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</si>
  <si>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</si>
  <si>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</si>
  <si>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</si>
  <si>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</si>
  <si>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</si>
  <si>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</si>
  <si>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</si>
  <si>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</si>
  <si>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</si>
  <si>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</si>
  <si>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</si>
  <si>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</si>
  <si>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</si>
  <si>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</si>
  <si>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</si>
  <si>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</si>
  <si>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</si>
  <si>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</si>
  <si>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</si>
  <si>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</si>
  <si>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</si>
  <si>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</si>
  <si>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</si>
  <si>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</si>
  <si>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</si>
  <si>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</si>
  <si>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</si>
  <si>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</si>
  <si>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</si>
  <si>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</si>
  <si>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</si>
  <si>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</si>
  <si>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</si>
  <si>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</si>
  <si>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</si>
  <si>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</si>
  <si>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</si>
  <si>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</si>
  <si>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</si>
  <si>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</si>
  <si>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</si>
  <si>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</si>
  <si>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</si>
  <si>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</si>
  <si>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</si>
  <si>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</si>
  <si>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</si>
  <si>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</si>
  <si>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</si>
  <si>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</si>
  <si>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</si>
  <si>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</si>
  <si>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</si>
  <si>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</si>
  <si>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</si>
  <si>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</si>
  <si>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</si>
  <si>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</si>
  <si>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</si>
  <si>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</si>
  <si>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</si>
  <si>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</si>
  <si>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</si>
  <si>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</si>
  <si>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</si>
  <si>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</si>
  <si>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</si>
  <si>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</si>
  <si>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</si>
  <si>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</si>
  <si>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</si>
  <si>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</si>
  <si>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</si>
  <si>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</si>
  <si>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</si>
  <si>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</si>
  <si>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</si>
  <si>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</si>
  <si>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</si>
  <si>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</si>
  <si>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</si>
  <si>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</si>
  <si>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</si>
  <si>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</si>
  <si>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</si>
  <si>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</si>
  <si>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</si>
  <si>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</si>
  <si>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</si>
  <si>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</si>
  <si>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</si>
  <si>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</si>
  <si>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</si>
  <si>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</si>
  <si>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</si>
  <si>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</si>
  <si>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</si>
  <si>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</si>
  <si>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</si>
  <si>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</si>
  <si>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</si>
  <si>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</si>
  <si>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</si>
  <si>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</si>
  <si>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</si>
  <si>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</si>
  <si>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</si>
  <si>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</si>
  <si>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</si>
  <si>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</si>
  <si>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</si>
  <si>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</si>
  <si>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</si>
  <si>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</si>
  <si>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</si>
  <si>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</si>
  <si>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</si>
  <si>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</si>
  <si>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</si>
  <si>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</si>
  <si>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</si>
  <si>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</si>
  <si>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</si>
  <si>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</si>
  <si>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</si>
  <si>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</si>
  <si>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</si>
  <si>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</si>
  <si>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</si>
  <si>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</si>
  <si>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</si>
  <si>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</si>
  <si>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</si>
  <si>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</si>
  <si>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</si>
  <si>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</si>
  <si>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</si>
  <si>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</si>
  <si>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</si>
  <si>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</si>
  <si>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</si>
  <si>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</si>
  <si>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</si>
  <si>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</si>
  <si>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</si>
  <si>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</si>
  <si>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</si>
  <si>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</si>
  <si>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</si>
  <si>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</si>
  <si>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</si>
  <si>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</si>
  <si>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</si>
  <si>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</si>
  <si>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</si>
  <si>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</si>
  <si>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</si>
  <si>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</si>
  <si>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</si>
  <si>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</si>
  <si>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</si>
  <si>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</si>
  <si>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</si>
  <si>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</si>
  <si>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</si>
  <si>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</si>
  <si>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</si>
  <si>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</si>
  <si>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</si>
  <si>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</si>
  <si>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</si>
  <si>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</si>
  <si>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</si>
  <si>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</si>
  <si>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</si>
  <si>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</si>
  <si>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</si>
  <si>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</si>
  <si>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</si>
  <si>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</si>
  <si>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</si>
  <si>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</si>
  <si>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</si>
  <si>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</si>
  <si>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</si>
  <si>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</si>
  <si>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</si>
  <si>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</si>
  <si>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</si>
  <si>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</si>
  <si>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</si>
  <si>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</si>
  <si>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</si>
  <si>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</si>
  <si>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</si>
  <si>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</si>
  <si>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</si>
  <si>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</si>
  <si>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</si>
  <si>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</si>
  <si>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</si>
  <si>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</si>
  <si>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</si>
  <si>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</si>
  <si>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</si>
  <si>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</si>
  <si>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</si>
  <si>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</si>
  <si>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</si>
  <si>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</si>
  <si>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</si>
  <si>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</si>
  <si>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</si>
  <si>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</si>
  <si>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</si>
  <si>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</si>
  <si>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</si>
  <si>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</si>
  <si>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</si>
  <si>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</si>
  <si>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</si>
  <si>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</si>
  <si>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</si>
  <si>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</si>
  <si>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</si>
  <si>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</si>
  <si>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</si>
  <si>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</si>
  <si>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</si>
  <si>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</si>
  <si>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</si>
  <si>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</si>
  <si>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</si>
  <si>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</si>
  <si>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</si>
  <si>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</si>
  <si>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</si>
  <si>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</si>
  <si>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</si>
  <si>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</si>
  <si>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</si>
  <si>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</si>
  <si>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</si>
  <si>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</si>
  <si>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</si>
  <si>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</si>
  <si>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</si>
  <si>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</si>
  <si>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</si>
  <si>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</si>
  <si>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</si>
  <si>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</si>
  <si>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</si>
  <si>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</si>
  <si>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</si>
  <si>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</si>
  <si>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</si>
  <si>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</si>
  <si>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</si>
  <si>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</si>
  <si>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</si>
  <si>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</si>
  <si>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</si>
  <si>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</si>
  <si>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</si>
  <si>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</si>
  <si>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</si>
  <si>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</si>
  <si>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</si>
  <si>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</si>
  <si>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</si>
  <si>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</si>
  <si>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</si>
  <si>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</si>
  <si>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</si>
  <si>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</si>
  <si>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</si>
  <si>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</si>
  <si>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</si>
  <si>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</si>
  <si>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</si>
  <si>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</si>
  <si>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</si>
  <si>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</si>
  <si>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</si>
  <si>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</si>
  <si>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</si>
  <si>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</si>
  <si>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</si>
  <si>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</si>
  <si>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</si>
  <si>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</si>
  <si>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</si>
  <si>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</si>
  <si>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</si>
  <si>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</si>
  <si>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</si>
  <si>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</si>
  <si>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</si>
  <si>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</si>
  <si>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</si>
  <si>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</si>
  <si>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</si>
  <si>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</si>
  <si>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</si>
  <si>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</si>
  <si>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</si>
  <si>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</si>
  <si>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</si>
  <si>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</si>
  <si>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</si>
  <si>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</si>
  <si>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</si>
  <si>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</si>
  <si>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</si>
  <si>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</si>
  <si>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</si>
  <si>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</si>
  <si>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</si>
  <si>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</si>
  <si>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</si>
  <si>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</si>
  <si>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</si>
  <si>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</si>
  <si>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</si>
  <si>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</si>
  <si>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</si>
  <si>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</si>
  <si>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</si>
  <si>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</si>
  <si>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</si>
  <si>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</si>
  <si>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</si>
  <si>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</si>
  <si>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</si>
  <si>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</si>
  <si>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</si>
  <si>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</si>
  <si>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</si>
  <si>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</si>
  <si>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</si>
  <si>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</si>
  <si>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</si>
  <si>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</si>
  <si>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</si>
  <si>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</si>
  <si>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</si>
  <si>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</si>
  <si>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</si>
  <si>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</si>
  <si>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</si>
  <si>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</si>
  <si>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</si>
  <si>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</si>
  <si>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</si>
  <si>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</si>
  <si>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</si>
  <si>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</si>
  <si>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</si>
  <si>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</si>
  <si>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</si>
  <si>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</si>
  <si>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</si>
  <si>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</si>
  <si>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</si>
  <si>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</si>
  <si>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</si>
  <si>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</si>
  <si>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</si>
  <si>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</si>
  <si>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</si>
  <si>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</si>
  <si>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</si>
  <si>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</si>
  <si>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</si>
  <si>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</si>
  <si>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</si>
  <si>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</si>
  <si>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</si>
  <si>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</si>
  <si>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</si>
  <si>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</si>
  <si>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</si>
  <si>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</si>
  <si>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</si>
  <si>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</si>
  <si>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</si>
  <si>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</si>
  <si>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</si>
  <si>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</si>
  <si>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</si>
  <si>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</si>
  <si>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</si>
  <si>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</si>
  <si>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</si>
  <si>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</si>
  <si>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</si>
  <si>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</si>
  <si>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</si>
  <si>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</si>
  <si>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</si>
  <si>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</si>
  <si>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</si>
  <si>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</si>
  <si>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</si>
  <si>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</si>
  <si>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</si>
  <si>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</si>
  <si>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</si>
  <si>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</si>
  <si>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</si>
  <si>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</si>
  <si>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</si>
  <si>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</si>
  <si>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</si>
  <si>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</si>
  <si>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</si>
  <si>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</si>
  <si>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</si>
  <si>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</si>
  <si>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</si>
  <si>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</si>
  <si>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</si>
  <si>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</si>
  <si>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</si>
  <si>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</si>
  <si>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</si>
  <si>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</si>
  <si>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</si>
  <si>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</si>
  <si>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</si>
  <si>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</si>
  <si>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</si>
  <si>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</si>
  <si>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</si>
  <si>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</si>
  <si>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</si>
  <si>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</si>
  <si>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</si>
  <si>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</si>
  <si>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</si>
  <si>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</si>
  <si>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</si>
  <si>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</si>
  <si>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</si>
  <si>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</si>
  <si>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</si>
  <si>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</si>
  <si>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</si>
  <si>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</si>
  <si>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</si>
  <si>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</si>
  <si>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</si>
  <si>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</si>
  <si>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</si>
  <si>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</si>
  <si>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</si>
  <si>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</si>
  <si>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</si>
  <si>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</si>
  <si>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</si>
  <si>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</si>
  <si>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</si>
  <si>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</si>
  <si>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</si>
  <si>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</si>
  <si>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</si>
  <si>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</si>
  <si>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</si>
  <si>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</si>
  <si>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</si>
  <si>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</si>
  <si>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</si>
  <si>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</si>
  <si>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</si>
  <si>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</si>
  <si>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</si>
  <si>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</si>
  <si>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</si>
  <si>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</si>
  <si>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</si>
  <si>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</si>
  <si>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</si>
  <si>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</si>
  <si>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</si>
  <si>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</si>
  <si>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</si>
  <si>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</si>
  <si>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</si>
  <si>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</si>
  <si>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</si>
  <si>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</si>
  <si>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</si>
  <si>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</si>
  <si>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</si>
  <si>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</si>
  <si>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</si>
  <si>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</si>
  <si>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</si>
  <si>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</si>
  <si>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</si>
  <si>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</si>
  <si>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</si>
  <si>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</si>
  <si>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</si>
  <si>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</si>
  <si>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</si>
  <si>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</si>
  <si>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</si>
  <si>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</si>
  <si>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</si>
  <si>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</si>
  <si>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</si>
  <si>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</si>
  <si>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</si>
  <si>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</si>
  <si>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</si>
  <si>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</si>
  <si>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</si>
  <si>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</si>
  <si>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</si>
  <si>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</si>
  <si>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</si>
  <si>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</si>
  <si>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</si>
  <si>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</si>
  <si>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</si>
  <si>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</si>
  <si>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</si>
  <si>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</si>
  <si>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</si>
  <si>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</si>
  <si>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</si>
  <si>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</si>
  <si>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</si>
  <si>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</si>
  <si>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</si>
  <si>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</si>
  <si>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</si>
  <si>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</si>
  <si>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</si>
  <si>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</si>
  <si>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</si>
  <si>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</si>
  <si>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</si>
  <si>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</si>
  <si>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</si>
  <si>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</si>
  <si>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</si>
  <si>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</si>
  <si>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</si>
  <si>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</si>
  <si>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</si>
  <si>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</si>
  <si>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</si>
  <si>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</si>
  <si>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</si>
  <si>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</si>
  <si>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</si>
  <si>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</si>
  <si>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</si>
  <si>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</si>
  <si>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</si>
  <si>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</si>
  <si>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</si>
  <si>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</si>
  <si>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</si>
  <si>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</si>
  <si>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</si>
  <si>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</si>
  <si>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</si>
  <si>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</si>
  <si>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</si>
  <si>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</si>
  <si>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</si>
  <si>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</si>
  <si>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</si>
  <si>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</si>
  <si>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</si>
  <si>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</si>
  <si>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</si>
  <si>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</si>
  <si>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</si>
  <si>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</si>
  <si>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</si>
  <si>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</si>
  <si>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</si>
  <si>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</si>
  <si>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</si>
  <si>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</si>
  <si>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</si>
  <si>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</si>
  <si>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</si>
  <si>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</si>
  <si>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</si>
  <si>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</si>
  <si>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</si>
  <si>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</si>
  <si>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</si>
  <si>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</si>
  <si>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</si>
  <si>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</si>
  <si>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</si>
  <si>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</si>
  <si>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</si>
  <si>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</si>
  <si>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</si>
  <si>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</si>
  <si>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</si>
  <si>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</si>
  <si>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</si>
  <si>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</si>
  <si>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</si>
  <si>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</si>
  <si>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</si>
  <si>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</si>
  <si>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</si>
  <si>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</si>
  <si>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</si>
  <si>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</si>
  <si>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</si>
  <si>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</si>
  <si>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</si>
  <si>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</si>
  <si>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</si>
  <si>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</si>
  <si>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</si>
  <si>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</si>
  <si>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</si>
  <si>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</si>
  <si>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</si>
  <si>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</si>
  <si>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</si>
  <si>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</si>
  <si>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</si>
  <si>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</si>
  <si>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</si>
  <si>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</si>
  <si>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</si>
  <si>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</si>
  <si>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</si>
  <si>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</si>
  <si>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</si>
  <si>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</si>
  <si>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</si>
  <si>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</si>
  <si>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</si>
  <si>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</si>
  <si>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</si>
  <si>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</si>
  <si>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</si>
  <si>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</si>
  <si>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</si>
  <si>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</si>
  <si>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</si>
  <si>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</si>
  <si>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</si>
  <si>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</si>
  <si>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</si>
  <si>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</si>
  <si>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</si>
  <si>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</si>
  <si>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</si>
  <si>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</si>
  <si>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</si>
  <si>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</si>
  <si>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</si>
  <si>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</si>
  <si>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</si>
  <si>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</si>
  <si>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</si>
  <si>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</si>
  <si>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</si>
  <si>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</si>
  <si>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</si>
  <si>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</si>
  <si>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</si>
  <si>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</si>
  <si>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</si>
  <si>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</si>
  <si>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</si>
  <si>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</si>
  <si>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</si>
  <si>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</si>
  <si>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</si>
  <si>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</si>
  <si>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</si>
  <si>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</si>
  <si>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</si>
  <si>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</si>
  <si>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</si>
  <si>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</si>
  <si>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</si>
  <si>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</si>
  <si>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</si>
  <si>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</si>
  <si>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</si>
  <si>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</si>
  <si>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</si>
  <si>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</si>
  <si>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</si>
  <si>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</si>
  <si>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</si>
  <si>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</si>
  <si>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</si>
  <si>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</si>
  <si>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</si>
  <si>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</si>
  <si>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</si>
  <si>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</si>
  <si>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</si>
  <si>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</si>
  <si>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</si>
  <si>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</si>
  <si>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</si>
  <si>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</si>
  <si>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</si>
  <si>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</si>
  <si>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</si>
  <si>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</si>
  <si>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</si>
  <si>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</si>
  <si>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</si>
  <si>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</si>
  <si>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</si>
  <si>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</si>
  <si>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</si>
  <si>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</si>
  <si>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</si>
  <si>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</si>
  <si>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</si>
  <si>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</si>
  <si>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</si>
  <si>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</si>
  <si>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</si>
  <si>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</si>
  <si>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</si>
  <si>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</si>
  <si>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</si>
  <si>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</si>
  <si>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</si>
  <si>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</si>
  <si>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</si>
  <si>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</si>
  <si>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</si>
  <si>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</si>
  <si>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</si>
  <si>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</si>
  <si>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</si>
  <si>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</si>
  <si>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</si>
  <si>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</si>
  <si>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</si>
  <si>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</si>
  <si>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</si>
  <si>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</si>
  <si>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</si>
  <si>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</si>
  <si>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</si>
  <si>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</si>
  <si>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</si>
  <si>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</si>
  <si>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</si>
  <si>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</si>
  <si>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</si>
  <si>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</si>
  <si>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</si>
  <si>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</si>
  <si>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</si>
  <si>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</si>
  <si>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</si>
  <si>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</si>
  <si>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</si>
  <si>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</si>
  <si>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</si>
  <si>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</si>
  <si>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</si>
  <si>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</si>
  <si>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</si>
  <si>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</si>
  <si>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</si>
  <si>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</si>
  <si>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</si>
  <si>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</si>
  <si>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</si>
  <si>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</si>
  <si>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</si>
  <si>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</si>
  <si>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</si>
  <si>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</si>
  <si>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</si>
  <si>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</si>
  <si>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</si>
  <si>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</si>
  <si>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</si>
  <si>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</si>
  <si>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</si>
  <si>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</si>
  <si>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</si>
  <si>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</si>
  <si>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</si>
  <si>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</si>
  <si>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</si>
  <si>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</si>
  <si>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</si>
  <si>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</si>
  <si>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</si>
  <si>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</si>
  <si>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</si>
  <si>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</si>
  <si>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</si>
  <si>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</si>
  <si>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</si>
  <si>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</si>
  <si>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</si>
  <si>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</si>
  <si>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</si>
  <si>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</si>
  <si>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</si>
  <si>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</si>
  <si>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</si>
  <si>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</si>
  <si>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</si>
  <si>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</si>
  <si>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</si>
  <si>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</si>
  <si>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</si>
  <si>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</si>
  <si>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</si>
  <si>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</si>
  <si>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</si>
  <si>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</si>
  <si>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</si>
  <si>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</si>
  <si>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</si>
  <si>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</si>
  <si>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</si>
  <si>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</si>
  <si>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</si>
  <si>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</si>
  <si>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</si>
  <si>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</si>
  <si>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</si>
  <si>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</si>
  <si>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</si>
  <si>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</si>
  <si>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</si>
  <si>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</si>
  <si>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</si>
  <si>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</si>
  <si>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</si>
  <si>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</si>
  <si>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</si>
  <si>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</si>
  <si>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</si>
  <si>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</si>
  <si>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</si>
  <si>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</si>
  <si>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</si>
  <si>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</si>
  <si>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</si>
  <si>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</si>
  <si>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</si>
  <si>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</si>
  <si>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</si>
  <si>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</si>
  <si>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</si>
  <si>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</si>
  <si>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</si>
  <si>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</si>
  <si>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</si>
  <si>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</si>
  <si>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</si>
  <si>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</si>
  <si>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</si>
  <si>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</si>
  <si>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</si>
  <si>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</si>
  <si>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</si>
  <si>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</si>
  <si>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</si>
  <si>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</si>
  <si>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</si>
  <si>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</si>
  <si>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</si>
  <si>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</si>
  <si>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</si>
  <si>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</si>
  <si>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</si>
  <si>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</si>
  <si>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</si>
  <si>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</si>
  <si>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</si>
  <si>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</si>
  <si>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</si>
  <si>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</si>
  <si>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</si>
  <si>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</si>
  <si>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</si>
  <si>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</si>
  <si>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</si>
  <si>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</si>
  <si>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</si>
  <si>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</si>
  <si>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</si>
  <si>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</si>
  <si>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</si>
  <si>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</si>
  <si>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</si>
  <si>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</si>
  <si>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</si>
  <si>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</si>
  <si>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</si>
  <si>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</si>
  <si>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</si>
  <si>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</si>
  <si>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</si>
  <si>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</si>
  <si>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</si>
  <si>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</si>
  <si>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</si>
  <si>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</si>
  <si>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</si>
  <si>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</si>
  <si>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</si>
  <si>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</si>
  <si>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</si>
  <si>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</si>
  <si>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</si>
  <si>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</si>
  <si>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</si>
  <si>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</si>
  <si>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</si>
  <si>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</si>
  <si>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</si>
  <si>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</si>
  <si>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</si>
  <si>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</si>
  <si>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</si>
  <si>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</si>
  <si>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</si>
  <si>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</si>
  <si>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</si>
  <si>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</si>
  <si>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</si>
  <si>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</si>
  <si>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</si>
  <si>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</si>
  <si>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</si>
  <si>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</si>
  <si>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</si>
  <si>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</si>
  <si>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</si>
  <si>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</si>
  <si>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</si>
  <si>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</si>
  <si>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</si>
  <si>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</si>
  <si>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</si>
  <si>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</si>
  <si>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</si>
  <si>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</si>
  <si>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</si>
  <si>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</si>
  <si>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</si>
  <si>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</si>
  <si>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</si>
  <si>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</si>
  <si>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</si>
  <si>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</si>
  <si>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</si>
  <si>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</si>
  <si>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</si>
  <si>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</si>
  <si>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</si>
  <si>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</si>
  <si>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</si>
  <si>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</si>
  <si>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</si>
  <si>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</si>
  <si>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</si>
  <si>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</si>
  <si>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</si>
  <si>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</si>
  <si>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</si>
  <si>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</si>
  <si>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</si>
  <si>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</si>
  <si>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</si>
  <si>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</si>
  <si>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</si>
  <si>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</si>
  <si>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</si>
  <si>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</si>
  <si>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</si>
  <si>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</si>
  <si>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</si>
  <si>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</si>
  <si>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</si>
  <si>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</si>
  <si>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</si>
  <si>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</si>
  <si>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</si>
  <si>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</si>
  <si>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</si>
  <si>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</si>
  <si>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</si>
  <si>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</si>
  <si>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</si>
  <si>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</si>
  <si>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</si>
  <si>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</si>
  <si>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</si>
  <si>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</si>
  <si>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</si>
  <si>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</si>
  <si>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</si>
  <si>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</si>
  <si>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</si>
  <si>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</si>
  <si>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</si>
  <si>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</si>
  <si>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</si>
  <si>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</si>
  <si>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</si>
  <si>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</si>
  <si>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</si>
  <si>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</si>
  <si>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</si>
  <si>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</si>
  <si>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</si>
  <si>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</si>
  <si>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</si>
  <si>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</si>
  <si>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</si>
  <si>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</si>
  <si>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</si>
  <si>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</si>
  <si>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</si>
  <si>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</si>
  <si>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</si>
  <si>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</si>
  <si>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</si>
  <si>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</si>
  <si>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</si>
  <si>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</si>
  <si>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</si>
  <si>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</si>
  <si>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</si>
  <si>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</si>
  <si>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</si>
  <si>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</si>
  <si>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</si>
  <si>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</si>
  <si>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</si>
  <si>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</si>
  <si>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</si>
  <si>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</si>
  <si>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</si>
  <si>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</si>
  <si>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</si>
  <si>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</si>
  <si>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</si>
  <si>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</si>
  <si>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</si>
  <si>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</si>
  <si>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</si>
  <si>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</si>
  <si>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</si>
  <si>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</si>
  <si>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</si>
  <si>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</si>
  <si>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</si>
  <si>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</si>
  <si>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</si>
  <si>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</si>
  <si>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</si>
  <si>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</si>
  <si>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</si>
  <si>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</si>
  <si>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</si>
  <si>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</si>
  <si>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</si>
  <si>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</si>
  <si>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</si>
  <si>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</si>
  <si>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</si>
  <si>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</si>
  <si>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</si>
  <si>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</si>
  <si>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</si>
  <si>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</si>
  <si>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</si>
  <si>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</si>
  <si>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</si>
  <si>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</si>
  <si>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</si>
  <si>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</si>
  <si>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</si>
  <si>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</si>
  <si>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</si>
  <si>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</si>
  <si>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</si>
  <si>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</si>
  <si>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</si>
  <si>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</si>
  <si>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</si>
  <si>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</si>
  <si>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</si>
  <si>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</si>
  <si>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</si>
  <si>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</si>
  <si>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</si>
  <si>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</si>
  <si>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</si>
  <si>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</si>
  <si>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</si>
  <si>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</si>
  <si>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</si>
  <si>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</si>
  <si>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</si>
  <si>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</si>
  <si>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</si>
  <si>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</si>
  <si>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</si>
  <si>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</si>
  <si>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</si>
  <si>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</si>
  <si>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</si>
  <si>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</si>
  <si>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</si>
  <si>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</si>
  <si>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</si>
  <si>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</si>
  <si>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</si>
  <si>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</si>
  <si>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</si>
  <si>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</si>
  <si>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</si>
  <si>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</si>
  <si>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</si>
  <si>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</si>
  <si>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</si>
  <si>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</si>
  <si>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</si>
  <si>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</si>
  <si>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</si>
  <si>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</si>
  <si>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</si>
  <si>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</si>
  <si>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</si>
  <si>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</si>
  <si>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</si>
  <si>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</si>
  <si>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</si>
  <si>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</si>
  <si>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</si>
  <si>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</si>
  <si>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</si>
  <si>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</si>
  <si>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</si>
  <si>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</si>
  <si>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</si>
  <si>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</si>
  <si>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</si>
  <si>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</si>
  <si>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</si>
  <si>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</si>
  <si>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</si>
  <si>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</si>
  <si>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</si>
  <si>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</si>
  <si>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</si>
  <si>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</si>
  <si>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</si>
  <si>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</si>
  <si>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</si>
  <si>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</si>
  <si>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</si>
  <si>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</si>
  <si>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</si>
  <si>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</si>
  <si>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</si>
  <si>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</si>
  <si>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</si>
  <si>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</si>
  <si>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</si>
  <si>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</si>
  <si>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</si>
  <si>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</si>
  <si>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</si>
  <si>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</si>
  <si>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</si>
  <si>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</si>
  <si>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</si>
  <si>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</si>
  <si>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</si>
  <si>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</si>
  <si>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</si>
  <si>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</si>
  <si>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</si>
  <si>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</si>
  <si>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</si>
  <si>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</si>
  <si>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</si>
  <si>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</si>
  <si>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</si>
  <si>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</si>
  <si>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</si>
  <si>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</si>
  <si>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</si>
  <si>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</si>
  <si>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</si>
  <si>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</si>
  <si>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</si>
  <si>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</si>
  <si>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</si>
  <si>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</si>
  <si>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</si>
  <si>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</si>
  <si>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</si>
  <si>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</si>
  <si>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</si>
  <si>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</si>
  <si>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</si>
  <si>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</si>
  <si>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</si>
  <si>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</si>
  <si>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</si>
  <si>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</si>
  <si>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</si>
  <si>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</si>
  <si>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</si>
  <si>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</si>
  <si>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</si>
  <si>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</si>
  <si>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</si>
  <si>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</si>
  <si>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</si>
  <si>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</si>
  <si>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</si>
  <si>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</si>
  <si>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</si>
  <si>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</si>
  <si>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</si>
  <si>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</si>
  <si>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</si>
  <si>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</si>
  <si>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</si>
  <si>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</si>
  <si>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</si>
  <si>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</si>
  <si>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</si>
  <si>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</si>
  <si>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</si>
  <si>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</si>
  <si>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</si>
  <si>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</si>
  <si>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</si>
  <si>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</si>
  <si>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</si>
  <si>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</si>
  <si>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</si>
  <si>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</si>
  <si>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</si>
  <si>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</si>
  <si>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</si>
  <si>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</si>
  <si>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</si>
  <si>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</si>
  <si>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</si>
  <si>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</si>
  <si>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</si>
  <si>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</si>
  <si>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</si>
  <si>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</si>
  <si>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</si>
  <si>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</si>
  <si>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</si>
  <si>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</si>
  <si>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</si>
  <si>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</si>
  <si>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</si>
  <si>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</si>
  <si>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</si>
  <si>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</si>
  <si>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</si>
  <si>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</si>
  <si>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</si>
  <si>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</si>
  <si>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</si>
  <si>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</si>
  <si>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</si>
  <si>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</si>
  <si>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</si>
  <si>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</si>
  <si>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</si>
  <si>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</si>
  <si>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</si>
  <si>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</si>
  <si>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</si>
  <si>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</si>
  <si>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</si>
  <si>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</si>
  <si>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</si>
  <si>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</si>
  <si>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</si>
  <si>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</si>
  <si>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</si>
  <si>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</si>
  <si>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</si>
  <si>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</si>
  <si>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</si>
  <si>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</si>
  <si>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</si>
  <si>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</si>
  <si>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</si>
  <si>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</si>
  <si>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</si>
  <si>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</si>
  <si>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</si>
  <si>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</si>
  <si>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</si>
  <si>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</si>
  <si>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</si>
  <si>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</si>
  <si>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</si>
  <si>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</si>
  <si>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</si>
  <si>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</si>
  <si>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</si>
  <si>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</si>
  <si>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</si>
  <si>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</si>
  <si>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</si>
  <si>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</si>
  <si>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</si>
  <si>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</si>
  <si>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</si>
  <si>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</si>
  <si>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</si>
  <si>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</si>
  <si>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</si>
  <si>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</si>
  <si>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</si>
  <si>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</si>
  <si>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</si>
  <si>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</si>
  <si>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</si>
  <si>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</si>
  <si>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</si>
  <si>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</si>
  <si>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</si>
  <si>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</si>
  <si>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</si>
  <si>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</si>
  <si>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</si>
  <si>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</si>
  <si>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</si>
  <si>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</si>
  <si>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</si>
  <si>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</si>
  <si>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</si>
  <si>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</si>
  <si>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</si>
  <si>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</si>
  <si>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</si>
  <si>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</si>
  <si>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</si>
  <si>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</si>
  <si>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</si>
  <si>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</si>
  <si>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</si>
  <si>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</si>
  <si>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</si>
  <si>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</si>
  <si>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</si>
  <si>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</si>
  <si>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</si>
  <si>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</si>
  <si>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</si>
  <si>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</si>
  <si>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</si>
  <si>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</si>
  <si>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</si>
  <si>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</si>
  <si>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</si>
  <si>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</si>
  <si>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</si>
  <si>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</si>
  <si>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</si>
  <si>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</si>
  <si>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</si>
  <si>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</si>
  <si>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</si>
  <si>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</si>
  <si>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</si>
  <si>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</si>
  <si>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</si>
  <si>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</si>
  <si>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</si>
  <si>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</si>
  <si>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</si>
  <si>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</si>
  <si>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</si>
  <si>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</si>
  <si>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</si>
  <si>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</si>
  <si>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</si>
  <si>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</si>
  <si>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</si>
  <si>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</si>
  <si>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</si>
  <si>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</si>
  <si>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</si>
  <si>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</si>
  <si>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</si>
  <si>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</si>
  <si>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</si>
  <si>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</si>
  <si>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</si>
  <si>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</si>
  <si>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</si>
  <si>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</si>
  <si>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</si>
  <si>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</si>
  <si>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</si>
  <si>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</si>
  <si>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</si>
  <si>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</si>
  <si>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</si>
  <si>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</si>
  <si>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</si>
  <si>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</si>
  <si>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</si>
  <si>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</si>
  <si>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</si>
  <si>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</si>
  <si>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</si>
  <si>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</si>
  <si>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</si>
  <si>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</si>
  <si>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</si>
  <si>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</si>
  <si>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</si>
  <si>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</si>
  <si>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</si>
  <si>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</si>
  <si>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</si>
  <si>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</si>
  <si>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</si>
  <si>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</si>
  <si>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</si>
  <si>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</si>
  <si>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</si>
  <si>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</si>
  <si>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</si>
  <si>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</si>
  <si>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</si>
  <si>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</si>
  <si>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</si>
  <si>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</si>
  <si>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</si>
  <si>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</si>
  <si>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</si>
  <si>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</si>
  <si>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</si>
  <si>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</si>
  <si>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</si>
  <si>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</si>
  <si>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</si>
  <si>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</si>
  <si>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</si>
  <si>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</si>
  <si>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</si>
  <si>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</si>
  <si>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</si>
  <si>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</si>
  <si>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</si>
  <si>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</si>
  <si>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</si>
  <si>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</si>
  <si>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</si>
  <si>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</si>
  <si>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</si>
  <si>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</si>
  <si>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</si>
  <si>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</si>
  <si>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</si>
  <si>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</si>
  <si>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</si>
  <si>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</si>
  <si>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</si>
  <si>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</si>
  <si>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</si>
  <si>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</si>
  <si>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</si>
  <si>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</si>
  <si>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</si>
  <si>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</si>
  <si>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</si>
  <si>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</si>
  <si>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</si>
  <si>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</si>
  <si>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</si>
  <si>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</si>
  <si>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</si>
  <si>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</si>
  <si>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</si>
  <si>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</si>
  <si>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</si>
  <si>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</si>
  <si>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</si>
  <si>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</si>
  <si>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</si>
  <si>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</si>
  <si>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</si>
  <si>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</si>
  <si>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</si>
  <si>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</si>
  <si>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</si>
  <si>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</si>
  <si>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</si>
  <si>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</si>
  <si>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</si>
  <si>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</si>
  <si>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</si>
  <si>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</si>
  <si>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</si>
  <si>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</si>
  <si>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</si>
  <si>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</si>
  <si>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</si>
  <si>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</si>
  <si>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</si>
  <si>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</si>
  <si>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</si>
  <si>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</si>
  <si>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</si>
  <si>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</si>
  <si>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</si>
  <si>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</si>
  <si>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</si>
  <si>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</si>
  <si>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</si>
  <si>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</si>
  <si>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</si>
  <si>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</si>
  <si>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</si>
  <si>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</si>
  <si>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</si>
  <si>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</si>
  <si>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</si>
  <si>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</si>
  <si>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</si>
  <si>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</si>
  <si>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</si>
  <si>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</si>
  <si>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</si>
  <si>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</si>
  <si>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</si>
  <si>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</si>
  <si>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</si>
  <si>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</si>
  <si>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</si>
  <si>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</si>
  <si>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</si>
  <si>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</si>
  <si>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</si>
  <si>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</si>
  <si>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</si>
  <si>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</si>
  <si>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</si>
  <si>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</si>
  <si>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</si>
  <si>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</si>
  <si>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</si>
  <si>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</si>
  <si>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</si>
  <si>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</si>
  <si>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</si>
  <si>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</si>
  <si>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</si>
  <si>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</si>
  <si>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</si>
  <si>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</si>
  <si>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</si>
  <si>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</si>
  <si>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</si>
  <si>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</si>
  <si>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</si>
  <si>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</si>
  <si>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</si>
  <si>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</si>
  <si>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</si>
  <si>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</si>
  <si>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</si>
  <si>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</si>
  <si>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</si>
  <si>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</si>
  <si>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</si>
  <si>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</si>
  <si>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</si>
  <si>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</si>
  <si>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</si>
  <si>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</si>
  <si>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</si>
  <si>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</si>
  <si>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</si>
  <si>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</si>
  <si>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</si>
  <si>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</si>
  <si>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</si>
  <si>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</si>
  <si>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</si>
  <si>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</si>
  <si>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</si>
  <si>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</si>
  <si>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</si>
  <si>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</si>
  <si>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</si>
  <si>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</si>
  <si>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</si>
  <si>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</si>
  <si>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</si>
  <si>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</si>
  <si>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</si>
  <si>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</si>
  <si>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</si>
  <si>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</si>
  <si>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</si>
  <si>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</si>
  <si>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</si>
  <si>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</si>
  <si>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</si>
  <si>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</si>
  <si>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</si>
  <si>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</si>
  <si>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</si>
  <si>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</si>
  <si>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</si>
  <si>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</si>
  <si>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</si>
  <si>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</si>
  <si>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</si>
  <si>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</si>
  <si>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</si>
  <si>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</si>
  <si>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</si>
  <si>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</si>
  <si>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</si>
  <si>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</si>
  <si>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</si>
  <si>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</si>
  <si>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</si>
  <si>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</si>
  <si>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</si>
  <si>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</si>
  <si>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</si>
  <si>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</si>
  <si>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</si>
  <si>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</si>
  <si>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</si>
  <si>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</si>
  <si>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</si>
  <si>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</si>
  <si>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</si>
  <si>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</si>
  <si>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</si>
  <si>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</si>
  <si>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</si>
  <si>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</si>
  <si>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</si>
  <si>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</si>
  <si>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</si>
  <si>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</si>
  <si>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</si>
  <si>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</si>
  <si>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</si>
  <si>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</si>
  <si>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</si>
  <si>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</si>
  <si>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</si>
  <si>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</si>
  <si>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</si>
  <si>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</si>
  <si>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</si>
  <si>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</si>
  <si>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</si>
  <si>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</si>
  <si>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</si>
  <si>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</si>
  <si>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</si>
  <si>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</si>
  <si>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</si>
  <si>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</si>
  <si>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</si>
  <si>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</si>
  <si>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</si>
  <si>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</si>
  <si>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</si>
  <si>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</si>
  <si>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</si>
  <si>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</si>
  <si>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</si>
  <si>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</si>
  <si>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</si>
  <si>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</si>
  <si>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</si>
  <si>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</si>
  <si>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</si>
  <si>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</si>
  <si>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</si>
  <si>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</si>
  <si>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</si>
  <si>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</si>
  <si>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</si>
  <si>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</si>
  <si>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</si>
  <si>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</si>
  <si>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</si>
  <si>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</si>
  <si>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</si>
  <si>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</si>
  <si>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</si>
  <si>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</si>
  <si>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</si>
  <si>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</si>
  <si>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</si>
  <si>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</si>
  <si>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</si>
  <si>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</si>
  <si>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</si>
  <si>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</si>
  <si>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</si>
  <si>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</si>
  <si>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</si>
  <si>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</si>
  <si>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</si>
  <si>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</si>
  <si>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</si>
  <si>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</si>
  <si>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</si>
  <si>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</si>
  <si>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</si>
  <si>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</si>
  <si>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</si>
  <si>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</si>
  <si>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</si>
  <si>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</si>
  <si>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</si>
  <si>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</si>
  <si>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</si>
  <si>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</si>
  <si>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</si>
  <si>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</si>
  <si>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</si>
  <si>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</si>
  <si>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</si>
  <si>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</si>
  <si>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</si>
  <si>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</si>
  <si>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</si>
  <si>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</si>
  <si>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</si>
  <si>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</si>
  <si>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</si>
  <si>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</si>
  <si>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</si>
  <si>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</si>
  <si>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</si>
  <si>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</si>
  <si>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</si>
  <si>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</si>
  <si>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</si>
  <si>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</si>
  <si>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</si>
  <si>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</si>
  <si>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</si>
  <si>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</si>
  <si>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</si>
  <si>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</si>
  <si>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</si>
  <si>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</si>
  <si>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</si>
  <si>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</si>
  <si>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</si>
  <si>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</si>
  <si>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</si>
  <si>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</si>
  <si>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</si>
  <si>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</si>
  <si>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</si>
  <si>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</si>
  <si>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</si>
  <si>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</si>
  <si>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</si>
  <si>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</si>
  <si>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</si>
  <si>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</si>
  <si>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</si>
  <si>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</si>
  <si>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</si>
  <si>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</si>
  <si>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</si>
  <si>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</si>
  <si>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</si>
  <si>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</si>
  <si>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</si>
  <si>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</si>
  <si>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</si>
  <si>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</si>
  <si>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</si>
  <si>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</si>
  <si>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</si>
  <si>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</si>
  <si>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</si>
  <si>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</si>
  <si>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</si>
  <si>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</si>
  <si>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</si>
  <si>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</si>
  <si>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</si>
  <si>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</si>
  <si>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</si>
  <si>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</si>
  <si>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</si>
  <si>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</si>
  <si>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</si>
  <si>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</si>
  <si>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</si>
  <si>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</si>
  <si>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</si>
  <si>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</si>
  <si>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</si>
  <si>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</si>
  <si>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</si>
  <si>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</si>
  <si>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</si>
  <si>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</si>
  <si>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</si>
  <si>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</si>
  <si>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</si>
  <si>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</si>
  <si>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</si>
  <si>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</si>
  <si>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</si>
  <si>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</si>
  <si>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</si>
  <si>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</si>
  <si>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</si>
  <si>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</si>
  <si>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</si>
  <si>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</si>
  <si>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</si>
  <si>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</si>
  <si>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</si>
  <si>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</si>
  <si>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</si>
  <si>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</si>
  <si>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</si>
  <si>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</si>
  <si>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</si>
  <si>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</si>
  <si>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</si>
  <si>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</si>
  <si>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</si>
  <si>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</si>
  <si>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</si>
  <si>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</si>
  <si>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</si>
  <si>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</si>
  <si>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</si>
  <si>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</si>
  <si>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</si>
  <si>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</si>
  <si>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</si>
  <si>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</si>
  <si>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</si>
  <si>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</si>
  <si>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</si>
  <si>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</si>
  <si>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</si>
  <si>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</si>
  <si>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</si>
  <si>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</si>
  <si>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</si>
  <si>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</si>
  <si>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</si>
  <si>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</si>
  <si>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</si>
  <si>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</si>
  <si>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</si>
  <si>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</si>
  <si>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</si>
  <si>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</si>
  <si>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</si>
  <si>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</si>
  <si>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</si>
  <si>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</si>
  <si>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</si>
  <si>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</si>
  <si>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</si>
  <si>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</si>
  <si>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</si>
  <si>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</si>
  <si>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</si>
  <si>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</si>
  <si>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</si>
  <si>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</si>
  <si>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</si>
  <si>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</si>
  <si>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</si>
  <si>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</si>
  <si>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</si>
  <si>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</si>
  <si>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</si>
  <si>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</si>
  <si>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</si>
  <si>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</si>
  <si>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</si>
  <si>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</si>
  <si>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</si>
  <si>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</si>
  <si>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</si>
  <si>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</si>
  <si>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</si>
  <si>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</si>
  <si>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</si>
  <si>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</si>
  <si>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</si>
  <si>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</si>
  <si>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</si>
  <si>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</si>
  <si>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</si>
  <si>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</si>
  <si>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</si>
  <si>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</si>
  <si>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</si>
  <si>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</si>
  <si>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</si>
  <si>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</si>
  <si>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</si>
  <si>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</si>
  <si>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</si>
  <si>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</si>
  <si>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</si>
  <si>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</si>
  <si>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</si>
  <si>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</si>
  <si>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</si>
  <si>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</si>
  <si>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</si>
  <si>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</si>
  <si>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</si>
  <si>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</si>
  <si>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</si>
  <si>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</si>
  <si>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</si>
  <si>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</si>
  <si>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</si>
  <si>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</si>
  <si>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</si>
  <si>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</si>
  <si>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</si>
  <si>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</si>
  <si>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</si>
  <si>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</si>
  <si>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</si>
  <si>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</si>
  <si>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</si>
  <si>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</si>
  <si>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</si>
  <si>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</si>
  <si>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</si>
  <si>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</si>
  <si>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</si>
  <si>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</si>
  <si>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</si>
  <si>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</si>
  <si>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</si>
  <si>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</si>
  <si>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</si>
  <si>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</si>
  <si>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</si>
  <si>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</si>
  <si>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</si>
  <si>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</si>
  <si>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</si>
  <si>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</si>
  <si>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</si>
  <si>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</si>
  <si>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</si>
  <si>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</si>
  <si>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</si>
  <si>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</si>
  <si>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</si>
  <si>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</si>
  <si>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</si>
  <si>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</si>
  <si>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</si>
  <si>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</si>
  <si>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</si>
  <si>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</si>
  <si>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</si>
  <si>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</si>
  <si>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</si>
  <si>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</si>
  <si>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</si>
  <si>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</si>
  <si>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</si>
  <si>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</si>
  <si>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</si>
  <si>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</si>
  <si>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</si>
  <si>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</si>
  <si>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</si>
  <si>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</si>
  <si>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</si>
  <si>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</si>
  <si>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</si>
  <si>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</si>
  <si>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</si>
  <si>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</si>
  <si>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</si>
  <si>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</si>
  <si>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</si>
  <si>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</si>
  <si>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</si>
  <si>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</si>
  <si>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</si>
  <si>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</si>
  <si>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</si>
  <si>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</si>
  <si>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</si>
  <si>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</si>
  <si>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</si>
  <si>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</si>
  <si>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</si>
  <si>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</si>
  <si>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</si>
  <si>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</si>
  <si>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</si>
  <si>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</si>
  <si>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</si>
  <si>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</si>
  <si>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</si>
  <si>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</si>
  <si>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</si>
  <si>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</si>
  <si>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</si>
  <si>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</si>
  <si>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</si>
  <si>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</si>
  <si>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</si>
  <si>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</si>
  <si>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</si>
  <si>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</si>
  <si>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</si>
  <si>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</si>
  <si>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</si>
  <si>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</si>
  <si>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</si>
  <si>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</si>
  <si>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</si>
  <si>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</si>
  <si>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</si>
  <si>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</si>
  <si>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</si>
  <si>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</si>
  <si>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</si>
  <si>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</si>
  <si>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</si>
  <si>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</si>
  <si>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</si>
  <si>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</si>
  <si>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</si>
  <si>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</si>
  <si>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</si>
  <si>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</si>
  <si>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</si>
  <si>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</si>
  <si>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</si>
  <si>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</si>
  <si>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</si>
  <si>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</si>
  <si>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</si>
  <si>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</si>
  <si>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</si>
  <si>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</si>
  <si>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</si>
  <si>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</si>
  <si>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</si>
  <si>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</si>
  <si>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</si>
  <si>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</si>
  <si>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</si>
  <si>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</si>
  <si>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</si>
  <si>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</si>
  <si>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</si>
  <si>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</si>
  <si>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</si>
  <si>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</si>
  <si>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</si>
  <si>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</si>
  <si>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</si>
  <si>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</si>
  <si>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</si>
  <si>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</si>
  <si>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</si>
  <si>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</si>
  <si>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</si>
  <si>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</si>
  <si>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</si>
  <si>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</si>
  <si>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</si>
  <si>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</si>
  <si>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</si>
  <si>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</si>
  <si>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</si>
  <si>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</si>
  <si>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</si>
  <si>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</si>
  <si>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</si>
  <si>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</si>
  <si>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</si>
  <si>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</si>
  <si>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</si>
  <si>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</si>
  <si>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</si>
  <si>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</si>
  <si>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</si>
  <si>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</si>
  <si>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</si>
  <si>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</si>
  <si>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</si>
  <si>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</si>
  <si>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</si>
  <si>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</si>
  <si>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</si>
  <si>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</si>
  <si>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</si>
  <si>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</si>
  <si>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</si>
  <si>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</si>
  <si>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</si>
  <si>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</si>
  <si>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</si>
  <si>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</si>
  <si>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</si>
  <si>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</si>
  <si>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</si>
  <si>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</si>
  <si>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</si>
  <si>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</si>
  <si>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</si>
  <si>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</si>
  <si>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</si>
  <si>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</si>
  <si>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</si>
  <si>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</si>
  <si>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</si>
  <si>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</si>
  <si>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</si>
  <si>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</si>
  <si>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</si>
  <si>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</si>
  <si>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</si>
  <si>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</si>
  <si>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</si>
  <si>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</si>
  <si>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</si>
  <si>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</si>
  <si>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</si>
  <si>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</si>
  <si>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</si>
  <si>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</si>
  <si>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</si>
  <si>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</si>
  <si>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</si>
  <si>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</si>
  <si>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</si>
  <si>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</si>
  <si>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</si>
  <si>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</si>
  <si>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</si>
  <si>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</si>
  <si>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</si>
  <si>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</si>
  <si>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</si>
  <si>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</si>
  <si>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</si>
  <si>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</si>
  <si>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</si>
  <si>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</si>
  <si>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</si>
  <si>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</si>
  <si>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</si>
  <si>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</si>
  <si>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</si>
  <si>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</si>
  <si>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</si>
  <si>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</si>
  <si>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</si>
  <si>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</si>
  <si>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</si>
  <si>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</si>
  <si>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</si>
  <si>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</si>
  <si>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</si>
  <si>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</si>
  <si>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</si>
  <si>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</si>
  <si>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</si>
  <si>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</si>
  <si>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</si>
  <si>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</si>
  <si>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</si>
  <si>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</si>
  <si>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</si>
  <si>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</si>
  <si>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</si>
  <si>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</si>
  <si>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</si>
  <si>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</si>
  <si>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</si>
  <si>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</si>
  <si>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</si>
  <si>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</si>
  <si>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</si>
  <si>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</si>
  <si>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</si>
  <si>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</si>
  <si>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</si>
  <si>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</si>
  <si>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</si>
  <si>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</si>
  <si>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</si>
  <si>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</si>
  <si>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</si>
  <si>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</si>
  <si>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</si>
  <si>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</si>
  <si>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</si>
  <si>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</si>
  <si>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</si>
  <si>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</si>
  <si>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</si>
  <si>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</si>
  <si>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</si>
  <si>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</si>
  <si>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</si>
  <si>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</si>
  <si>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</si>
  <si>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</si>
  <si>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</si>
  <si>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</si>
  <si>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</si>
  <si>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</si>
  <si>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</si>
  <si>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</si>
  <si>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</si>
  <si>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</si>
  <si>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</si>
  <si>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</si>
  <si>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</si>
  <si>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</si>
  <si>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</si>
  <si>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</si>
  <si>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</si>
  <si>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</si>
  <si>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</si>
  <si>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</si>
  <si>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</si>
  <si>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</si>
  <si>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</si>
  <si>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</si>
  <si>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</si>
  <si>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</si>
  <si>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</si>
  <si>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</si>
  <si>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</si>
  <si>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</si>
  <si>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</si>
  <si>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</si>
  <si>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</si>
  <si>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</si>
  <si>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</si>
  <si>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</si>
  <si>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</si>
  <si>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</si>
  <si>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</si>
  <si>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</si>
  <si>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</si>
  <si>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</si>
  <si>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</si>
  <si>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</si>
  <si>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</si>
  <si>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</si>
  <si>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</si>
  <si>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</si>
  <si>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</si>
  <si>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</si>
  <si>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</si>
  <si>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</si>
  <si>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</si>
  <si>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</si>
  <si>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</si>
  <si>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</si>
  <si>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</si>
  <si>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</si>
  <si>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</si>
  <si>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</si>
  <si>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</si>
  <si>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</si>
  <si>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</si>
  <si>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</si>
  <si>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</si>
  <si>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</si>
  <si>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</si>
  <si>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</si>
  <si>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</si>
  <si>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</si>
  <si>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</si>
  <si>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</si>
  <si>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</si>
  <si>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</si>
  <si>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</si>
  <si>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</si>
  <si>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</si>
  <si>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</si>
  <si>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</si>
  <si>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</si>
  <si>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</si>
  <si>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</si>
  <si>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</si>
  <si>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</si>
  <si>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</si>
  <si>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</si>
  <si>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</si>
  <si>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</si>
  <si>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</si>
  <si>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</si>
  <si>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</si>
  <si>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</si>
  <si>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</si>
  <si>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</si>
  <si>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</si>
  <si>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</si>
  <si>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</si>
  <si>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</si>
  <si>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</si>
  <si>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</si>
  <si>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</si>
  <si>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</si>
  <si>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</si>
  <si>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</si>
  <si>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</si>
  <si>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</si>
  <si>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</si>
  <si>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</si>
  <si>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</si>
  <si>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</si>
  <si>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</si>
  <si>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</si>
  <si>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</si>
  <si>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</si>
  <si>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</si>
  <si>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</si>
  <si>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</si>
  <si>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</si>
  <si>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</si>
  <si>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</si>
  <si>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</si>
  <si>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</si>
  <si>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</si>
  <si>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</si>
  <si>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</si>
  <si>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</si>
  <si>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</si>
  <si>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</si>
  <si>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</si>
  <si>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</si>
  <si>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</si>
  <si>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</si>
  <si>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</si>
  <si>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</si>
  <si>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</si>
  <si>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</si>
  <si>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</si>
  <si>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</si>
  <si>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</si>
  <si>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</si>
  <si>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</si>
  <si>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</si>
  <si>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</si>
  <si>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</si>
  <si>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</si>
  <si>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</si>
  <si>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</si>
  <si>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</si>
  <si>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</si>
  <si>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</si>
  <si>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</si>
  <si>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</si>
  <si>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</si>
  <si>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</si>
  <si>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</si>
  <si>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</si>
  <si>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</si>
  <si>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</si>
  <si>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</si>
  <si>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</si>
  <si>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</si>
  <si>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</si>
  <si>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</si>
  <si>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</si>
  <si>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</si>
  <si>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</si>
  <si>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</si>
  <si>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</si>
  <si>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</si>
  <si>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</si>
  <si>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</si>
  <si>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</si>
  <si>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</si>
  <si>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</si>
  <si>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</si>
  <si>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</si>
  <si>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</si>
  <si>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</si>
  <si>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</si>
  <si>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</si>
  <si>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</si>
  <si>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</si>
  <si>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</si>
  <si>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</si>
  <si>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</si>
  <si>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</si>
  <si>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</si>
  <si>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</si>
  <si>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</si>
  <si>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</si>
  <si>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</si>
  <si>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</si>
  <si>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</si>
  <si>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</si>
  <si>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</si>
  <si>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</si>
  <si>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</si>
  <si>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</si>
  <si>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</si>
  <si>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</si>
  <si>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</si>
  <si>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</si>
  <si>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</si>
  <si>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</si>
  <si>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</si>
  <si>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</si>
  <si>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</si>
  <si>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</si>
  <si>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</si>
  <si>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</si>
  <si>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</si>
  <si>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</si>
  <si>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</si>
  <si>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</si>
  <si>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</si>
  <si>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</si>
  <si>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</si>
  <si>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</si>
  <si>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</si>
  <si>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</si>
  <si>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</si>
  <si>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</si>
  <si>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</si>
  <si>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</si>
  <si>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</si>
  <si>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</si>
  <si>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</si>
  <si>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</si>
  <si>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</si>
  <si>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</si>
  <si>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</si>
  <si>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</si>
  <si>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</si>
  <si>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</si>
  <si>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</si>
  <si>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</si>
  <si>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</si>
  <si>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</si>
  <si>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</si>
  <si>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</si>
  <si>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</si>
  <si>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</si>
  <si>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</si>
  <si>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</si>
  <si>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</si>
  <si>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</si>
  <si>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</si>
  <si>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</si>
  <si>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</si>
  <si>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</si>
  <si>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</si>
  <si>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</si>
  <si>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</si>
  <si>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</si>
  <si>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</si>
  <si>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</si>
  <si>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</si>
  <si>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</si>
  <si>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</si>
  <si>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</si>
  <si>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</si>
  <si>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</si>
  <si>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</si>
  <si>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</si>
  <si>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</si>
  <si>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</si>
  <si>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</si>
  <si>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</si>
  <si>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</si>
  <si>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</si>
  <si>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</si>
  <si>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</si>
  <si>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</si>
  <si>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</si>
  <si>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</si>
  <si>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</si>
  <si>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</si>
  <si>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</si>
  <si>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</si>
  <si>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</si>
  <si>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</si>
  <si>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</si>
  <si>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</si>
  <si>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</si>
  <si>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</si>
  <si>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</si>
  <si>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</si>
  <si>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</si>
  <si>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</si>
  <si>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</si>
  <si>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</si>
  <si>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</si>
  <si>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</si>
  <si>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</si>
  <si>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</si>
  <si>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</si>
  <si>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</si>
  <si>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</si>
  <si>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</si>
  <si>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</si>
  <si>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</si>
  <si>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</si>
  <si>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</si>
  <si>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</si>
  <si>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</si>
  <si>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</si>
  <si>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</si>
  <si>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</si>
  <si>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</si>
  <si>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</si>
  <si>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</si>
  <si>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</si>
  <si>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</si>
  <si>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</si>
  <si>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</si>
  <si>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</si>
  <si>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</si>
  <si>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</si>
  <si>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</si>
  <si>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</si>
  <si>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</si>
  <si>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</si>
  <si>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</si>
  <si>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</si>
  <si>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</si>
  <si>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</si>
  <si>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</si>
  <si>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</si>
  <si>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</si>
  <si>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</si>
  <si>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</si>
  <si>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</si>
  <si>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</si>
  <si>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</si>
  <si>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</si>
  <si>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</si>
  <si>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</si>
  <si>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</si>
  <si>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</si>
  <si>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</si>
  <si>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</si>
  <si>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</si>
  <si>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</si>
  <si>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</si>
  <si>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</si>
  <si>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</si>
  <si>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</si>
  <si>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</si>
  <si>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</si>
  <si>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</si>
  <si>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</si>
  <si>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</si>
  <si>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</si>
  <si>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</si>
  <si>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</si>
  <si>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</si>
  <si>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</si>
  <si>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</si>
  <si>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</si>
  <si>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</si>
  <si>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</si>
  <si>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</si>
  <si>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</si>
  <si>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</si>
  <si>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</si>
  <si>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</si>
  <si>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</si>
  <si>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</si>
  <si>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</si>
  <si>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</si>
  <si>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</si>
  <si>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</si>
  <si>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</si>
  <si>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</si>
  <si>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</si>
  <si>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</si>
  <si>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</si>
  <si>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</si>
  <si>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</si>
  <si>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</si>
  <si>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</si>
  <si>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</si>
  <si>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</si>
  <si>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</si>
  <si>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</si>
  <si>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</si>
  <si>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</si>
  <si>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</si>
  <si>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</si>
  <si>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</si>
  <si>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</si>
  <si>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</si>
  <si>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</si>
  <si>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</si>
  <si>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</si>
  <si>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</si>
  <si>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</si>
  <si>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</si>
  <si>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</si>
  <si>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</si>
  <si>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</si>
  <si>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</si>
  <si>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</si>
  <si>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</si>
  <si>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</si>
  <si>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</si>
  <si>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</si>
  <si>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</si>
  <si>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</si>
  <si>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</si>
  <si>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</si>
  <si>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</si>
  <si>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</si>
  <si>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</si>
  <si>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</si>
  <si>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</si>
  <si>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</si>
  <si>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</si>
  <si>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</si>
  <si>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</si>
  <si>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</si>
  <si>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</si>
  <si>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</si>
  <si>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</si>
  <si>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</si>
  <si>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</si>
  <si>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</si>
  <si>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</si>
  <si>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</si>
  <si>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</si>
  <si>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</si>
  <si>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</si>
  <si>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</si>
  <si>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</si>
  <si>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</si>
  <si>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</si>
  <si>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</si>
  <si>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</si>
  <si>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</si>
  <si>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</si>
  <si>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</si>
  <si>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</si>
  <si>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</si>
  <si>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</si>
  <si>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</si>
  <si>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</si>
  <si>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</si>
  <si>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</si>
  <si>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</si>
  <si>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</si>
  <si>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</si>
  <si>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</si>
  <si>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</si>
  <si>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</si>
  <si>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</si>
  <si>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</si>
  <si>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</si>
  <si>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</si>
  <si>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</si>
  <si>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</si>
  <si>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</si>
  <si>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</si>
  <si>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</si>
  <si>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</si>
  <si>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</si>
  <si>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</si>
  <si>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</si>
  <si>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</si>
  <si>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</si>
  <si>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</si>
  <si>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</si>
  <si>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</si>
  <si>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</si>
  <si>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</si>
  <si>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</si>
  <si>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</si>
  <si>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</si>
  <si>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</si>
  <si>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</si>
  <si>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</si>
  <si>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</si>
  <si>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</si>
  <si>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</si>
  <si>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</si>
  <si>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</si>
  <si>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</si>
  <si>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</si>
  <si>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</si>
  <si>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</si>
  <si>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</si>
  <si>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</si>
  <si>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</si>
  <si>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</si>
  <si>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</si>
  <si>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</si>
  <si>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</si>
  <si>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</si>
  <si>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</si>
  <si>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</si>
  <si>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</si>
  <si>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</si>
  <si>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</si>
  <si>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</si>
  <si>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</si>
  <si>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</si>
  <si>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</si>
  <si>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</si>
  <si>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</si>
  <si>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</si>
  <si>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</si>
  <si>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</si>
  <si>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</si>
  <si>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</si>
  <si>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</si>
  <si>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</si>
  <si>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</si>
  <si>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</si>
  <si>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</si>
  <si>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</si>
  <si>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</si>
  <si>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</si>
  <si>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</si>
  <si>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</si>
  <si>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</si>
  <si>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</si>
  <si>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</si>
  <si>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</si>
  <si>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</si>
  <si>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</si>
  <si>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</si>
  <si>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</si>
  <si>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</si>
  <si>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</si>
  <si>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</si>
  <si>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</si>
  <si>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</si>
  <si>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</si>
  <si>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</si>
  <si>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</si>
  <si>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</si>
  <si>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</si>
  <si>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</si>
  <si>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</si>
  <si>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</si>
  <si>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</si>
  <si>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</si>
  <si>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</si>
  <si>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</si>
  <si>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</si>
  <si>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</si>
  <si>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</si>
  <si>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</si>
  <si>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</si>
  <si>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</si>
  <si>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</si>
  <si>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</si>
  <si>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</si>
  <si>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</si>
  <si>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</si>
  <si>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</si>
  <si>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</si>
  <si>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</si>
  <si>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</si>
  <si>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</si>
  <si>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</si>
  <si>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</si>
  <si>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</si>
  <si>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</si>
  <si>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</si>
  <si>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</si>
  <si>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</si>
  <si>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</si>
  <si>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</si>
  <si>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</si>
  <si>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</si>
  <si>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</si>
  <si>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</si>
  <si>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</si>
  <si>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</si>
  <si>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</si>
  <si>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</si>
  <si>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</si>
  <si>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</si>
  <si>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</si>
  <si>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</si>
  <si>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</si>
  <si>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</si>
  <si>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</si>
  <si>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</si>
  <si>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</si>
  <si>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</si>
  <si>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</si>
  <si>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</si>
  <si>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</si>
  <si>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</si>
  <si>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</si>
  <si>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</si>
  <si>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</si>
  <si>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</si>
  <si>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</si>
  <si>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</si>
  <si>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</si>
  <si>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</si>
  <si>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</si>
  <si>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</si>
  <si>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</si>
  <si>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</si>
  <si>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</si>
  <si>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</si>
  <si>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</si>
  <si>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</si>
  <si>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</si>
  <si>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</si>
  <si>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</si>
  <si>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</si>
  <si>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</si>
  <si>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</si>
  <si>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</si>
  <si>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</si>
  <si>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</si>
  <si>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</si>
  <si>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</si>
  <si>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</si>
  <si>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</si>
  <si>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</si>
  <si>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</si>
  <si>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</si>
  <si>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</si>
  <si>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</si>
  <si>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</si>
  <si>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</si>
  <si>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</si>
  <si>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</si>
  <si>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</si>
  <si>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</si>
  <si>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</si>
  <si>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</si>
  <si>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</si>
  <si>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</si>
  <si>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</si>
  <si>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</si>
  <si>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</si>
  <si>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</si>
  <si>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</si>
  <si>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</si>
  <si>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</si>
  <si>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</si>
  <si>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</si>
  <si>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</si>
  <si>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</si>
  <si>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</si>
  <si>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</si>
  <si>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</si>
  <si>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</si>
  <si>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</si>
  <si>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</si>
  <si>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</si>
  <si>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</si>
  <si>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</si>
  <si>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</si>
  <si>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</si>
  <si>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</si>
  <si>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</si>
  <si>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</si>
  <si>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</si>
  <si>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</si>
  <si>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</si>
  <si>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</si>
  <si>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</si>
  <si>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</si>
  <si>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</si>
  <si>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</si>
  <si>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</si>
  <si>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</si>
  <si>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</si>
  <si>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</si>
  <si>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</si>
  <si>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</si>
  <si>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</si>
  <si>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</si>
  <si>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</si>
  <si>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</si>
  <si>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</si>
  <si>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</si>
  <si>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</si>
  <si>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</si>
  <si>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</si>
  <si>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</si>
  <si>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</si>
  <si>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</si>
  <si>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</si>
  <si>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</si>
  <si>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</si>
  <si>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</si>
  <si>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</si>
  <si>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</si>
  <si>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</si>
  <si>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</si>
  <si>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</si>
  <si>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</si>
  <si>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</si>
  <si>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</si>
  <si>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</si>
  <si>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</si>
  <si>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</si>
  <si>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</si>
  <si>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</si>
  <si>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</si>
  <si>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</si>
  <si>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</si>
  <si>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</si>
  <si>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</si>
  <si>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</si>
  <si>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</si>
  <si>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</si>
  <si>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</si>
  <si>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</si>
  <si>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</si>
  <si>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</si>
  <si>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</si>
  <si>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</si>
  <si>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</si>
  <si>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</si>
  <si>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</si>
  <si>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</si>
  <si>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</si>
  <si>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</si>
  <si>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</si>
  <si>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</si>
  <si>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</si>
  <si>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</si>
  <si>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</si>
  <si>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</si>
  <si>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</si>
  <si>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</si>
  <si>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</si>
  <si>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</si>
  <si>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</si>
  <si>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</si>
  <si>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</si>
  <si>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</si>
  <si>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</si>
  <si>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</si>
  <si>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</si>
  <si>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</si>
  <si>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</si>
  <si>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</si>
  <si>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</si>
  <si>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</si>
  <si>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</si>
  <si>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</si>
  <si>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</si>
  <si>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</si>
  <si>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</si>
  <si>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</si>
  <si>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</si>
  <si>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</si>
  <si>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</si>
  <si>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</si>
  <si>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</si>
  <si>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</si>
  <si>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</si>
  <si>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</si>
  <si>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</si>
  <si>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</si>
  <si>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</si>
  <si>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</si>
  <si>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</si>
  <si>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</si>
  <si>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</si>
  <si>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</si>
  <si>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</si>
  <si>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</si>
  <si>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</si>
  <si>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</si>
  <si>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</si>
  <si>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</si>
  <si>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</si>
  <si>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</si>
  <si>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</si>
  <si>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</si>
  <si>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</si>
  <si>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</si>
  <si>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</si>
  <si>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</si>
  <si>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</si>
  <si>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</si>
  <si>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</si>
  <si>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</si>
  <si>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</si>
  <si>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</si>
  <si>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</si>
  <si>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</si>
  <si>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</si>
  <si>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</si>
  <si>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</si>
  <si>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</si>
  <si>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</si>
  <si>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</si>
  <si>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</si>
  <si>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</si>
  <si>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</si>
  <si>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</si>
  <si>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</si>
  <si>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</si>
  <si>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</si>
  <si>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</si>
  <si>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</si>
  <si>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</si>
  <si>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</si>
  <si>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</si>
  <si>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</si>
  <si>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</si>
  <si>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</si>
  <si>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</si>
  <si>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</si>
  <si>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</si>
  <si>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</si>
  <si>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</si>
  <si>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</si>
  <si>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</si>
  <si>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</si>
  <si>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</si>
  <si>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</si>
  <si>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</si>
  <si>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</si>
  <si>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</si>
  <si>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</si>
  <si>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</si>
  <si>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</si>
  <si>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</si>
  <si>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</si>
  <si>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</si>
  <si>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</si>
  <si>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</si>
  <si>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</si>
  <si>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</si>
  <si>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</si>
  <si>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</si>
  <si>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</si>
  <si>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</si>
  <si>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</si>
  <si>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</si>
  <si>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</si>
  <si>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</si>
  <si>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</si>
  <si>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</si>
  <si>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</si>
  <si>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</si>
  <si>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</si>
  <si>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</si>
  <si>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</si>
  <si>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</si>
  <si>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</si>
  <si>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</si>
  <si>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</si>
  <si>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</si>
  <si>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</si>
  <si>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</si>
  <si>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</si>
  <si>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</si>
  <si>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</si>
  <si>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</si>
  <si>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</si>
  <si>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</si>
  <si>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</si>
  <si>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</si>
  <si>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</si>
  <si>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</si>
  <si>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</si>
  <si>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</si>
  <si>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</si>
  <si>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</si>
  <si>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</si>
  <si>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</si>
  <si>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</si>
  <si>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</si>
  <si>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</si>
  <si>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</si>
  <si>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</si>
  <si>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</si>
  <si>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</si>
  <si>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</si>
  <si>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</si>
  <si>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</si>
  <si>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</si>
  <si>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</si>
  <si>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</si>
  <si>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</si>
  <si>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</si>
  <si>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</si>
  <si>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</si>
  <si>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</si>
  <si>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</si>
  <si>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</si>
  <si>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</si>
  <si>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</si>
  <si>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</si>
  <si>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</si>
  <si>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</si>
  <si>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</si>
  <si>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</si>
  <si>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</si>
  <si>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</si>
  <si>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</si>
  <si>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</si>
  <si>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</si>
  <si>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</si>
  <si>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</si>
  <si>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</si>
  <si>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</si>
  <si>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</si>
  <si>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</si>
  <si>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</si>
  <si>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</si>
  <si>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</si>
  <si>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</si>
  <si>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</si>
  <si>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</si>
  <si>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</si>
  <si>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</si>
  <si>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</si>
  <si>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</si>
  <si>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</si>
  <si>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</si>
  <si>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</si>
  <si>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</si>
  <si>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</si>
  <si>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</si>
  <si>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</si>
  <si>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</si>
  <si>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</si>
  <si>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</si>
  <si>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</si>
  <si>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</si>
  <si>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</si>
  <si>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</si>
  <si>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</si>
  <si>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</si>
  <si>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</si>
  <si>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</si>
  <si>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</si>
  <si>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</si>
  <si>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</si>
  <si>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</si>
  <si>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</si>
  <si>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</si>
  <si>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</si>
  <si>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</si>
  <si>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</si>
  <si>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</si>
  <si>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</si>
  <si>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</si>
  <si>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</si>
  <si>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</si>
  <si>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</si>
  <si>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</si>
  <si>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</si>
  <si>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</si>
  <si>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</si>
  <si>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</si>
  <si>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</si>
  <si>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</si>
  <si>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</si>
  <si>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</si>
  <si>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</si>
  <si>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</si>
  <si>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</si>
  <si>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</si>
  <si>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</si>
  <si>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</si>
  <si>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</si>
  <si>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</si>
  <si>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</si>
  <si>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</si>
  <si>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</si>
  <si>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</si>
  <si>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</si>
  <si>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</si>
  <si>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</si>
  <si>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</si>
  <si>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</si>
  <si>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</si>
  <si>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</si>
  <si>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</si>
  <si>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</si>
  <si>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</si>
  <si>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</si>
  <si>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</si>
  <si>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</si>
  <si>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</si>
  <si>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</si>
  <si>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</si>
  <si>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</si>
  <si>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</si>
  <si>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</si>
  <si>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</si>
  <si>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</si>
  <si>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</si>
  <si>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</si>
  <si>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</si>
  <si>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</si>
  <si>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</si>
  <si>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</si>
  <si>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</si>
  <si>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</si>
  <si>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</si>
  <si>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</si>
  <si>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</si>
  <si>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</si>
  <si>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</si>
  <si>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</si>
  <si>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</si>
  <si>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</si>
  <si>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</si>
  <si>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</si>
  <si>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</si>
  <si>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</si>
  <si>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</si>
  <si>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</si>
  <si>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</si>
  <si>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</si>
  <si>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</si>
  <si>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</si>
  <si>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</si>
  <si>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</si>
  <si>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</si>
  <si>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</si>
  <si>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</si>
  <si>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</si>
  <si>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</si>
  <si>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</si>
  <si>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</si>
  <si>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</si>
  <si>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</si>
  <si>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</si>
  <si>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</si>
  <si>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</si>
  <si>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</si>
  <si>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</si>
  <si>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</si>
  <si>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</si>
  <si>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</si>
  <si>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</si>
  <si>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</si>
  <si>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</si>
  <si>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</si>
  <si>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</si>
  <si>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</si>
  <si>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</si>
  <si>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</si>
  <si>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</si>
  <si>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</si>
  <si>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</si>
  <si>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</si>
  <si>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</si>
  <si>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</si>
  <si>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</si>
  <si>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</si>
  <si>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</si>
  <si>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</si>
  <si>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</si>
  <si>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</si>
  <si>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</si>
  <si>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</si>
  <si>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</si>
  <si>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</si>
  <si>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</si>
  <si>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</si>
  <si>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</si>
  <si>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</si>
  <si>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</si>
  <si>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</si>
  <si>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</si>
  <si>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</si>
  <si>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</si>
  <si>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</si>
  <si>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</si>
  <si>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</si>
  <si>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</si>
  <si>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</si>
  <si>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</si>
  <si>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</si>
  <si>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</si>
  <si>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</si>
  <si>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</si>
  <si>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</si>
  <si>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</si>
  <si>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</si>
  <si>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</si>
  <si>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</si>
  <si>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</si>
  <si>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</si>
  <si>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</si>
  <si>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</si>
  <si>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</si>
  <si>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</si>
  <si>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</si>
  <si>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</si>
  <si>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</si>
  <si>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</si>
  <si>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</si>
  <si>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</si>
  <si>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</si>
  <si>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</si>
  <si>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</si>
  <si>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</si>
  <si>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</si>
  <si>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</si>
  <si>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</si>
  <si>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</si>
  <si>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</si>
  <si>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</si>
  <si>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</si>
  <si>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</si>
  <si>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</si>
  <si>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</si>
  <si>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</si>
  <si>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</si>
  <si>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</si>
  <si>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</si>
  <si>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</si>
  <si>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</si>
  <si>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</si>
  <si>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</si>
  <si>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</si>
  <si>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</si>
  <si>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</si>
  <si>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</si>
  <si>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</si>
  <si>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</si>
  <si>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</si>
  <si>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</si>
  <si>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</si>
  <si>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</si>
  <si>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</si>
  <si>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</si>
  <si>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</si>
  <si>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</si>
  <si>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</si>
  <si>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</si>
  <si>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</si>
  <si>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</si>
  <si>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</si>
  <si>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</si>
  <si>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</si>
  <si>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</si>
  <si>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</si>
  <si>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</si>
  <si>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</si>
  <si>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</si>
  <si>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</si>
  <si>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</si>
  <si>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</si>
  <si>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</si>
  <si>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</si>
  <si>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</si>
  <si>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</si>
  <si>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</si>
  <si>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</si>
  <si>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</si>
  <si>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</si>
  <si>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</si>
  <si>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</si>
  <si>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</si>
  <si>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</si>
  <si>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</si>
  <si>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</si>
  <si>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</si>
  <si>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</si>
  <si>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</si>
  <si>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</si>
  <si>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</si>
  <si>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</si>
  <si>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</si>
  <si>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</si>
  <si>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</si>
  <si>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</si>
  <si>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</si>
  <si>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</si>
  <si>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</si>
  <si>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</si>
  <si>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</si>
  <si>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</si>
  <si>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</si>
  <si>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</si>
  <si>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</si>
  <si>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</si>
  <si>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</si>
  <si>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</si>
  <si>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</si>
  <si>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</si>
  <si>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</si>
  <si>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</si>
  <si>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</si>
  <si>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</si>
  <si>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</si>
  <si>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</si>
  <si>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</si>
  <si>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</si>
  <si>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</si>
  <si>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</si>
  <si>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</si>
  <si>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</si>
  <si>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</si>
  <si>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</si>
  <si>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</si>
  <si>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</si>
  <si>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</si>
  <si>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</si>
  <si>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</si>
  <si>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</si>
  <si>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</si>
  <si>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</si>
  <si>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</si>
  <si>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</si>
  <si>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</si>
  <si>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</si>
  <si>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</si>
  <si>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</si>
  <si>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</si>
  <si>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</si>
  <si>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</si>
  <si>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</si>
  <si>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</si>
  <si>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</si>
  <si>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</si>
  <si>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</si>
  <si>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</si>
  <si>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</si>
  <si>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</si>
  <si>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</si>
  <si>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</si>
  <si>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</si>
  <si>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</si>
  <si>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</si>
  <si>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</si>
  <si>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</si>
  <si>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</si>
  <si>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</si>
  <si>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</si>
  <si>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</si>
  <si>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</si>
  <si>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</si>
  <si>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</si>
  <si>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</si>
  <si>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</si>
  <si>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</si>
  <si>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</si>
  <si>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</si>
  <si>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</si>
  <si>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</si>
  <si>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</si>
  <si>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</si>
  <si>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</si>
  <si>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</si>
  <si>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</si>
  <si>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</si>
  <si>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</si>
  <si>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</si>
  <si>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</si>
  <si>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</si>
  <si>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</si>
  <si>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</si>
  <si>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</si>
  <si>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</si>
  <si>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</si>
  <si>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</si>
  <si>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</si>
  <si>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</si>
  <si>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</si>
  <si>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</si>
  <si>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</si>
  <si>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</si>
  <si>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</si>
  <si>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</si>
  <si>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</si>
  <si>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</si>
  <si>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</si>
  <si>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</si>
  <si>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</si>
  <si>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</si>
  <si>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</si>
  <si>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</si>
  <si>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</si>
  <si>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</si>
  <si>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</si>
  <si>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</si>
  <si>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</si>
  <si>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</si>
  <si>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</si>
  <si>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</si>
  <si>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</si>
  <si>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</si>
  <si>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</si>
  <si>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</si>
  <si>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</si>
  <si>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</si>
  <si>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</si>
  <si>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</si>
  <si>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</si>
  <si>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</si>
  <si>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</si>
  <si>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</si>
  <si>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</si>
  <si>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</si>
  <si>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</si>
  <si>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</si>
  <si>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</si>
  <si>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</si>
  <si>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</si>
  <si>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</si>
  <si>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</si>
  <si>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</si>
  <si>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</si>
  <si>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</si>
  <si>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</si>
  <si>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</si>
  <si>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</si>
  <si>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</si>
  <si>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</si>
  <si>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</si>
  <si>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</si>
  <si>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</si>
  <si>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</si>
  <si>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</si>
  <si>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</si>
  <si>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</si>
  <si>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</si>
  <si>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</si>
  <si>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</si>
  <si>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</si>
  <si>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</si>
  <si>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</si>
  <si>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</si>
  <si>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</si>
  <si>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</si>
  <si>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</si>
  <si>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</si>
  <si>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</si>
  <si>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</si>
  <si>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</si>
  <si>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</si>
  <si>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</si>
  <si>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</si>
  <si>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</si>
  <si>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</si>
  <si>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</si>
  <si>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</si>
  <si>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</si>
  <si>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</si>
  <si>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</si>
  <si>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</si>
  <si>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</si>
  <si>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</si>
  <si>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</si>
  <si>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</si>
  <si>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</si>
  <si>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</si>
  <si>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</si>
  <si>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</si>
  <si>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</si>
  <si>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</si>
  <si>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</si>
  <si>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</si>
  <si>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</si>
  <si>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</si>
  <si>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</si>
  <si>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</si>
  <si>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</si>
  <si>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</si>
  <si>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</si>
  <si>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</si>
  <si>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</si>
  <si>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</si>
  <si>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</si>
  <si>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</si>
  <si>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</si>
  <si>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</si>
  <si>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</si>
  <si>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</si>
  <si>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</si>
  <si>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</si>
  <si>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</si>
  <si>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</si>
  <si>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</si>
  <si>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</si>
  <si>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</si>
  <si>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</si>
  <si>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</si>
  <si>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</si>
  <si>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</si>
  <si>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</si>
  <si>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</si>
  <si>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</si>
  <si>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</si>
  <si>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</si>
  <si>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</si>
  <si>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</si>
  <si>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</si>
  <si>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</si>
  <si>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</si>
  <si>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</si>
  <si>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</si>
  <si>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</si>
  <si>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</si>
  <si>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</si>
  <si>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</si>
  <si>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</si>
  <si>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</si>
  <si>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</si>
  <si>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</si>
  <si>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</si>
  <si>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</si>
  <si>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</si>
  <si>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</si>
  <si>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</si>
  <si>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</si>
  <si>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</si>
  <si>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</si>
  <si>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</si>
  <si>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</si>
  <si>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</si>
  <si>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</si>
  <si>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</si>
  <si>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</si>
  <si>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</si>
  <si>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</si>
  <si>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</si>
  <si>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</si>
  <si>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</si>
  <si>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</si>
  <si>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</si>
  <si>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</si>
  <si>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</si>
  <si>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</si>
  <si>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</si>
  <si>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</si>
  <si>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</si>
  <si>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</si>
  <si>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</si>
  <si>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</si>
  <si>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</si>
  <si>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</si>
  <si>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</si>
  <si>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</si>
  <si>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</si>
  <si>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</si>
  <si>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</si>
  <si>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</si>
  <si>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</si>
  <si>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</si>
  <si>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</si>
  <si>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</si>
  <si>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</si>
  <si>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</si>
  <si>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</si>
  <si>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</si>
  <si>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</si>
  <si>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</si>
  <si>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</si>
  <si>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</si>
  <si>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</si>
  <si>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</si>
  <si>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</si>
  <si>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</si>
  <si>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</si>
  <si>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</si>
  <si>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</si>
  <si>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</si>
  <si>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</si>
  <si>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</si>
  <si>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</si>
  <si>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</si>
  <si>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</si>
  <si>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</si>
  <si>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</si>
  <si>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</si>
  <si>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</si>
  <si>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</si>
  <si>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</si>
  <si>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</si>
  <si>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</si>
  <si>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</si>
  <si>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</si>
  <si>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</si>
  <si>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</si>
  <si>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</si>
  <si>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</si>
  <si>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</si>
  <si>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</si>
  <si>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</si>
  <si>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</si>
  <si>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</si>
  <si>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</si>
  <si>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</si>
  <si>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</si>
  <si>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</si>
  <si>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</si>
  <si>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</si>
  <si>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</si>
  <si>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</si>
  <si>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</si>
  <si>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</si>
  <si>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</si>
  <si>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</si>
  <si>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</si>
  <si>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</si>
  <si>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</si>
  <si>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</si>
  <si>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</si>
  <si>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</si>
  <si>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</si>
  <si>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</si>
  <si>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</si>
  <si>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</si>
  <si>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</si>
  <si>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</si>
  <si>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</si>
  <si>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</si>
  <si>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</si>
  <si>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</si>
  <si>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</si>
  <si>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</si>
  <si>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</si>
  <si>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</si>
  <si>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</si>
  <si>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</si>
  <si>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</si>
  <si>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</si>
  <si>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</si>
  <si>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</si>
  <si>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</si>
  <si>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</si>
  <si>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</si>
  <si>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</si>
  <si>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</si>
  <si>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</si>
  <si>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</si>
  <si>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</si>
  <si>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</si>
  <si>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</si>
  <si>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</si>
  <si>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</si>
  <si>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</si>
  <si>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</si>
  <si>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</si>
  <si>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</si>
  <si>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</si>
  <si>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</si>
  <si>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</si>
  <si>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</si>
  <si>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</si>
  <si>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</si>
  <si>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</si>
  <si>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</si>
  <si>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</si>
  <si>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</si>
  <si>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</si>
  <si>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</si>
  <si>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</si>
  <si>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</si>
  <si>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</si>
  <si>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</si>
  <si>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</si>
  <si>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</si>
  <si>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</si>
  <si>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</si>
  <si>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</si>
  <si>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</si>
  <si>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</si>
  <si>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</si>
  <si>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</si>
  <si>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</si>
  <si>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</si>
  <si>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</si>
  <si>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</si>
  <si>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</si>
  <si>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</si>
  <si>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</si>
  <si>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</si>
  <si>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</si>
  <si>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</si>
  <si>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</si>
  <si>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</si>
  <si>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</si>
  <si>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</si>
  <si>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</si>
  <si>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</si>
  <si>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</si>
  <si>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</si>
  <si>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</si>
  <si>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</si>
  <si>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</si>
  <si>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</si>
  <si>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</si>
  <si>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</si>
  <si>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</si>
  <si>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</si>
  <si>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</si>
  <si>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</si>
  <si>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</si>
  <si>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</si>
  <si>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</si>
  <si>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</si>
  <si>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</si>
  <si>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</si>
  <si>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</si>
  <si>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</si>
  <si>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</si>
  <si>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</si>
  <si>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</si>
  <si>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</si>
  <si>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</si>
  <si>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</si>
  <si>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</si>
  <si>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</si>
  <si>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</si>
  <si>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</si>
  <si>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</si>
  <si>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</si>
  <si>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</si>
  <si>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</si>
  <si>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</si>
  <si>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</si>
  <si>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</si>
  <si>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</si>
  <si>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</si>
  <si>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</si>
  <si>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</si>
  <si>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</si>
  <si>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</si>
  <si>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</si>
  <si>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</si>
  <si>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</si>
  <si>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</si>
  <si>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</si>
  <si>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</si>
  <si>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</si>
  <si>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</si>
  <si>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</si>
  <si>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</si>
  <si>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</si>
  <si>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</si>
  <si>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</si>
  <si>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</si>
  <si>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</si>
  <si>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</si>
  <si>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</si>
  <si>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</si>
  <si>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</si>
  <si>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</si>
  <si>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</si>
  <si>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</si>
  <si>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</si>
  <si>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</si>
  <si>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</si>
  <si>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</si>
  <si>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</si>
  <si>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</si>
  <si>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</si>
  <si>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</si>
  <si>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</si>
  <si>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</si>
  <si>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</si>
  <si>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</si>
  <si>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</si>
  <si>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</si>
  <si>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</si>
  <si>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</si>
  <si>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</si>
  <si>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</si>
  <si>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</si>
  <si>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</si>
  <si>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</si>
  <si>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</si>
  <si>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</si>
  <si>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</si>
  <si>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</si>
  <si>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</si>
  <si>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</si>
  <si>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</si>
  <si>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</si>
  <si>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</si>
  <si>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</si>
  <si>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</si>
  <si>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</si>
  <si>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</si>
  <si>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</si>
  <si>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</si>
  <si>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</si>
  <si>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</si>
  <si>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</si>
  <si>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</si>
  <si>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</si>
  <si>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</si>
  <si>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</si>
  <si>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</si>
  <si>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</si>
  <si>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</si>
  <si>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</si>
  <si>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</si>
  <si>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</si>
  <si>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</si>
  <si>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</si>
  <si>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</si>
  <si>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</si>
  <si>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</si>
  <si>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</si>
  <si>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</si>
  <si>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</si>
  <si>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</si>
  <si>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</si>
  <si>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</si>
  <si>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</si>
  <si>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</si>
  <si>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</si>
  <si>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</si>
  <si>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</si>
  <si>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</si>
  <si>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</si>
  <si>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</si>
  <si>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</si>
  <si>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</si>
  <si>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</si>
  <si>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</si>
  <si>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</si>
  <si>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</si>
  <si>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</si>
  <si>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</si>
  <si>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</si>
  <si>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</si>
  <si>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</si>
  <si>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</si>
  <si>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</si>
  <si>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</si>
  <si>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</si>
  <si>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</si>
  <si>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</si>
  <si>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</si>
  <si>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</si>
  <si>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</si>
  <si>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</si>
  <si>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</si>
  <si>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</si>
  <si>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</si>
  <si>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</si>
  <si>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</si>
  <si>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</si>
  <si>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</si>
  <si>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</si>
  <si>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</si>
  <si>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</si>
  <si>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</si>
  <si>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</si>
  <si>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</si>
  <si>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</si>
  <si>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</si>
  <si>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</si>
  <si>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</si>
  <si>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</si>
  <si>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</si>
  <si>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</si>
  <si>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</si>
  <si>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</si>
  <si>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</si>
  <si>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</si>
  <si>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</si>
  <si>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</si>
  <si>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</si>
  <si>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</si>
  <si>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</si>
  <si>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</si>
  <si>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</si>
  <si>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</si>
  <si>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</si>
  <si>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</si>
  <si>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</si>
  <si>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</si>
  <si>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</si>
  <si>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</si>
  <si>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</si>
  <si>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</si>
  <si>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</si>
  <si>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</si>
  <si>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</si>
  <si>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</si>
  <si>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</si>
  <si>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</si>
  <si>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</si>
  <si>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</si>
  <si>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</si>
  <si>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</si>
  <si>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</si>
  <si>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</si>
  <si>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</si>
  <si>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</si>
  <si>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</si>
  <si>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</si>
  <si>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</si>
  <si>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</si>
  <si>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</si>
  <si>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</si>
  <si>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</si>
  <si>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</si>
  <si>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</si>
  <si>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</si>
  <si>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</si>
  <si>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</si>
  <si>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</si>
  <si>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</si>
  <si>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</si>
  <si>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</si>
  <si>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</si>
  <si>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</si>
  <si>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</si>
  <si>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</si>
  <si>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</si>
  <si>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</si>
  <si>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</si>
  <si>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</si>
  <si>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</si>
  <si>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</si>
  <si>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</si>
  <si>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</si>
  <si>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</si>
  <si>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</si>
  <si>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</si>
  <si>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</si>
  <si>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</si>
  <si>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</si>
  <si>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</si>
  <si>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</si>
  <si>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</si>
  <si>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</si>
  <si>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</si>
  <si>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</si>
  <si>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</si>
  <si>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</si>
  <si>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</si>
  <si>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</si>
  <si>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</si>
  <si>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</si>
  <si>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</si>
  <si>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</si>
  <si>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</si>
  <si>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</si>
  <si>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</si>
  <si>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</si>
  <si>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</si>
  <si>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</si>
  <si>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</si>
  <si>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</si>
  <si>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</si>
  <si>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</si>
  <si>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</si>
  <si>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</si>
  <si>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</si>
  <si>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</si>
  <si>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</si>
  <si>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</si>
  <si>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</si>
  <si>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</si>
  <si>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</si>
  <si>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</si>
  <si>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</si>
  <si>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</si>
  <si>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</si>
  <si>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</si>
  <si>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</si>
  <si>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</si>
  <si>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</si>
  <si>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</si>
  <si>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</si>
  <si>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</si>
  <si>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</si>
  <si>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</si>
  <si>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</si>
  <si>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</si>
  <si>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</si>
  <si>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</si>
  <si>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</si>
  <si>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</si>
  <si>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</si>
  <si>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</si>
  <si>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</si>
  <si>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</si>
  <si>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</si>
  <si>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</si>
  <si>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</si>
  <si>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</si>
  <si>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</si>
  <si>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</si>
  <si>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</si>
  <si>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</si>
  <si>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</si>
  <si>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</si>
  <si>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</si>
  <si>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</si>
  <si>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</si>
  <si>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</si>
  <si>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</si>
  <si>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</si>
  <si>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</si>
  <si>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</si>
  <si>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</si>
  <si>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</si>
  <si>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</si>
  <si>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</si>
  <si>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</si>
  <si>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</si>
  <si>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</si>
  <si>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</si>
  <si>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</si>
  <si>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</si>
  <si>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</si>
  <si>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</si>
  <si>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</si>
  <si>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</si>
  <si>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</si>
  <si>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</si>
  <si>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</si>
  <si>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</si>
  <si>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</si>
  <si>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</si>
  <si>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</si>
  <si>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</si>
  <si>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</si>
  <si>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</si>
  <si>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</si>
  <si>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</si>
  <si>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</si>
  <si>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</si>
  <si>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</si>
  <si>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</si>
  <si>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</si>
  <si>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</si>
  <si>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</si>
  <si>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</si>
  <si>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</si>
  <si>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</si>
  <si>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</si>
  <si>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</si>
  <si>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</si>
  <si>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</si>
  <si>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</si>
  <si>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</si>
  <si>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</si>
  <si>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</si>
  <si>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</si>
  <si>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</si>
  <si>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</si>
  <si>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</si>
  <si>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</si>
  <si>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</si>
  <si>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</si>
  <si>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</si>
  <si>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</si>
  <si>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</si>
  <si>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</si>
  <si>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</si>
  <si>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</si>
  <si>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</si>
  <si>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</si>
  <si>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</si>
  <si>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</si>
  <si>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</si>
  <si>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</si>
  <si>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</si>
  <si>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</si>
  <si>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</si>
  <si>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</si>
  <si>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</si>
  <si>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</si>
  <si>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</si>
  <si>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</si>
  <si>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</si>
  <si>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</si>
  <si>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</si>
  <si>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</si>
  <si>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</si>
  <si>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</si>
  <si>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</si>
  <si>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</si>
  <si>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</si>
  <si>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</si>
  <si>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</si>
  <si>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</si>
  <si>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</si>
  <si>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</si>
  <si>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</si>
  <si>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</si>
  <si>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</si>
  <si>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</si>
  <si>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</si>
  <si>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</si>
  <si>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</si>
  <si>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</si>
  <si>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</si>
  <si>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</si>
  <si>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</si>
  <si>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</si>
  <si>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</si>
  <si>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</si>
  <si>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</si>
  <si>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</si>
  <si>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</si>
  <si>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</si>
  <si>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</si>
  <si>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</si>
  <si>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</si>
  <si>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</si>
  <si>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</si>
  <si>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</si>
  <si>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</si>
  <si>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</si>
  <si>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</si>
  <si>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</si>
  <si>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</si>
  <si>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</si>
  <si>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</si>
  <si>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</si>
  <si>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</si>
  <si>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</si>
  <si>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</si>
  <si>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</si>
  <si>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</si>
  <si>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</si>
  <si>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</si>
  <si>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</si>
  <si>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</si>
  <si>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</si>
  <si>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</si>
  <si>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</si>
  <si>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</si>
  <si>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</si>
  <si>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</si>
  <si>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</si>
  <si>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</si>
  <si>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</si>
  <si>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</si>
  <si>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</si>
  <si>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</si>
  <si>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</si>
  <si>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</si>
  <si>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</si>
  <si>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</si>
  <si>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</si>
  <si>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</si>
  <si>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</si>
  <si>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</si>
  <si>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</si>
  <si>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</si>
  <si>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</si>
  <si>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</si>
  <si>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</si>
  <si>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</si>
  <si>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</si>
  <si>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</si>
  <si>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</si>
  <si>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</si>
  <si>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</si>
  <si>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</si>
  <si>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</si>
  <si>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</si>
  <si>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</si>
  <si>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</si>
  <si>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</si>
  <si>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</si>
  <si>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</si>
  <si>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</si>
  <si>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</si>
  <si>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</si>
  <si>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</si>
  <si>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</si>
  <si>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</si>
  <si>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</si>
  <si>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</si>
  <si>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</si>
  <si>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</si>
  <si>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</si>
  <si>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</si>
  <si>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</si>
  <si>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</si>
  <si>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</si>
  <si>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</si>
  <si>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</si>
  <si>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</si>
  <si>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</si>
  <si>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</si>
  <si>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</si>
  <si>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</si>
  <si>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</si>
  <si>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</si>
  <si>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</si>
  <si>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</si>
  <si>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</si>
  <si>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</si>
  <si>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</si>
  <si>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</si>
  <si>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</si>
  <si>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</si>
  <si>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</si>
  <si>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</si>
  <si>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</si>
  <si>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</si>
  <si>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</si>
  <si>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</si>
  <si>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</si>
  <si>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</si>
  <si>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</si>
  <si>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</si>
  <si>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</si>
  <si>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</si>
  <si>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</si>
  <si>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</si>
  <si>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</si>
  <si>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</si>
  <si>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</si>
  <si>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</si>
  <si>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</si>
  <si>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</si>
  <si>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</si>
  <si>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</si>
  <si>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</si>
  <si>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</si>
  <si>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</si>
  <si>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</si>
  <si>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</si>
  <si>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</si>
  <si>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</si>
  <si>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</si>
  <si>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</si>
  <si>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</si>
  <si>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</si>
  <si>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</si>
  <si>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</si>
  <si>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</si>
  <si>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</si>
  <si>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</si>
  <si>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</si>
  <si>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</si>
  <si>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</si>
  <si>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</si>
  <si>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</si>
  <si>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</si>
  <si>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</si>
  <si>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</si>
  <si>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</si>
  <si>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</si>
  <si>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</si>
  <si>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</si>
  <si>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</si>
  <si>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</si>
  <si>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</si>
  <si>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</si>
  <si>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</si>
  <si>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</si>
  <si>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</si>
  <si>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</si>
  <si>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</si>
  <si>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</si>
  <si>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</si>
  <si>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</si>
  <si>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</si>
  <si>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</si>
  <si>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</si>
  <si>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</si>
  <si>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</si>
  <si>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</si>
  <si>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</si>
  <si>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</si>
  <si>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</si>
  <si>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</si>
  <si>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</si>
  <si>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</si>
  <si>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</si>
  <si>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</si>
  <si>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</si>
  <si>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</si>
  <si>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</si>
  <si>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</si>
  <si>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</si>
  <si>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</si>
  <si>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</si>
  <si>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</si>
  <si>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</si>
  <si>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</si>
  <si>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</si>
  <si>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</si>
  <si>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</si>
  <si>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</si>
  <si>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</si>
  <si>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</si>
  <si>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</si>
  <si>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</si>
  <si>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</si>
  <si>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</si>
  <si>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</si>
  <si>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</si>
  <si>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</si>
  <si>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</si>
  <si>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</si>
  <si>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</si>
  <si>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</si>
  <si>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</si>
  <si>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</si>
  <si>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</si>
  <si>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</si>
  <si>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</si>
  <si>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</si>
  <si>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</si>
  <si>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</si>
  <si>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</si>
  <si>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</si>
  <si>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</si>
  <si>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</si>
  <si>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</si>
  <si>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</si>
  <si>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</si>
  <si>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</si>
  <si>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</si>
  <si>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</si>
  <si>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</si>
  <si>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</si>
  <si>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</si>
  <si>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</si>
  <si>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</si>
  <si>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</si>
  <si>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</si>
  <si>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</si>
  <si>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</si>
  <si>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</si>
  <si>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</si>
  <si>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</si>
  <si>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</si>
  <si>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</si>
  <si>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</si>
  <si>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</si>
  <si>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</si>
  <si>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</si>
  <si>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</si>
  <si>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</si>
  <si>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</si>
  <si>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</si>
  <si>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</si>
  <si>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</si>
  <si>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</si>
  <si>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</si>
  <si>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</si>
  <si>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</si>
  <si>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</si>
  <si>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</si>
  <si>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</si>
  <si>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</si>
  <si>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</si>
  <si>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</si>
  <si>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</si>
  <si>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</si>
  <si>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</si>
  <si>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</si>
  <si>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</si>
  <si>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</si>
  <si>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</si>
  <si>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</si>
  <si>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</si>
  <si>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</si>
  <si>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</si>
  <si>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</si>
  <si>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</si>
  <si>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</si>
  <si>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</si>
  <si>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</si>
  <si>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</si>
  <si>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</si>
  <si>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</si>
  <si>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</si>
  <si>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</si>
  <si>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</si>
  <si>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</si>
  <si>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</si>
  <si>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</si>
  <si>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</si>
  <si>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</si>
  <si>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</si>
  <si>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</si>
  <si>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</si>
  <si>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</si>
  <si>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</si>
  <si>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</si>
  <si>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</si>
  <si>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</si>
  <si>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</si>
  <si>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</si>
  <si>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</si>
  <si>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</si>
  <si>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</si>
  <si>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</si>
  <si>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</si>
  <si>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</si>
  <si>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</si>
  <si>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</si>
  <si>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</si>
  <si>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</si>
  <si>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</si>
  <si>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</si>
  <si>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</si>
  <si>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</si>
  <si>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</si>
  <si>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</si>
  <si>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</si>
  <si>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</si>
  <si>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</si>
  <si>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</si>
  <si>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</si>
  <si>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</si>
  <si>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</si>
  <si>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</si>
  <si>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</si>
  <si>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</si>
  <si>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</si>
  <si>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</si>
  <si>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</si>
  <si>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</si>
  <si>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</si>
  <si>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</si>
  <si>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</si>
  <si>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</si>
  <si>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</si>
  <si>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</si>
  <si>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</si>
  <si>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</si>
  <si>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</si>
  <si>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</si>
  <si>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</si>
  <si>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</si>
  <si>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</si>
  <si>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</si>
  <si>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</si>
  <si>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</si>
  <si>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</si>
  <si>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</si>
  <si>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</si>
  <si>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</si>
  <si>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</si>
  <si>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</si>
  <si>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</si>
  <si>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</si>
  <si>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</si>
  <si>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</si>
  <si>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</si>
  <si>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</si>
  <si>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</si>
  <si>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</si>
  <si>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</si>
  <si>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</si>
  <si>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</si>
  <si>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</si>
  <si>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</si>
  <si>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</si>
  <si>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</si>
  <si>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</si>
  <si>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</si>
  <si>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</si>
  <si>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</si>
  <si>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</si>
  <si>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</si>
  <si>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</si>
  <si>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</si>
  <si>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</si>
  <si>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</si>
  <si>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</si>
  <si>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</si>
  <si>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</si>
  <si>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</si>
  <si>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</si>
  <si>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</si>
  <si>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</si>
  <si>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</si>
  <si>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</si>
  <si>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</si>
  <si>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</si>
  <si>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</si>
  <si>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</si>
  <si>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</si>
  <si>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</si>
  <si>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</si>
  <si>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</si>
  <si>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</si>
  <si>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</si>
  <si>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</si>
  <si>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</si>
  <si>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</si>
  <si>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</si>
  <si>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</si>
  <si>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</si>
  <si>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</si>
  <si>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</si>
  <si>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</si>
  <si>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</si>
  <si>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</si>
  <si>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</si>
  <si>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</si>
  <si>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</si>
  <si>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</si>
  <si>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</si>
  <si>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</si>
  <si>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</si>
  <si>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</si>
  <si>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</si>
  <si>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</si>
  <si>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</si>
  <si>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</si>
  <si>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</si>
  <si>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</si>
  <si>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</si>
  <si>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</si>
  <si>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</si>
  <si>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</si>
  <si>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</si>
  <si>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</si>
  <si>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</si>
  <si>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</si>
  <si>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</si>
  <si>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</si>
  <si>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</si>
  <si>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</si>
  <si>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</si>
  <si>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</si>
  <si>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</si>
  <si>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</si>
  <si>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</si>
  <si>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</si>
  <si>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</si>
  <si>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</si>
  <si>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</si>
  <si>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</si>
  <si>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</si>
  <si>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</si>
  <si>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</si>
  <si>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</si>
  <si>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</si>
  <si>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</si>
  <si>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</si>
  <si>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</si>
  <si>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</si>
  <si>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</si>
  <si>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</si>
  <si>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</si>
  <si>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</si>
  <si>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</si>
  <si>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</si>
  <si>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</si>
  <si>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</si>
  <si>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</si>
  <si>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</si>
  <si>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</si>
  <si>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</si>
  <si>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</si>
  <si>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</si>
  <si>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</si>
  <si>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</si>
  <si>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</si>
  <si>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</si>
  <si>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</si>
  <si>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</si>
  <si>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</si>
  <si>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</si>
  <si>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</si>
  <si>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</si>
  <si>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</si>
  <si>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</si>
  <si>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</si>
  <si>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</si>
  <si>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</si>
  <si>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</si>
  <si>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</si>
  <si>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</si>
  <si>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</si>
  <si>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</si>
  <si>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</si>
  <si>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</si>
  <si>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</si>
  <si>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</si>
  <si>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</si>
  <si>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</si>
  <si>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</si>
  <si>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</si>
  <si>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</si>
  <si>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</si>
  <si>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</si>
  <si>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</si>
  <si>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</si>
  <si>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</si>
  <si>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</si>
  <si>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</si>
  <si>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</si>
  <si>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</si>
  <si>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</si>
  <si>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</si>
  <si>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</si>
  <si>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</si>
  <si>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</si>
  <si>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</si>
  <si>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</si>
  <si>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</si>
  <si>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</si>
  <si>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</si>
  <si>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</si>
  <si>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</si>
  <si>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</si>
  <si>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</si>
  <si>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</si>
  <si>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</si>
  <si>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</si>
  <si>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</si>
  <si>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</si>
  <si>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</si>
  <si>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</si>
  <si>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</si>
  <si>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</si>
  <si>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</si>
  <si>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</si>
  <si>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</si>
  <si>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</si>
  <si>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</si>
  <si>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</si>
  <si>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</si>
  <si>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</si>
  <si>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</si>
  <si>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</si>
  <si>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</si>
  <si>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</si>
  <si>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</si>
  <si>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</si>
  <si>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</si>
  <si>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</si>
  <si>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</si>
  <si>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</si>
  <si>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</si>
  <si>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</si>
  <si>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</si>
  <si>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</si>
  <si>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</si>
  <si>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</si>
  <si>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</si>
  <si>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</si>
  <si>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</si>
  <si>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</si>
  <si>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</si>
  <si>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</si>
  <si>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</si>
  <si>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</si>
  <si>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</si>
  <si>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</si>
  <si>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</si>
  <si>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</si>
  <si>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</si>
  <si>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</si>
  <si>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</si>
  <si>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</si>
  <si>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</si>
  <si>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</si>
  <si>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</si>
  <si>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</si>
  <si>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</si>
  <si>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</si>
  <si>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</si>
  <si>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</si>
  <si>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</si>
  <si>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</si>
  <si>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</si>
  <si>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</si>
  <si>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</si>
  <si>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</si>
  <si>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</si>
  <si>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</si>
  <si>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</si>
  <si>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</si>
  <si>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</si>
  <si>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</si>
  <si>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</si>
  <si>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</si>
  <si>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</si>
  <si>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</si>
  <si>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</si>
  <si>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</si>
  <si>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</si>
  <si>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</si>
  <si>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</si>
  <si>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</si>
  <si>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</si>
  <si>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</si>
  <si>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</si>
  <si>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</si>
  <si>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</si>
  <si>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</si>
  <si>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</si>
  <si>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</si>
  <si>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</si>
  <si>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</si>
  <si>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</si>
  <si>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</si>
  <si>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</si>
  <si>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</si>
  <si>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</si>
  <si>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</si>
  <si>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</si>
  <si>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</si>
  <si>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</si>
  <si>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</si>
  <si>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</si>
  <si>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</si>
  <si>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</si>
  <si>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</si>
  <si>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</si>
  <si>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</si>
  <si>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</si>
  <si>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</si>
  <si>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</si>
  <si>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</si>
  <si>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</si>
  <si>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</si>
  <si>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</si>
  <si>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</si>
  <si>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</si>
  <si>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</si>
  <si>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</si>
  <si>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</si>
  <si>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</si>
  <si>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</si>
  <si>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</si>
  <si>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</si>
  <si>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</si>
  <si>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</si>
  <si>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</si>
  <si>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</si>
  <si>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</si>
  <si>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</si>
  <si>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</si>
  <si>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</si>
  <si>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</si>
  <si>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</si>
  <si>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</si>
  <si>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</si>
  <si>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</si>
  <si>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</si>
  <si>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</si>
  <si>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</si>
  <si>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</si>
  <si>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</si>
  <si>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</si>
  <si>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</si>
  <si>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</si>
  <si>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</si>
  <si>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</si>
  <si>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</si>
  <si>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</si>
  <si>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</si>
  <si>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</si>
  <si>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</si>
  <si>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</si>
  <si>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</si>
  <si>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</si>
  <si>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</si>
  <si>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</si>
  <si>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</si>
  <si>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</si>
  <si>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</si>
  <si>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</si>
  <si>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</si>
  <si>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</si>
  <si>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</si>
  <si>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</si>
  <si>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</si>
  <si>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</si>
  <si>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</si>
  <si>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</si>
  <si>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</si>
  <si>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</si>
  <si>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</si>
  <si>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</si>
  <si>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</si>
  <si>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</si>
  <si>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</si>
  <si>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</si>
  <si>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</si>
  <si>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</si>
  <si>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</si>
  <si>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</si>
  <si>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</si>
  <si>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</si>
  <si>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</si>
  <si>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</si>
  <si>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</si>
  <si>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</si>
  <si>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</si>
  <si>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</si>
  <si>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</si>
  <si>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</si>
  <si>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</si>
  <si>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</si>
  <si>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</si>
  <si>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</si>
  <si>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</si>
  <si>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</si>
  <si>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</si>
  <si>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</si>
  <si>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</si>
  <si>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</si>
  <si>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</si>
  <si>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</si>
  <si>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</si>
  <si>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</si>
  <si>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</si>
  <si>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</si>
  <si>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</si>
  <si>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</si>
  <si>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</si>
  <si>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</si>
  <si>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</si>
  <si>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</si>
  <si>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</si>
  <si>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</si>
  <si>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</si>
  <si>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</si>
  <si>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</si>
  <si>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</si>
  <si>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</si>
  <si>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</si>
  <si>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</si>
  <si>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</si>
  <si>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</si>
  <si>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</si>
  <si>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</si>
  <si>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</si>
  <si>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</si>
  <si>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</si>
  <si>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Average Donation</t>
  </si>
  <si>
    <t>Category</t>
  </si>
  <si>
    <t>Sub-category</t>
  </si>
  <si>
    <t>(All)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</si>
  <si>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</si>
  <si>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</si>
  <si>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</si>
  <si>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</si>
  <si>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</si>
  <si>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</si>
  <si>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</si>
  <si>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</si>
  <si>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</si>
  <si>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</si>
  <si>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</si>
  <si>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</si>
  <si>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outcome</t>
  </si>
  <si>
    <t>Parent 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</si>
  <si>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</si>
  <si>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</si>
  <si>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</si>
  <si>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</si>
  <si>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</si>
  <si>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</si>
  <si>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</si>
  <si>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</si>
  <si>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</si>
  <si>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</si>
  <si>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</si>
  <si>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</si>
  <si>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</si>
  <si>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</si>
  <si>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</si>
  <si>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</si>
  <si>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</si>
  <si>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</si>
  <si>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</si>
  <si>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</si>
  <si>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</si>
  <si>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</si>
  <si>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</si>
  <si>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</si>
  <si>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</si>
  <si>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</si>
  <si>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</si>
  <si>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</si>
  <si>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</si>
  <si>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</si>
  <si>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</si>
  <si>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</si>
  <si>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</si>
  <si>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</si>
  <si>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</si>
  <si>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</si>
  <si>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</si>
  <si>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</si>
  <si>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</si>
  <si>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</si>
  <si>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</si>
  <si>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Creted Conversiom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</si>
  <si>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</si>
  <si>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</si>
  <si>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</si>
  <si>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</si>
  <si>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</si>
  <si>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</si>
  <si>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</si>
  <si>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</si>
  <si>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</si>
  <si>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</si>
  <si>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</si>
  <si>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</si>
  <si>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</si>
  <si>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</si>
  <si>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Count of Outcome</t>
  </si>
  <si>
    <t>Outcomme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</si>
</sst>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</cellXfs>
  <cellStyles count="1">
    <cellStyle name="Normal" xfId="0" builtinId="0"/>
  </cellStyles>
  <dxfs count="12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Chart.xlsx]Category Stats!PivotTable2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3D-4989-8387-72ACAA75F2AB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3D-4989-8387-72ACAA75F2AB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3D-4989-8387-72ACAA75F2AB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3D-4989-8387-72ACAA75F2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3118399"/>
        <c:axId val="354138015"/>
      </c:barChart>
      <c:catAx>
        <c:axId val="413118399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+mn-cs"/>
              </a:defRPr>
            </a:pPr>
            <a:endParaRPr lang="en-US"/>
          </a:p>
        </c:txPr>
        <c:crossAx val="354138015"/>
        <c:crosses val="autoZero"/>
        <c:auto val="1"/>
        <c:lblAlgn val="ctr"/>
        <c:lblOffset val="100"/>
        <c:noMultiLvlLbl val="0"/>
      </c:catAx>
      <c:valAx>
        <c:axId val="354138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118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Chart.xlsx]Sub-Category Stats!PivotTable2</c:name>
    <c:fmtId val="1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8025371828521428E-2"/>
          <c:y val="0.21555118110236221"/>
          <c:w val="0.71001159230096234"/>
          <c:h val="0.373323490813648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'Sub-Category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Stats'!$A$6:$A$48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music/pop</c:v>
                </c:pt>
                <c:pt idx="19">
                  <c:v>musical</c:v>
                </c:pt>
                <c:pt idx="20">
                  <c:v>nature</c:v>
                </c:pt>
                <c:pt idx="21">
                  <c:v>nonfiction</c:v>
                </c:pt>
                <c:pt idx="22">
                  <c:v>people</c:v>
                </c:pt>
                <c:pt idx="23">
                  <c:v>photobooks</c:v>
                </c:pt>
                <c:pt idx="24">
                  <c:v>places</c:v>
                </c:pt>
                <c:pt idx="25">
                  <c:v>plays</c:v>
                </c:pt>
                <c:pt idx="26">
                  <c:v>pop</c:v>
                </c:pt>
                <c:pt idx="27">
                  <c:v>radio &amp; podcasts</c:v>
                </c:pt>
                <c:pt idx="28">
                  <c:v>restaurants</c:v>
                </c:pt>
                <c:pt idx="29">
                  <c:v>rock</c:v>
                </c:pt>
                <c:pt idx="30">
                  <c:v>science fiction</c:v>
                </c:pt>
                <c:pt idx="31">
                  <c:v>shorts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television</c:v>
                </c:pt>
                <c:pt idx="37">
                  <c:v>translations</c:v>
                </c:pt>
                <c:pt idx="38">
                  <c:v>video games</c:v>
                </c:pt>
                <c:pt idx="39">
                  <c:v>wearables</c:v>
                </c:pt>
                <c:pt idx="40">
                  <c:v>web</c:v>
                </c:pt>
                <c:pt idx="41">
                  <c:v>world music</c:v>
                </c:pt>
              </c:strCache>
            </c:strRef>
          </c:cat>
          <c:val>
            <c:numRef>
              <c:f>'Sub-Category Stats'!$B$6:$B$48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9">
                  <c:v>20</c:v>
                </c:pt>
                <c:pt idx="30">
                  <c:v>40</c:v>
                </c:pt>
                <c:pt idx="33">
                  <c:v>18</c:v>
                </c:pt>
                <c:pt idx="34">
                  <c:v>17</c:v>
                </c:pt>
                <c:pt idx="37">
                  <c:v>10</c:v>
                </c:pt>
                <c:pt idx="39">
                  <c:v>60</c:v>
                </c:pt>
                <c:pt idx="40">
                  <c:v>100</c:v>
                </c:pt>
                <c:pt idx="4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77-4B4B-89BD-377C236C9B49}"/>
            </c:ext>
          </c:extLst>
        </c:ser>
        <c:ser>
          <c:idx val="1"/>
          <c:order val="1"/>
          <c:tx>
            <c:strRef>
              <c:f>'Sub-Category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Stats'!$A$6:$A$48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music/pop</c:v>
                </c:pt>
                <c:pt idx="19">
                  <c:v>musical</c:v>
                </c:pt>
                <c:pt idx="20">
                  <c:v>nature</c:v>
                </c:pt>
                <c:pt idx="21">
                  <c:v>nonfiction</c:v>
                </c:pt>
                <c:pt idx="22">
                  <c:v>people</c:v>
                </c:pt>
                <c:pt idx="23">
                  <c:v>photobooks</c:v>
                </c:pt>
                <c:pt idx="24">
                  <c:v>places</c:v>
                </c:pt>
                <c:pt idx="25">
                  <c:v>plays</c:v>
                </c:pt>
                <c:pt idx="26">
                  <c:v>pop</c:v>
                </c:pt>
                <c:pt idx="27">
                  <c:v>radio &amp; podcasts</c:v>
                </c:pt>
                <c:pt idx="28">
                  <c:v>restaurants</c:v>
                </c:pt>
                <c:pt idx="29">
                  <c:v>rock</c:v>
                </c:pt>
                <c:pt idx="30">
                  <c:v>science fiction</c:v>
                </c:pt>
                <c:pt idx="31">
                  <c:v>shorts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television</c:v>
                </c:pt>
                <c:pt idx="37">
                  <c:v>translations</c:v>
                </c:pt>
                <c:pt idx="38">
                  <c:v>video games</c:v>
                </c:pt>
                <c:pt idx="39">
                  <c:v>wearables</c:v>
                </c:pt>
                <c:pt idx="40">
                  <c:v>web</c:v>
                </c:pt>
                <c:pt idx="41">
                  <c:v>world music</c:v>
                </c:pt>
              </c:strCache>
            </c:strRef>
          </c:cat>
          <c:val>
            <c:numRef>
              <c:f>'Sub-Category Stats'!$C$6:$C$48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9">
                  <c:v>60</c:v>
                </c:pt>
                <c:pt idx="20">
                  <c:v>20</c:v>
                </c:pt>
                <c:pt idx="22">
                  <c:v>20</c:v>
                </c:pt>
                <c:pt idx="23">
                  <c:v>57</c:v>
                </c:pt>
                <c:pt idx="24">
                  <c:v>20</c:v>
                </c:pt>
                <c:pt idx="25">
                  <c:v>353</c:v>
                </c:pt>
                <c:pt idx="28">
                  <c:v>20</c:v>
                </c:pt>
                <c:pt idx="33">
                  <c:v>2</c:v>
                </c:pt>
                <c:pt idx="34">
                  <c:v>80</c:v>
                </c:pt>
                <c:pt idx="37">
                  <c:v>47</c:v>
                </c:pt>
                <c:pt idx="38">
                  <c:v>100</c:v>
                </c:pt>
                <c:pt idx="39">
                  <c:v>120</c:v>
                </c:pt>
                <c:pt idx="40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77-4B4B-89BD-377C236C9B49}"/>
            </c:ext>
          </c:extLst>
        </c:ser>
        <c:ser>
          <c:idx val="2"/>
          <c:order val="2"/>
          <c:tx>
            <c:strRef>
              <c:f>'Sub-Category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Stats'!$A$6:$A$48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music/pop</c:v>
                </c:pt>
                <c:pt idx="19">
                  <c:v>musical</c:v>
                </c:pt>
                <c:pt idx="20">
                  <c:v>nature</c:v>
                </c:pt>
                <c:pt idx="21">
                  <c:v>nonfiction</c:v>
                </c:pt>
                <c:pt idx="22">
                  <c:v>people</c:v>
                </c:pt>
                <c:pt idx="23">
                  <c:v>photobooks</c:v>
                </c:pt>
                <c:pt idx="24">
                  <c:v>places</c:v>
                </c:pt>
                <c:pt idx="25">
                  <c:v>plays</c:v>
                </c:pt>
                <c:pt idx="26">
                  <c:v>pop</c:v>
                </c:pt>
                <c:pt idx="27">
                  <c:v>radio &amp; podcasts</c:v>
                </c:pt>
                <c:pt idx="28">
                  <c:v>restaurants</c:v>
                </c:pt>
                <c:pt idx="29">
                  <c:v>rock</c:v>
                </c:pt>
                <c:pt idx="30">
                  <c:v>science fiction</c:v>
                </c:pt>
                <c:pt idx="31">
                  <c:v>shorts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television</c:v>
                </c:pt>
                <c:pt idx="37">
                  <c:v>translations</c:v>
                </c:pt>
                <c:pt idx="38">
                  <c:v>video games</c:v>
                </c:pt>
                <c:pt idx="39">
                  <c:v>wearables</c:v>
                </c:pt>
                <c:pt idx="40">
                  <c:v>web</c:v>
                </c:pt>
                <c:pt idx="41">
                  <c:v>world music</c:v>
                </c:pt>
              </c:strCache>
            </c:strRef>
          </c:cat>
          <c:val>
            <c:numRef>
              <c:f>'Sub-Category Stats'!$D$6:$D$48</c:f>
              <c:numCache>
                <c:formatCode>General</c:formatCode>
                <c:ptCount val="42"/>
                <c:pt idx="8">
                  <c:v>20</c:v>
                </c:pt>
                <c:pt idx="25">
                  <c:v>19</c:v>
                </c:pt>
                <c:pt idx="32">
                  <c:v>6</c:v>
                </c:pt>
                <c:pt idx="3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77-4B4B-89BD-377C236C9B49}"/>
            </c:ext>
          </c:extLst>
        </c:ser>
        <c:ser>
          <c:idx val="3"/>
          <c:order val="3"/>
          <c:tx>
            <c:strRef>
              <c:f>'Sub-Category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Stats'!$A$6:$A$48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music/pop</c:v>
                </c:pt>
                <c:pt idx="19">
                  <c:v>musical</c:v>
                </c:pt>
                <c:pt idx="20">
                  <c:v>nature</c:v>
                </c:pt>
                <c:pt idx="21">
                  <c:v>nonfiction</c:v>
                </c:pt>
                <c:pt idx="22">
                  <c:v>people</c:v>
                </c:pt>
                <c:pt idx="23">
                  <c:v>photobooks</c:v>
                </c:pt>
                <c:pt idx="24">
                  <c:v>places</c:v>
                </c:pt>
                <c:pt idx="25">
                  <c:v>plays</c:v>
                </c:pt>
                <c:pt idx="26">
                  <c:v>pop</c:v>
                </c:pt>
                <c:pt idx="27">
                  <c:v>radio &amp; podcasts</c:v>
                </c:pt>
                <c:pt idx="28">
                  <c:v>restaurants</c:v>
                </c:pt>
                <c:pt idx="29">
                  <c:v>rock</c:v>
                </c:pt>
                <c:pt idx="30">
                  <c:v>science fiction</c:v>
                </c:pt>
                <c:pt idx="31">
                  <c:v>shorts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television</c:v>
                </c:pt>
                <c:pt idx="37">
                  <c:v>translations</c:v>
                </c:pt>
                <c:pt idx="38">
                  <c:v>video games</c:v>
                </c:pt>
                <c:pt idx="39">
                  <c:v>wearables</c:v>
                </c:pt>
                <c:pt idx="40">
                  <c:v>web</c:v>
                </c:pt>
                <c:pt idx="41">
                  <c:v>world music</c:v>
                </c:pt>
              </c:strCache>
            </c:strRef>
          </c:cat>
          <c:val>
            <c:numRef>
              <c:f>'Sub-Category Stats'!$E$6:$E$48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1</c:v>
                </c:pt>
                <c:pt idx="19">
                  <c:v>60</c:v>
                </c:pt>
                <c:pt idx="21">
                  <c:v>60</c:v>
                </c:pt>
                <c:pt idx="23">
                  <c:v>103</c:v>
                </c:pt>
                <c:pt idx="25">
                  <c:v>694</c:v>
                </c:pt>
                <c:pt idx="26">
                  <c:v>39</c:v>
                </c:pt>
                <c:pt idx="27">
                  <c:v>20</c:v>
                </c:pt>
                <c:pt idx="29">
                  <c:v>260</c:v>
                </c:pt>
                <c:pt idx="31">
                  <c:v>60</c:v>
                </c:pt>
                <c:pt idx="32">
                  <c:v>34</c:v>
                </c:pt>
                <c:pt idx="33">
                  <c:v>40</c:v>
                </c:pt>
                <c:pt idx="34">
                  <c:v>85</c:v>
                </c:pt>
                <c:pt idx="35">
                  <c:v>80</c:v>
                </c:pt>
                <c:pt idx="36">
                  <c:v>60</c:v>
                </c:pt>
                <c:pt idx="3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77-4B4B-89BD-377C236C9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7087024"/>
        <c:axId val="852068736"/>
      </c:barChart>
      <c:catAx>
        <c:axId val="85708702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068736"/>
        <c:crosses val="autoZero"/>
        <c:auto val="1"/>
        <c:lblAlgn val="ctr"/>
        <c:lblOffset val="100"/>
        <c:noMultiLvlLbl val="0"/>
      </c:catAx>
      <c:valAx>
        <c:axId val="85206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08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  <a:alpha val="9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Chart.xlsx]Outcome Based on Launch Date!PivotTable8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33</c:v>
                </c:pt>
                <c:pt idx="1">
                  <c:v>28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25</c:v>
                </c:pt>
                <c:pt idx="6">
                  <c:v>45</c:v>
                </c:pt>
                <c:pt idx="7">
                  <c:v>32</c:v>
                </c:pt>
                <c:pt idx="8">
                  <c:v>25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B8-4867-B8DF-DCE06F6D905E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147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127</c:v>
                </c:pt>
                <c:pt idx="5">
                  <c:v>144</c:v>
                </c:pt>
                <c:pt idx="6">
                  <c:v>152</c:v>
                </c:pt>
                <c:pt idx="7">
                  <c:v>133</c:v>
                </c:pt>
                <c:pt idx="8">
                  <c:v>128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B8-4867-B8DF-DCE06F6D905E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177</c:v>
                </c:pt>
                <c:pt idx="1">
                  <c:v>205</c:v>
                </c:pt>
                <c:pt idx="2">
                  <c:v>181</c:v>
                </c:pt>
                <c:pt idx="3">
                  <c:v>188</c:v>
                </c:pt>
                <c:pt idx="4">
                  <c:v>238</c:v>
                </c:pt>
                <c:pt idx="5">
                  <c:v>211</c:v>
                </c:pt>
                <c:pt idx="6">
                  <c:v>194</c:v>
                </c:pt>
                <c:pt idx="7">
                  <c:v>167</c:v>
                </c:pt>
                <c:pt idx="8">
                  <c:v>146</c:v>
                </c:pt>
                <c:pt idx="9">
                  <c:v>183</c:v>
                </c:pt>
                <c:pt idx="10">
                  <c:v>180</c:v>
                </c:pt>
                <c:pt idx="11">
                  <c:v>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B8-4867-B8DF-DCE06F6D90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8578208"/>
        <c:axId val="1022340816"/>
      </c:lineChart>
      <c:catAx>
        <c:axId val="858578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340816"/>
        <c:crosses val="autoZero"/>
        <c:auto val="1"/>
        <c:lblAlgn val="ctr"/>
        <c:lblOffset val="100"/>
        <c:noMultiLvlLbl val="0"/>
      </c:catAx>
      <c:valAx>
        <c:axId val="102234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578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121920</xdr:colOff>
      <xdr:row>9</xdr:row>
      <xdr:rowOff>64770</xdr:rowOff>
    </xdr:from>
    <xdr:to>
      <xdr:col>18</xdr:col>
      <xdr:colOff>541020</xdr:colOff>
      <xdr:row>24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577218-1888-40EC-B3B2-3DF11DD57A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251460</xdr:colOff>
      <xdr:row>9</xdr:row>
      <xdr:rowOff>125730</xdr:rowOff>
    </xdr:from>
    <xdr:to>
      <xdr:col>20</xdr:col>
      <xdr:colOff>426720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488F5D-E109-40D1-87F9-51B00038B5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182880</xdr:colOff>
      <xdr:row>6</xdr:row>
      <xdr:rowOff>171450</xdr:rowOff>
    </xdr:from>
    <xdr:to>
      <xdr:col>18</xdr:col>
      <xdr:colOff>480060</xdr:colOff>
      <xdr:row>21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4FA8DC-5CF0-44A5-9939-9F766BFE3A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rprej/Documents/StarterBook052619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D Prejido" refreshedDate="43611.934487268518" createdVersion="6" refreshedVersion="6" minRefreshableVersion="3" recordCount="4115" xr:uid="{797BDB62-D99B-42E7-8C02-41337DAE32B1}">
  <cacheSource type="worksheet">
    <worksheetSource ref="A1:R1048576" sheet="Sheet1 (2)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 Funded 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3.026634382566586E-2" maxValue="100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3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music/pop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D Prejido" refreshedDate="43612.020658912035" createdVersion="6" refreshedVersion="6" minRefreshableVersion="3" recordCount="4115" xr:uid="{231CD325-C588-4CAB-9181-BF010C3280F1}">
  <cacheSource type="worksheet">
    <worksheetSource ref="A1:S1048576" sheet="Sheet1 (4)" r:id="rId2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 Funded " numFmtId="0">
      <sharedItems containsString="0" containsBlank="1" containsNumber="1" minValue="0" maxValue="2260300"/>
    </cacheField>
    <cacheField name="Date Created Conversion" numFmtId="0">
      <sharedItems containsNonDate="0" containsDate="1" containsString="0" containsBlank="1" minDate="2009-05-17T08:55:13" maxDate="2017-03-15T20:30:07" count="4115">
        <d v="2015-06-22T05:10:11"/>
        <d v="2017-01-31T19:24:43"/>
        <d v="2016-02-05T21:51:23"/>
        <d v="2014-07-08T17:21:47"/>
        <d v="2015-11-20T01:01:19"/>
        <d v="2016-07-13T03:23:27"/>
        <d v="2014-06-04T06:44:10"/>
        <d v="2016-05-26T06:07:47"/>
        <d v="2016-04-09T03:40:12"/>
        <d v="2016-03-18T07:29:04"/>
        <d v="2014-05-21T06:37:59"/>
        <d v="2016-07-21T23:41:02"/>
        <d v="2014-06-01T22:07:05"/>
        <d v="2016-05-18T21:15:09"/>
        <d v="2014-06-18T05:38:08"/>
        <d v="2015-09-09T14:24:18"/>
        <d v="2014-05-02T00:06:51"/>
        <d v="2014-10-05T22:33:42"/>
        <d v="2014-08-18T18:00:56"/>
        <d v="2015-06-21T00:35:34"/>
        <d v="2015-07-15T23:11:52"/>
        <d v="2014-08-27T20:03:09"/>
        <d v="2014-12-17T02:52:20"/>
        <d v="2015-04-03T23:41:41"/>
        <d v="2015-08-14T00:41:03"/>
        <d v="2015-11-10T05:36:01"/>
        <d v="2014-07-08T17:22:24"/>
        <d v="2014-10-17T08:57:13"/>
        <d v="2015-11-17T04:08:04"/>
        <d v="2014-06-22T21:09:28"/>
        <d v="2014-07-22T12:01:55"/>
        <d v="2016-01-08T00:00:34"/>
        <d v="2016-04-01T20:03:37"/>
        <d v="2015-10-09T20:51:41"/>
        <d v="2014-07-21T12:43:21"/>
        <d v="2015-04-04T12:00:14"/>
        <d v="2015-03-05T12:22:05"/>
        <d v="2015-01-28T21:37:59"/>
        <d v="2013-04-11T06:22:24"/>
        <d v="2014-04-25T06:07:48"/>
        <d v="2014-05-30T10:08:08"/>
        <d v="2014-09-05T18:39:14"/>
        <d v="2014-11-28T20:20:26"/>
        <d v="2014-06-12T23:58:06"/>
        <d v="2014-08-23T07:22:17"/>
        <d v="2016-03-28T19:58:27"/>
        <d v="2015-11-16T04:09:34"/>
        <d v="2014-10-21T00:40:07"/>
        <d v="2015-01-29T17:24:20"/>
        <d v="2015-09-24T09:14:05"/>
        <d v="2014-12-22T23:04:18"/>
        <d v="2015-07-12T03:17:17"/>
        <d v="2014-06-17T21:50:46"/>
        <d v="2014-03-21T18:10:45"/>
        <d v="2015-11-25T22:07:01"/>
        <d v="2016-05-07T04:15:16"/>
        <d v="2015-05-25T18:10:24"/>
        <d v="2015-03-27T00:59:22"/>
        <d v="2014-10-20T22:52:52"/>
        <d v="2015-08-14T10:39:36"/>
        <d v="2014-03-04T02:38:37"/>
        <d v="2013-05-16T00:32:37"/>
        <d v="2013-02-07T00:11:18"/>
        <d v="2013-12-05T02:53:33"/>
        <d v="2013-06-08T05:26:21"/>
        <d v="2014-07-16T00:42:34"/>
        <d v="2016-06-19T01:23:40"/>
        <d v="2012-06-15T19:00:04"/>
        <d v="2014-01-24T18:39:51"/>
        <d v="2011-08-31T09:30:25"/>
        <d v="2011-07-07T02:30:45"/>
        <d v="2012-03-29T11:30:57"/>
        <d v="2012-10-26T05:14:41"/>
        <d v="2011-02-13T23:09:44"/>
        <d v="2015-12-22T16:41:35"/>
        <d v="2013-03-24T10:01:12"/>
        <d v="2011-10-28T21:35:58"/>
        <d v="2012-03-29T08:28:37"/>
        <d v="2016-08-22T22:32:01"/>
        <d v="2014-03-26T23:38:13"/>
        <d v="2013-11-05T07:00:56"/>
        <d v="2012-07-10T08:48:47"/>
        <d v="2011-09-10T00:41:01"/>
        <d v="2015-02-07T19:46:29"/>
        <d v="2011-04-15T23:11:26"/>
        <d v="2011-08-24T08:00:37"/>
        <d v="2015-10-14T18:20:45"/>
        <d v="2010-05-24T17:56:43"/>
        <d v="2014-05-27T20:48:51"/>
        <d v="2013-05-08T23:03:12"/>
        <d v="2011-06-12T12:08:19"/>
        <d v="2011-03-17T14:39:24"/>
        <d v="2016-12-17T09:46:23"/>
        <d v="2012-06-06T01:35:37"/>
        <d v="2014-03-18T22:13:42"/>
        <d v="2012-01-27T05:07:21"/>
        <d v="2010-05-26T20:54:01"/>
        <d v="2011-06-12T08:14:42"/>
        <d v="2012-11-02T00:04:34"/>
        <d v="2013-12-24T02:39:59"/>
        <d v="2012-10-15T23:04:46"/>
        <d v="2012-12-31T23:38:30"/>
        <d v="2010-11-23T08:08:53"/>
        <d v="2014-02-13T00:20:30"/>
        <d v="2011-03-10T21:41:06"/>
        <d v="2016-04-25T22:23:40"/>
        <d v="2012-03-19T23:38:21"/>
        <d v="2011-04-03T04:34:47"/>
        <d v="2013-04-01T19:42:50"/>
        <d v="2011-01-27T05:37:10"/>
        <d v="2013-10-11T03:47:33"/>
        <d v="2015-05-01T12:59:47"/>
        <d v="2014-03-20T06:01:58"/>
        <d v="2011-07-29T23:12:08"/>
        <d v="2011-11-14T11:34:48"/>
        <d v="2012-01-10T22:44:04"/>
        <d v="2011-02-21T16:55:55"/>
        <d v="2010-03-12T01:02:24"/>
        <d v="2011-06-29T06:17:16"/>
        <d v="2011-07-15T06:39:46"/>
        <d v="2016-09-03T06:11:47"/>
        <d v="2015-04-02T21:55:10"/>
        <d v="2016-08-11T15:21:47"/>
        <d v="2014-09-22T23:46:04"/>
        <d v="2015-04-21T03:17:22"/>
        <d v="2016-12-06T04:51:20"/>
        <d v="2015-05-11T19:08:57"/>
        <d v="2015-03-04T19:59:01"/>
        <d v="2016-09-15T10:28:13"/>
        <d v="2014-09-01T03:29:43"/>
        <d v="2014-05-20T02:58:12"/>
        <d v="2016-06-21T01:06:01"/>
        <d v="2014-09-24T00:30:07"/>
        <d v="2016-05-02T00:23:04"/>
        <d v="2015-08-06T02:50:18"/>
        <d v="2014-05-29T14:09:57"/>
        <d v="2015-04-02T14:50:34"/>
        <d v="2015-08-23T18:46:33"/>
        <d v="2015-07-01T11:10:41"/>
        <d v="2015-07-03T03:06:12"/>
        <d v="2015-02-18T09:45:32"/>
        <d v="2015-04-16T08:40:23"/>
        <d v="2014-10-27T02:26:18"/>
        <d v="2016-07-08T06:32:22"/>
        <d v="2015-02-12T23:17:52"/>
        <d v="2015-07-15T18:00:52"/>
        <d v="2016-11-19T05:23:18"/>
        <d v="2014-11-26T23:25:40"/>
        <d v="2016-01-28T11:45:36"/>
        <d v="2014-11-25T09:07:50"/>
        <d v="2015-03-27T08:53:02"/>
        <d v="2015-04-19T18:13:11"/>
        <d v="2014-08-24T06:51:40"/>
        <d v="2014-10-21T19:04:04"/>
        <d v="2015-04-21T18:08:15"/>
        <d v="2015-06-13T18:25:35"/>
        <d v="2014-06-04T07:59:56"/>
        <d v="2016-01-28T02:52:52"/>
        <d v="2014-09-22T06:50:28"/>
        <d v="2016-05-24T15:25:45"/>
        <d v="2015-06-17T02:54:51"/>
        <d v="2014-06-02T21:29:55"/>
        <d v="2014-07-15T08:02:36"/>
        <d v="2015-08-28T04:04:14"/>
        <d v="2014-07-21T23:18:21"/>
        <d v="2015-12-13T20:48:44"/>
        <d v="2016-12-17T06:49:22"/>
        <d v="2015-06-06T03:15:35"/>
        <d v="2015-02-18T01:02:50"/>
        <d v="2014-09-18T17:07:39"/>
        <d v="2015-08-01T04:28:03"/>
        <d v="2016-06-13T09:20:14"/>
        <d v="2015-02-12T14:28:43"/>
        <d v="2015-01-29T18:45:08"/>
        <d v="2015-03-09T23:12:56"/>
        <d v="2014-08-04T23:40:11"/>
        <d v="2015-07-07T00:46:39"/>
        <d v="2015-03-07T06:08:46"/>
        <d v="2015-10-28T03:55:45"/>
        <d v="2016-02-03T06:55:55"/>
        <d v="2015-03-05T04:47:23"/>
        <d v="2015-05-23T22:48:15"/>
        <d v="2016-12-08T05:17:12"/>
        <d v="2014-10-28T00:26:50"/>
        <d v="2014-07-05T23:59:22"/>
        <d v="2016-07-20T02:52:19"/>
        <d v="2017-02-02T00:30:34"/>
        <d v="2015-06-27T10:37:37"/>
        <d v="2014-08-06T09:23:35"/>
        <d v="2016-07-05T21:34:37"/>
        <d v="2016-06-06T20:37:26"/>
        <d v="2015-08-23T15:35:38"/>
        <d v="2014-09-18T00:00:32"/>
        <d v="2014-09-30T03:26:06"/>
        <d v="2016-01-07T04:55:31"/>
        <d v="2015-05-11T21:05:32"/>
        <d v="2015-09-12T18:01:38"/>
        <d v="2017-01-07T01:21:40"/>
        <d v="2014-09-05T14:12:02"/>
        <d v="2016-08-02T07:58:22"/>
        <d v="2014-08-16T07:00:03"/>
        <d v="2015-01-20T00:38:49"/>
        <d v="2015-09-09T03:16:04"/>
        <d v="2014-12-01T01:21:04"/>
        <d v="2016-07-05T19:00:03"/>
        <d v="2015-09-01T20:10:22"/>
        <d v="2016-07-16T05:06:23"/>
        <d v="2014-12-05T09:43:58"/>
        <d v="2014-11-16T13:52:47"/>
        <d v="2015-06-11T03:08:55"/>
        <d v="2015-09-02T06:33:12"/>
        <d v="2015-08-20T08:50:17"/>
        <d v="2016-02-17T02:08:40"/>
        <d v="2015-07-17T19:15:47"/>
        <d v="2015-01-05T20:22:29"/>
        <d v="2016-01-06T10:31:22"/>
        <d v="2015-03-04T04:00:37"/>
        <d v="2014-11-27T20:22:29"/>
        <d v="2015-03-16T20:04:49"/>
        <d v="2016-02-29T12:50:25"/>
        <d v="2015-07-10T20:27:10"/>
        <d v="2015-01-28T01:06:04"/>
        <d v="2015-01-27T23:28:38"/>
        <d v="2016-04-22T06:09:10"/>
        <d v="2015-05-11T10:38:46"/>
        <d v="2016-03-10T04:04:14"/>
        <d v="2015-04-12T20:59:04"/>
        <d v="2015-06-10T02:27:21"/>
        <d v="2015-04-02T21:28:25"/>
        <d v="2016-01-15T03:24:57"/>
        <d v="2015-05-05T23:39:11"/>
        <d v="2015-12-04T04:00:51"/>
        <d v="2015-01-29T00:49:06"/>
        <d v="2016-08-31T02:52:52"/>
        <d v="2015-05-12T05:50:59"/>
        <d v="2015-06-10T02:48:17"/>
        <d v="2015-11-13T07:01:39"/>
        <d v="2016-01-08T18:51:09"/>
        <d v="2016-12-10T04:06:00"/>
        <d v="2015-10-20T07:38:50"/>
        <d v="2013-03-21T22:00:11"/>
        <d v="2014-11-06T21:45:04"/>
        <d v="2011-11-15T16:49:50"/>
        <d v="2014-01-23T06:08:24"/>
        <d v="2010-02-04T12:45:59"/>
        <d v="2012-07-17T06:16:25"/>
        <d v="2010-10-29T13:43:25"/>
        <d v="2010-09-09T19:30:14"/>
        <d v="2011-11-23T23:35:09"/>
        <d v="2010-06-04T03:10:20"/>
        <d v="2013-05-07T18:34:51"/>
        <d v="2012-04-14T23:54:06"/>
        <d v="2010-03-29T20:54:18"/>
        <d v="2012-01-16T20:37:15"/>
        <d v="2015-09-17T03:51:50"/>
        <d v="2011-02-14T17:38:02"/>
        <d v="2013-02-14T23:27:47"/>
        <d v="2016-04-19T20:02:42"/>
        <d v="2011-05-19T06:14:26"/>
        <d v="2015-03-09T22:42:49"/>
        <d v="2010-06-01T23:07:59"/>
        <d v="2012-04-19T02:15:04"/>
        <d v="2011-01-12T10:57:08"/>
        <d v="2012-08-29T03:54:54"/>
        <d v="2012-04-11T19:53:15"/>
        <d v="2010-03-30T10:53:50"/>
        <d v="2010-01-27T09:11:47"/>
        <d v="2014-05-26T15:51:39"/>
        <d v="2011-09-23T08:39:38"/>
        <d v="2017-01-23T09:43:42"/>
        <d v="2011-04-05T01:47:50"/>
        <d v="2013-12-04T07:24:21"/>
        <d v="2010-02-27T02:36:31"/>
        <d v="2011-06-03T16:57:46"/>
        <d v="2012-03-02T02:53:49"/>
        <d v="2012-10-11T05:46:06"/>
        <d v="2012-02-28T06:57:54"/>
        <d v="2015-04-24T02:23:39"/>
        <d v="2012-09-12T05:58:59"/>
        <d v="2017-01-24T10:51:36"/>
        <d v="2014-04-15T19:10:35"/>
        <d v="2009-05-17T08:55:13"/>
        <d v="2010-01-17T03:04:52"/>
        <d v="2011-05-12T22:02:24"/>
        <d v="2011-12-27T22:43:00"/>
        <d v="2013-08-20T23:08:48"/>
        <d v="2013-02-09T00:35:24"/>
        <d v="2012-10-02T11:40:18"/>
        <d v="2012-05-22T09:03:13"/>
        <d v="2013-10-03T15:57:14"/>
        <d v="2010-12-14T13:51:37"/>
        <d v="2013-04-12T23:27:26"/>
        <d v="2011-09-27T00:16:39"/>
        <d v="2014-03-21T21:01:54"/>
        <d v="2010-06-14T07:01:34"/>
        <d v="2013-09-02T05:06:49"/>
        <d v="2012-08-13T16:24:43"/>
        <d v="2015-03-26T22:28:21"/>
        <d v="2014-03-11T16:07:28"/>
        <d v="2010-10-18T10:24:20"/>
        <d v="2011-03-25T04:02:18"/>
        <d v="2013-02-07T22:42:15"/>
        <d v="2012-01-26T01:33:58"/>
        <d v="2012-05-03T06:42:26"/>
        <d v="2012-07-24T07:16:37"/>
        <d v="2012-02-09T20:07:29"/>
        <d v="2013-03-01T01:05:33"/>
        <d v="2013-01-09T03:40:01"/>
        <d v="2011-01-24T21:40:10"/>
        <d v="2012-08-13T23:02:14"/>
        <d v="2011-10-05T09:23:43"/>
        <d v="2011-11-21T10:16:32"/>
        <d v="2013-03-16T02:03:52"/>
        <d v="2010-06-28T10:28:14"/>
        <d v="2013-01-31T00:59:48"/>
        <d v="2012-07-23T23:32:14"/>
        <d v="2014-11-08T03:09:57"/>
        <d v="2013-11-11T21:14:43"/>
        <d v="2013-02-25T05:55:51"/>
        <d v="2009-11-07T01:07:09"/>
        <d v="2015-11-23T18:13:53"/>
        <d v="2016-10-04T15:43:06"/>
        <d v="2016-04-13T18:40:48"/>
        <d v="2016-11-23T12:42:46"/>
        <d v="2015-06-29T20:01:48"/>
        <d v="2016-11-15T09:30:33"/>
        <d v="2017-02-09T12:33:26"/>
        <d v="2015-02-23T10:38:49"/>
        <d v="2015-10-02T03:43:08"/>
        <d v="2015-10-14T16:12:07"/>
        <d v="2013-04-15T17:22:43"/>
        <d v="2016-05-17T18:57:14"/>
        <d v="2015-09-16T21:19:37"/>
        <d v="2016-03-08T20:16:31"/>
        <d v="2015-04-07T21:22:37"/>
        <d v="2015-04-07T22:41:55"/>
        <d v="2015-10-14T19:18:38"/>
        <d v="2015-02-12T08:05:08"/>
        <d v="2016-07-08T23:08:10"/>
        <d v="2015-03-30T23:14:28"/>
        <d v="2017-02-06T21:03:27"/>
        <d v="2014-09-13T02:06:38"/>
        <d v="2016-03-30T23:44:25"/>
        <d v="2014-10-14T22:42:25"/>
        <d v="2015-04-18T04:18:14"/>
        <d v="2015-04-21T03:39:50"/>
        <d v="2015-09-14T17:00:21"/>
        <d v="2015-10-15T16:53:29"/>
        <d v="2015-07-22T19:05:16"/>
        <d v="2017-01-25T16:58:28"/>
        <d v="2016-08-04T06:35:09"/>
        <d v="2016-02-28T04:09:14"/>
        <d v="2014-09-08T09:01:08"/>
        <d v="2015-10-21T00:00:19"/>
        <d v="2016-03-10T00:52:01"/>
        <d v="2014-10-31T12:03:14"/>
        <d v="2016-02-16T00:16:33"/>
        <d v="2015-03-15T10:19:57"/>
        <d v="2016-05-18T01:38:41"/>
        <d v="2014-10-23T06:41:30"/>
        <d v="2015-06-09T02:33:00"/>
        <d v="2014-10-24T05:01:46"/>
        <d v="2014-07-17T10:03:11"/>
        <d v="2010-03-18T22:52:16"/>
        <d v="2014-05-22T01:37:52"/>
        <d v="2014-01-29T19:33:19"/>
        <d v="2012-04-21T00:01:58"/>
        <d v="2013-03-22T18:51:18"/>
        <d v="2015-02-08T19:32:02"/>
        <d v="2011-12-16T18:14:29"/>
        <d v="2016-12-08T00:05:00"/>
        <d v="2012-12-18T23:25:39"/>
        <d v="2016-02-25T18:50:44"/>
        <d v="2012-06-19T02:53:18"/>
        <d v="2011-08-03T02:20:31"/>
        <d v="2014-01-19T04:38:31"/>
        <d v="2016-07-25T15:51:56"/>
        <d v="2015-10-15T11:01:08"/>
        <d v="2016-01-01T18:43:28"/>
        <d v="2012-03-19T21:31:12"/>
        <d v="2015-12-29T22:16:32"/>
        <d v="2012-06-25T21:45:17"/>
        <d v="2012-08-23T22:01:40"/>
        <d v="2014-04-26T07:49:19"/>
        <d v="2014-12-07T23:45:47"/>
        <d v="2014-10-22T19:01:41"/>
        <d v="2015-07-27T03:49:51"/>
        <d v="2015-07-15T21:14:18"/>
        <d v="2016-06-28T06:49:40"/>
        <d v="2014-02-04T06:30:50"/>
        <d v="2015-04-18T05:52:52"/>
        <d v="2011-11-18T06:00:51"/>
        <d v="2011-08-08T22:12:51"/>
        <d v="2013-09-09T22:00:52"/>
        <d v="2016-02-18T00:38:02"/>
        <d v="2012-03-23T02:49:20"/>
        <d v="2012-06-22T18:33:26"/>
        <d v="2010-07-20T23:38:04"/>
        <d v="2015-03-16T00:02:06"/>
        <d v="2016-11-14T02:01:07"/>
        <d v="2014-04-16T20:15:47"/>
        <d v="2011-07-09T01:12:50"/>
        <d v="2015-10-15T17:56:57"/>
        <d v="2011-06-24T12:27:21"/>
        <d v="2014-01-07T20:04:22"/>
        <d v="2014-02-04T07:02:19"/>
        <d v="2011-04-05T08:53:57"/>
        <d v="2011-09-21T01:54:10"/>
        <d v="2013-09-26T22:39:50"/>
        <d v="2016-06-23T01:42:24"/>
        <d v="2015-04-20T04:33:17"/>
        <d v="2013-11-20T09:13:24"/>
        <d v="2012-07-09T22:49:38"/>
        <d v="2012-06-20T02:03:31"/>
        <d v="2013-09-12T06:31:05"/>
        <d v="2014-09-23T01:26:42"/>
        <d v="2014-01-09T14:30:31"/>
        <d v="2013-03-28T04:17:40"/>
        <d v="2015-06-23T11:46:37"/>
        <d v="2013-05-01T01:13:07"/>
        <d v="2014-02-12T10:40:31"/>
        <d v="2015-06-22T16:47:36"/>
        <d v="2014-08-12T11:14:57"/>
        <d v="2013-05-07T03:13:50"/>
        <d v="2012-01-26T14:01:39"/>
        <d v="2015-09-29T01:40:04"/>
        <d v="2016-01-31T22:05:14"/>
        <d v="2015-10-09T02:49:00"/>
        <d v="2014-05-19T23:24:05"/>
        <d v="2009-09-15T02:38:02"/>
        <d v="2013-08-27T07:34:27"/>
        <d v="2016-06-06T01:54:43"/>
        <d v="2015-08-22T22:26:21"/>
        <d v="2015-08-12T20:07:02"/>
        <d v="2013-10-30T01:01:42"/>
        <d v="2013-08-14T22:56:20"/>
        <d v="2013-07-01T13:41:53"/>
        <d v="2016-08-09T12:38:46"/>
        <d v="2015-10-19T11:15:58"/>
        <d v="2014-10-07T23:16:58"/>
        <d v="2016-02-24T04:39:13"/>
        <d v="2013-10-04T00:03:16"/>
        <d v="2015-01-21T02:19:43"/>
        <d v="2014-01-11T05:21:41"/>
        <d v="2011-12-18T02:46:01"/>
        <d v="2015-05-06T13:02:55"/>
        <d v="2015-02-02T07:00:20"/>
        <d v="2013-02-26T18:19:23"/>
        <d v="2014-04-24T23:11:35"/>
        <d v="2013-09-17T18:38:05"/>
        <d v="2014-01-16T03:43:20"/>
        <d v="2013-12-26T22:09:51"/>
        <d v="2015-04-13T21:53:35"/>
        <d v="2015-02-04T00:47:59"/>
        <d v="2014-10-26T22:12:51"/>
        <d v="2012-03-03T05:03:42"/>
        <d v="2013-09-30T21:40:01"/>
        <d v="2014-07-17T23:25:12"/>
        <d v="2013-04-14T21:47:40"/>
        <d v="2011-09-14T20:22:07"/>
        <d v="2014-04-30T18:01:15"/>
        <d v="2013-05-14T01:19:27"/>
        <d v="2011-06-11T08:02:21"/>
        <d v="2011-07-26T22:02:33"/>
        <d v="2016-04-29T01:22:15"/>
        <d v="2014-06-11T07:52:54"/>
        <d v="2012-08-09T03:37:44"/>
        <d v="2012-08-14T21:18:54"/>
        <d v="2012-05-12T09:01:23"/>
        <d v="2014-07-08T04:45:24"/>
        <d v="2013-11-27T09:01:29"/>
        <d v="2014-03-05T22:19:39"/>
        <d v="2014-07-25T03:08:38"/>
        <d v="2014-08-18T21:45:19"/>
        <d v="2017-01-18T12:53:49"/>
        <d v="2015-04-06T07:04:03"/>
        <d v="2014-04-29T04:24:01"/>
        <d v="2012-03-20T01:02:14"/>
        <d v="2015-03-03T02:51:49"/>
        <d v="2014-09-22T14:47:15"/>
        <d v="2013-07-10T17:00:15"/>
        <d v="2012-09-10T21:08:09"/>
        <d v="2016-03-19T02:31:30"/>
        <d v="2012-11-30T09:44:32"/>
        <d v="2015-09-26T03:32:52"/>
        <d v="2013-04-17T17:08:19"/>
        <d v="2014-05-03T03:37:19"/>
        <d v="2016-10-26T19:16:34"/>
        <d v="2016-12-10T06:18:20"/>
        <d v="2011-12-05T16:33:36"/>
        <d v="2012-07-24T04:14:45"/>
        <d v="2015-12-29T04:34:59"/>
        <d v="2016-08-14T05:50:30"/>
        <d v="2015-04-20T22:25:38"/>
        <d v="2014-06-10T00:56:05"/>
        <d v="2015-06-17T00:51:45"/>
        <d v="2013-12-13T03:21:14"/>
        <d v="2014-11-02T05:54:25"/>
        <d v="2011-11-11T23:17:29"/>
        <d v="2009-08-19T02:29:28"/>
        <d v="2010-03-11T02:15:51"/>
        <d v="2011-06-09T10:37:31"/>
        <d v="2012-02-17T18:17:05"/>
        <d v="2014-12-18T17:38:23"/>
        <d v="2012-02-11T04:36:27"/>
        <d v="2015-11-10T07:21:26"/>
        <d v="2013-07-11T18:15:20"/>
        <d v="2012-09-05T04:00:57"/>
        <d v="2012-03-27T05:35:01"/>
        <d v="2015-05-29T20:09:30"/>
        <d v="2016-01-31T09:13:59"/>
        <d v="2013-03-07T12:16:22"/>
        <d v="2016-10-06T22:48:47"/>
        <d v="2016-07-01T20:41:45"/>
        <d v="2014-07-10T19:44:07"/>
        <d v="2015-11-19T16:46:41"/>
        <d v="2015-03-28T23:41:20"/>
        <d v="2017-01-03T19:46:01"/>
        <d v="2015-08-07T19:47:04"/>
        <d v="2012-11-05T14:23:41"/>
        <d v="2015-11-10T21:51:01"/>
        <d v="2016-10-03T07:13:39"/>
        <d v="2016-03-01T05:58:45"/>
        <d v="2015-08-22T08:11:16"/>
        <d v="2016-05-02T22:12:49"/>
        <d v="2014-07-30T14:37:21"/>
        <d v="2015-07-07T19:12:24"/>
        <d v="2017-01-18T09:56:06"/>
        <d v="2015-06-01T03:05:07"/>
        <d v="2016-12-21T05:44:54"/>
        <d v="2015-06-02T19:11:08"/>
        <d v="2016-11-02T06:33:49"/>
        <d v="2016-04-13T05:10:08"/>
        <d v="2016-04-22T15:26:05"/>
        <d v="2015-09-24T00:27:50"/>
        <d v="2016-12-07T18:05:05"/>
        <d v="2015-06-24T13:16:47"/>
        <d v="2015-10-05T23:26:31"/>
        <d v="2016-04-14T00:04:23"/>
        <d v="2016-06-14T06:11:47"/>
        <d v="2015-01-06T00:36:46"/>
        <d v="2015-09-29T06:07:14"/>
        <d v="2016-03-04T22:41:56"/>
        <d v="2014-10-02T07:12:42"/>
        <d v="2016-06-04T20:46:00"/>
        <d v="2015-10-06T19:13:09"/>
        <d v="2015-09-02T21:01:55"/>
        <d v="2016-01-11T21:42:44"/>
        <d v="2015-09-30T02:40:48"/>
        <d v="2015-06-08T20:17:02"/>
        <d v="2017-01-18T21:17:25"/>
        <d v="2015-06-18T11:37:04"/>
        <d v="2015-11-10T19:48:16"/>
        <d v="2014-10-15T22:16:31"/>
        <d v="2014-09-19T21:26:12"/>
        <d v="2016-05-13T13:29:03"/>
        <d v="2015-12-08T01:38:37"/>
        <d v="2016-11-03T03:36:43"/>
        <d v="2015-02-23T02:11:45"/>
        <d v="2015-11-13T11:47:40"/>
        <d v="2014-11-17T23:30:45"/>
        <d v="2015-09-21T20:48:33"/>
        <d v="2016-11-18T14:20:15"/>
        <d v="2015-01-18T06:40:47"/>
        <d v="2016-02-12T03:37:55"/>
        <d v="2015-06-10T23:50:49"/>
        <d v="2016-06-14T21:25:33"/>
        <d v="2014-12-03T01:13:14"/>
        <d v="2015-12-11T03:07:03"/>
        <d v="2015-12-03T01:20:12"/>
        <d v="2016-01-20T00:09:29"/>
        <d v="2015-07-08T00:35:23"/>
        <d v="2015-10-05T22:11:28"/>
        <d v="2014-11-20T06:12:11"/>
        <d v="2016-09-19T15:38:27"/>
        <d v="2015-05-14T21:37:23"/>
        <d v="2015-01-27T16:19:12"/>
        <d v="2016-03-21T19:08:22"/>
        <d v="2015-08-14T18:53:13"/>
        <d v="2014-11-26T01:27:03"/>
        <d v="2016-08-24T02:47:47"/>
        <d v="2015-07-03T05:18:24"/>
        <d v="2015-02-20T22:45:19"/>
        <d v="2015-02-18T03:31:27"/>
        <d v="2015-02-14T22:11:56"/>
        <d v="2015-10-06T14:22:57"/>
        <d v="2015-01-17T01:30:07"/>
        <d v="2015-03-17T23:10:33"/>
        <d v="2016-09-18T23:28:06"/>
        <d v="2015-06-23T19:44:59"/>
        <d v="2016-01-08T18:18:51"/>
        <d v="2015-06-22T18:02:10"/>
        <d v="2014-11-03T10:34:20"/>
        <d v="2015-03-07T21:15:45"/>
        <d v="2016-03-17T23:43:26"/>
        <d v="2015-03-20T06:40:38"/>
        <d v="2016-10-04T02:31:32"/>
        <d v="2016-06-24T21:55:35"/>
        <d v="2014-11-05T05:03:01"/>
        <d v="2015-02-13T00:30:02"/>
        <d v="2015-03-11T00:09:22"/>
        <d v="2014-11-27T01:35:39"/>
        <d v="2015-05-20T00:03:35"/>
        <d v="2014-07-15T20:20:23"/>
        <d v="2014-07-29T05:50:56"/>
        <d v="2015-07-09T13:35:08"/>
        <d v="2015-04-08T20:36:49"/>
        <d v="2015-10-24T00:48:56"/>
        <d v="2015-05-17T03:06:20"/>
        <d v="2015-10-30T05:49:04"/>
        <d v="2015-03-24T00:56:26"/>
        <d v="2015-11-20T18:27:17"/>
        <d v="2016-08-03T05:45:46"/>
        <d v="2015-08-31T16:55:20"/>
        <d v="2016-05-25T06:29:00"/>
        <d v="2015-08-26T07:55:59"/>
        <d v="2017-01-26T14:01:47"/>
        <d v="2015-03-24T13:14:03"/>
        <d v="2015-11-10T00:26:43"/>
        <d v="2014-09-26T20:36:30"/>
        <d v="2014-07-11T22:12:18"/>
        <d v="2016-06-08T04:42:17"/>
        <d v="2016-06-11T23:35:38"/>
        <d v="2015-04-28T05:13:17"/>
        <d v="2015-04-15T04:44:01"/>
        <d v="2017-02-25T02:29:37"/>
        <d v="2015-07-13T18:25:39"/>
        <d v="2016-01-15T12:21:51"/>
        <d v="2014-06-13T21:37:37"/>
        <d v="2016-04-14T20:18:28"/>
        <d v="2015-08-07T19:52:01"/>
        <d v="2016-04-29T23:32:09"/>
        <d v="2015-10-26T20:49:25"/>
        <d v="2016-05-17T12:11:02"/>
        <d v="2015-01-28T03:17:09"/>
        <d v="2015-03-13T07:12:42"/>
        <d v="2015-05-07T15:55:50"/>
        <d v="2017-01-28T04:05:18"/>
        <d v="2017-01-24T19:14:22"/>
        <d v="2014-08-14T18:59:55"/>
        <d v="2016-11-09T15:05:15"/>
        <d v="2015-07-14T18:40:48"/>
        <d v="2015-07-14T20:37:54"/>
        <d v="2015-04-06T20:24:35"/>
        <d v="2014-09-16T20:58:59"/>
        <d v="2016-07-13T05:37:54"/>
        <d v="2014-07-13T01:27:47"/>
        <d v="2016-02-16T23:25:49"/>
        <d v="2014-09-09T21:38:28"/>
        <d v="2014-08-27T02:53:33"/>
        <d v="2014-10-20T05:53:04"/>
        <d v="2014-11-13T05:25:11"/>
        <d v="2016-11-01T21:34:10"/>
        <d v="2015-07-14T19:50:40"/>
        <d v="2015-06-09T03:58:33"/>
        <d v="2015-02-11T03:58:32"/>
        <d v="2016-02-18T00:18:39"/>
        <d v="2015-11-24T01:17:52"/>
        <d v="2015-06-24T08:51:29"/>
        <d v="2015-07-24T19:14:55"/>
        <d v="2014-10-10T22:47:59"/>
        <d v="2016-09-23T20:29:19"/>
        <d v="2014-12-17T15:30:47"/>
        <d v="2015-06-19T01:14:16"/>
        <d v="2015-03-14T20:59:35"/>
        <d v="2016-11-14T22:04:21"/>
        <d v="2014-07-19T00:58:18"/>
        <d v="2016-09-19T13:57:43"/>
        <d v="2015-03-28T00:57:02"/>
        <d v="2016-06-06T20:00:58"/>
        <d v="2016-05-16T22:02:00"/>
        <d v="2014-12-11T21:37:32"/>
        <d v="2014-12-01T10:16:04"/>
        <d v="2014-07-19T01:10:17"/>
        <d v="2014-06-13T07:47:07"/>
        <d v="2014-12-03T03:20:04"/>
        <d v="2015-01-08T23:26:21"/>
        <d v="2016-05-14T14:41:35"/>
        <d v="2016-04-21T14:02:18"/>
        <d v="2016-07-05T21:41:49"/>
        <d v="2014-08-13T17:02:11"/>
        <d v="2016-09-27T00:20:04"/>
        <d v="2017-02-12T23:22:02"/>
        <d v="2016-09-22T02:36:04"/>
        <d v="2014-06-19T16:21:31"/>
        <d v="2014-11-29T01:47:52"/>
        <d v="2015-07-04T21:09:30"/>
        <d v="2016-12-07T23:00:53"/>
        <d v="2015-09-15T07:30:53"/>
        <d v="2016-11-01T21:01:37"/>
        <d v="2016-07-28T20:14:01"/>
        <d v="2015-06-03T05:40:46"/>
        <d v="2016-11-22T14:01:03"/>
        <d v="2015-04-01T00:23:47"/>
        <d v="2017-01-02T20:55:59"/>
        <d v="2014-10-01T17:30:20"/>
        <d v="2014-06-26T03:15:02"/>
        <d v="2016-01-19T17:33:09"/>
        <d v="2014-08-16T03:20:45"/>
        <d v="2013-10-16T16:39:08"/>
        <d v="2016-12-11T21:31:21"/>
        <d v="2014-06-23T20:54:40"/>
        <d v="2016-10-25T22:26:27"/>
        <d v="2016-12-08T03:49:09"/>
        <d v="2016-12-22T09:37:48"/>
        <d v="2016-12-22T16:47:58"/>
        <d v="2016-11-03T04:53:03"/>
        <d v="2016-11-22T20:55:27"/>
        <d v="2014-07-15T18:56:40"/>
        <d v="2014-11-05T05:59:19"/>
        <d v="2014-07-18T04:38:22"/>
        <d v="2016-11-04T16:01:08"/>
        <d v="2016-01-15T21:20:32"/>
        <d v="2016-05-06T17:42:12"/>
        <d v="2016-12-30T23:54:42"/>
        <d v="2015-09-26T07:10:40"/>
        <d v="2014-10-28T20:48:27"/>
        <d v="2014-08-07T01:30:02"/>
        <d v="2017-01-18T01:17:27"/>
        <d v="2016-02-09T05:57:56"/>
        <d v="2012-01-01T20:34:51"/>
        <d v="2014-06-17T18:43:27"/>
        <d v="2012-03-10T00:19:38"/>
        <d v="2015-06-30T00:35:49"/>
        <d v="2011-05-31T20:19:23"/>
        <d v="2015-11-13T20:01:52"/>
        <d v="2013-03-13T06:01:27"/>
        <d v="2012-12-04T05:29:09"/>
        <d v="2011-07-08T01:05:57"/>
        <d v="2012-07-21T09:27:41"/>
        <d v="2011-11-07T22:53:11"/>
        <d v="2011-12-03T00:05:47"/>
        <d v="2013-07-31T15:11:01"/>
        <d v="2013-11-20T15:04:52"/>
        <d v="2015-04-08T08:57:00"/>
        <d v="2014-11-03T05:42:26"/>
        <d v="2013-11-01T22:37:20"/>
        <d v="2014-01-28T11:36:27"/>
        <d v="2014-10-31T19:29:54"/>
        <d v="2014-07-09T17:03:49"/>
        <d v="2015-06-07T08:31:22"/>
        <d v="2013-05-07T20:33:26"/>
        <d v="2014-02-20T03:01:52"/>
        <d v="2012-03-22T22:01:25"/>
        <d v="2012-11-14T03:58:23"/>
        <d v="2013-04-03T18:44:05"/>
        <d v="2012-09-05T06:01:49"/>
        <d v="2014-12-15T18:10:19"/>
        <d v="2014-07-12T01:19:26"/>
        <d v="2016-12-30T03:35:30"/>
        <d v="2013-01-26T02:04:32"/>
        <d v="2011-06-19T20:07:55"/>
        <d v="2016-09-26T15:06:57"/>
        <d v="2015-01-15T19:09:51"/>
        <d v="2012-12-06T22:58:41"/>
        <d v="2013-04-19T19:31:17"/>
        <d v="2011-02-16T23:24:19"/>
        <d v="2012-11-22T06:18:34"/>
        <d v="2010-09-09T01:04:28"/>
        <d v="2014-05-30T12:55:39"/>
        <d v="2016-10-27T23:20:13"/>
        <d v="2014-01-03T23:02:06"/>
        <d v="2016-11-17T01:36:10"/>
        <d v="2013-07-16T15:43:28"/>
        <d v="2015-08-11T09:09:21"/>
        <d v="2014-09-19T18:01:24"/>
        <d v="2015-01-17T23:48:03"/>
        <d v="2015-04-21T08:26:50"/>
        <d v="2013-11-16T09:58:10"/>
        <d v="2013-11-27T04:54:54"/>
        <d v="2013-01-16T04:59:29"/>
        <d v="2015-12-12T00:46:42"/>
        <d v="2009-09-12T06:21:59"/>
        <d v="2015-04-06T22:39:45"/>
        <d v="2014-01-24T23:43:38"/>
        <d v="2011-11-16T06:26:35"/>
        <d v="2015-09-03T21:27:25"/>
        <d v="2013-07-02T04:32:57"/>
        <d v="2014-03-31T21:51:20"/>
        <d v="2010-09-15T21:25:05"/>
        <d v="2011-04-03T21:10:25"/>
        <d v="2013-05-09T05:01:14"/>
        <d v="2012-07-26T23:11:42"/>
        <d v="2012-03-19T23:34:09"/>
        <d v="2014-02-05T08:35:19"/>
        <d v="2013-01-29T19:15:15"/>
        <d v="2012-03-15T06:20:34"/>
        <d v="2013-10-02T20:03:46"/>
        <d v="2012-05-30T05:09:48"/>
        <d v="2013-01-03T09:28:00"/>
        <d v="2013-01-02T06:08:59"/>
        <d v="2013-10-10T23:44:06"/>
        <d v="2013-10-09T01:58:03"/>
        <d v="2013-06-17T22:47:24"/>
        <d v="2011-07-12T07:45:37"/>
        <d v="2012-02-24T19:42:46"/>
        <d v="2013-08-17T02:11:25"/>
        <d v="2012-03-29T04:51:28"/>
        <d v="2014-08-31T19:09:47"/>
        <d v="2012-03-28T21:00:46"/>
        <d v="2014-08-12T15:24:14"/>
        <d v="2011-06-02T00:05:20"/>
        <d v="2012-08-02T05:32:04"/>
        <d v="2011-05-03T03:47:58"/>
        <d v="2011-07-06T07:32:06"/>
        <d v="2011-05-28T00:45:12"/>
        <d v="2011-08-08T21:35:39"/>
        <d v="2017-01-24T20:05:11"/>
        <d v="2014-11-19T07:24:46"/>
        <d v="2013-12-21T01:00:30"/>
        <d v="2012-08-02T06:21:02"/>
        <d v="2013-06-18T20:26:42"/>
        <d v="2013-01-08T05:25:52"/>
        <d v="2012-06-21T04:02:45"/>
        <d v="2011-05-16T22:50:01"/>
        <d v="2014-10-03T03:01:43"/>
        <d v="2013-03-09T01:54:03"/>
        <d v="2012-01-17T19:23:31"/>
        <d v="2012-07-31T02:11:21"/>
        <d v="2013-12-12T04:57:34"/>
        <d v="2014-05-10T01:12:22"/>
        <d v="2015-03-31T03:07:45"/>
        <d v="2012-09-06T03:44:10"/>
        <d v="2015-02-21T04:20:52"/>
        <d v="2010-03-13T10:48:38"/>
        <d v="2012-10-04T12:21:24"/>
        <d v="2012-03-05T05:55:30"/>
        <d v="2012-01-19T16:21:47"/>
        <d v="2012-06-13T06:13:02"/>
        <d v="2016-05-15T00:14:00"/>
        <d v="2013-02-20T17:37:05"/>
        <d v="2012-03-28T20:31:34"/>
        <d v="2011-11-22T21:12:15"/>
        <d v="2014-03-21T02:04:35"/>
        <d v="2013-05-29T00:44:52"/>
        <d v="2012-04-06T15:59:18"/>
        <d v="2013-09-07T06:21:58"/>
        <d v="2014-04-02T04:57:42"/>
        <d v="2011-12-19T02:33:05"/>
        <d v="2012-08-23T23:19:16"/>
        <d v="2016-08-25T10:26:27"/>
        <d v="2014-10-12T01:07:43"/>
        <d v="2013-09-09T19:13:03"/>
        <d v="2016-11-21T11:11:20"/>
        <d v="2014-09-23T21:25:52"/>
        <d v="2016-07-27T09:56:36"/>
        <d v="2014-02-24T14:24:15"/>
        <d v="2015-06-11T00:09:36"/>
        <d v="2015-03-16T00:00:33"/>
        <d v="2015-02-16T08:34:24"/>
        <d v="2016-03-24T00:51:57"/>
        <d v="2016-06-02T02:07:33"/>
        <d v="2016-10-14T00:19:55"/>
        <d v="2015-01-18T00:58:29"/>
        <d v="2016-11-28T10:05:46"/>
        <d v="2016-06-24T08:00:17"/>
        <d v="2016-08-27T12:29:16"/>
        <d v="2015-10-14T18:57:11"/>
        <d v="2015-03-16T22:53:38"/>
        <d v="2015-05-05T00:41:08"/>
        <d v="2013-10-23T16:35:13"/>
        <d v="2016-08-18T04:10:04"/>
        <d v="2013-10-12T18:19:08"/>
        <d v="2012-01-13T07:49:26"/>
        <d v="2013-09-24T07:33:58"/>
        <d v="2012-11-17T23:33:17"/>
        <d v="2015-01-21T20:18:38"/>
        <d v="2009-10-02T07:31:46"/>
        <d v="2013-12-08T05:39:58"/>
        <d v="2013-03-10T01:17:37"/>
        <d v="2013-08-02T05:32:03"/>
        <d v="2013-10-30T18:28:15"/>
        <d v="2011-01-25T00:48:47"/>
        <d v="2012-10-02T09:00:40"/>
        <d v="2013-04-04T19:00:34"/>
        <d v="2015-09-01T22:22:11"/>
        <d v="2013-01-02T16:55:27"/>
        <d v="2013-11-19T23:56:00"/>
        <d v="2010-11-23T10:35:24"/>
        <d v="2012-05-09T00:55:05"/>
        <d v="2012-09-27T12:42:18"/>
        <d v="2011-11-30T11:01:26"/>
        <d v="2011-08-05T01:39:10"/>
        <d v="2016-01-03T03:27:15"/>
        <d v="2012-03-14T00:15:46"/>
        <d v="2016-12-10T03:35:11"/>
        <d v="2016-08-22T01:53:33"/>
        <d v="2012-04-28T04:00:55"/>
        <d v="2011-07-27T23:04:45"/>
        <d v="2014-09-05T23:49:03"/>
        <d v="2013-10-22T21:46:19"/>
        <d v="2014-07-22T05:45:30"/>
        <d v="2010-05-06T09:48:03"/>
        <d v="2015-03-03T02:32:43"/>
        <d v="2016-05-07T04:33:30"/>
        <d v="2010-09-10T08:03:49"/>
        <d v="2015-08-03T01:57:06"/>
        <d v="2012-10-29T21:31:48"/>
        <d v="2011-12-01T23:11:50"/>
        <d v="2011-04-13T07:22:42"/>
        <d v="2016-03-01T01:23:22"/>
        <d v="2010-04-24T00:28:34"/>
        <d v="2014-07-10T04:10:22"/>
        <d v="2012-08-29T00:06:20"/>
        <d v="2015-12-04T06:55:37"/>
        <d v="2010-11-25T10:45:26"/>
        <d v="2014-02-11T09:33:10"/>
        <d v="2011-08-12T09:37:03"/>
        <d v="2010-06-12T00:14:15"/>
        <d v="2012-06-21T21:34:00"/>
        <d v="2017-01-02T18:05:19"/>
        <d v="2014-01-03T05:07:25"/>
        <d v="2012-10-12T07:37:27"/>
        <d v="2012-04-05T08:20:19"/>
        <d v="2012-07-26T23:19:07"/>
        <d v="2012-01-29T21:18:34"/>
        <d v="2010-09-14T01:28:54"/>
        <d v="2014-06-13T03:38:50"/>
        <d v="2014-11-02T02:59:21"/>
        <d v="2012-11-14T20:24:05"/>
        <d v="2013-10-15T21:07:02"/>
        <d v="2011-10-31T09:06:16"/>
        <d v="2014-08-27T17:43:13"/>
        <d v="2014-10-23T04:02:03"/>
        <d v="2013-01-15T03:37:49"/>
        <d v="2013-10-29T02:08:31"/>
        <d v="2010-06-09T05:28:50"/>
        <d v="2012-04-15T00:44:55"/>
        <d v="2012-09-29T01:41:53"/>
        <d v="2012-03-10T10:42:49"/>
        <d v="2010-05-15T02:58:26"/>
        <d v="2014-02-10T13:38:22"/>
        <d v="2013-02-06T04:15:45"/>
        <d v="2014-03-13T09:03:29"/>
        <d v="2014-04-04T22:41:24"/>
        <d v="2015-12-30T13:00:29"/>
        <d v="2011-12-06T05:34:49"/>
        <d v="2013-10-05T00:09:17"/>
        <d v="2012-08-03T16:30:48"/>
        <d v="2013-05-22T23:18:58"/>
        <d v="2015-06-27T05:12:06"/>
        <d v="2017-01-11T07:19:05"/>
        <d v="2016-01-14T01:14:20"/>
        <d v="2016-10-30T21:01:45"/>
        <d v="2016-03-15T19:00:50"/>
        <d v="2016-12-29T01:57:06"/>
        <d v="2016-08-10T23:00:48"/>
        <d v="2016-05-01T23:45:06"/>
        <d v="2016-02-12T00:52:44"/>
        <d v="2015-12-23T06:02:56"/>
        <d v="2015-12-18T23:01:01"/>
        <d v="2016-04-20T20:41:12"/>
        <d v="2016-10-19T19:43:32"/>
        <d v="2014-12-26T08:56:39"/>
        <d v="2015-07-10T01:00:39"/>
        <d v="2016-08-04T12:05:00"/>
        <d v="2015-02-26T02:55:59"/>
        <d v="2016-10-17T18:15:33"/>
        <d v="2015-03-20T00:16:03"/>
        <d v="2014-12-20T09:11:05"/>
        <d v="2017-01-31T20:02:35"/>
        <d v="2017-01-05T21:38:55"/>
        <d v="2016-01-04T22:05:53"/>
        <d v="2016-09-12T20:15:19"/>
        <d v="2015-07-23T20:05:19"/>
        <d v="2016-09-24T05:24:06"/>
        <d v="2016-09-06T20:15:32"/>
        <d v="2016-02-22T11:06:14"/>
        <d v="2014-07-17T01:20:34"/>
        <d v="2017-01-07T12:16:47"/>
        <d v="2016-12-17T10:17:33"/>
        <d v="2015-04-17T22:01:00"/>
        <d v="2014-08-06T01:46:38"/>
        <d v="2015-09-10T05:21:33"/>
        <d v="2016-02-24T22:59:16"/>
        <d v="2016-04-29T21:43:05"/>
        <d v="2015-06-30T06:24:57"/>
        <d v="2016-01-23T03:36:37"/>
        <d v="2016-01-26T12:25:01"/>
        <d v="2016-05-16T15:00:28"/>
        <d v="2014-10-17T02:42:02"/>
        <d v="2014-07-11T03:43:42"/>
        <d v="2016-09-02T23:04:46"/>
        <d v="2016-07-23T21:01:25"/>
        <d v="2015-02-26T07:46:48"/>
        <d v="2015-12-02T04:13:30"/>
        <d v="2015-11-16T23:25:00"/>
        <d v="2014-05-14T12:04:10"/>
        <d v="2016-09-01T13:33:45"/>
        <d v="2016-08-30T03:24:55"/>
        <d v="2014-08-04T23:49:24"/>
        <d v="2016-06-17T23:09:48"/>
        <d v="2016-03-09T03:11:59"/>
        <d v="2016-10-10T04:09:28"/>
        <d v="2014-10-09T11:18:50"/>
        <d v="2014-11-05T03:34:40"/>
        <d v="2014-06-28T01:47:40"/>
        <d v="2014-10-29T07:28:17"/>
        <d v="2015-10-05T09:03:21"/>
        <d v="2014-10-14T12:11:30"/>
        <d v="2017-01-14T06:26:00"/>
        <d v="2016-12-16T22:16:53"/>
        <d v="2015-11-17T21:25:14"/>
        <d v="2017-02-14T22:01:01"/>
        <d v="2016-01-19T22:00:27"/>
        <d v="2015-09-29T19:59:43"/>
        <d v="2014-12-04T05:57:52"/>
        <d v="2016-11-02T19:00:23"/>
        <d v="2016-11-29T00:25:15"/>
        <d v="2016-05-20T19:30:46"/>
        <d v="2016-07-11T00:54:22"/>
        <d v="2014-11-04T02:33:15"/>
        <d v="2016-12-10T15:34:12"/>
        <d v="2015-12-02T01:00:56"/>
        <d v="2014-11-12T05:03:35"/>
        <d v="2015-10-27T02:04:55"/>
        <d v="2016-02-22T07:34:16"/>
        <d v="2015-10-12T21:12:15"/>
        <d v="2016-06-14T16:48:53"/>
        <d v="2015-01-06T04:22:29"/>
        <d v="2015-05-03T06:40:09"/>
        <d v="2015-09-24T11:02:51"/>
        <d v="2015-04-17T20:31:17"/>
        <d v="2015-05-22T03:04:21"/>
        <d v="2016-01-01T18:56:03"/>
        <d v="2015-02-15T01:00:37"/>
        <d v="2016-02-26T14:46:56"/>
        <d v="2014-09-23T05:49:07"/>
        <d v="2017-01-20T20:03:25"/>
        <d v="2015-02-09T22:05:07"/>
        <d v="2016-08-29T16:35:49"/>
        <d v="2015-11-16T23:20:10"/>
        <d v="2016-05-24T21:00:25"/>
        <d v="2016-11-14T22:34:40"/>
        <d v="2016-07-04T09:00:04"/>
        <d v="2015-01-12T20:23:40"/>
        <d v="2012-12-06T15:46:30"/>
        <d v="2015-04-26T00:44:22"/>
        <d v="2016-02-18T10:33:43"/>
        <d v="2016-11-18T07:37:26"/>
        <d v="2016-07-28T22:00:09"/>
        <d v="2014-07-11T06:26:32"/>
        <d v="2014-07-31T21:42:28"/>
        <d v="2015-04-20T11:04:15"/>
        <d v="2015-01-08T03:13:21"/>
        <d v="2014-07-25T01:59:10"/>
        <d v="2015-11-12T01:26:00"/>
        <d v="2014-10-07T00:38:35"/>
        <d v="2016-08-16T06:16:29"/>
        <d v="2016-01-13T15:20:45"/>
        <d v="2015-08-16T00:07:57"/>
        <d v="2014-07-30T05:20:25"/>
        <d v="2016-04-24T00:08:15"/>
        <d v="2017-02-09T09:08:52"/>
        <d v="2014-07-12T01:26:39"/>
        <d v="2016-02-07T04:49:05"/>
        <d v="2015-02-23T22:16:17"/>
        <d v="2016-11-05T01:54:43"/>
        <d v="2015-02-13T02:37:23"/>
        <d v="2015-02-11T23:57:36"/>
        <d v="2015-03-17T02:54:53"/>
        <d v="2016-03-03T11:38:28"/>
        <d v="2016-07-06T00:22:21"/>
        <d v="2016-08-01T05:44:22"/>
        <d v="2013-05-23T10:28:23"/>
        <d v="2014-01-22T14:08:42"/>
        <d v="2013-06-21T04:06:22"/>
        <d v="2013-11-22T01:32:11"/>
        <d v="2016-03-11T13:54:24"/>
        <d v="2013-10-25T10:30:59"/>
        <d v="2012-09-11T05:17:02"/>
        <d v="2015-10-18T23:04:53"/>
        <d v="2014-01-07T00:58:17"/>
        <d v="2011-09-17T04:09:01"/>
        <d v="2013-12-05T09:09:05"/>
        <d v="2012-04-07T02:41:56"/>
        <d v="2014-07-18T14:04:10"/>
        <d v="2015-12-15T09:00:11"/>
        <d v="2011-06-07T09:42:01"/>
        <d v="2016-04-19T18:35:36"/>
        <d v="2014-04-11T08:18:53"/>
        <d v="2014-12-30T03:14:52"/>
        <d v="2012-07-12T02:44:48"/>
        <d v="2014-06-03T20:49:43"/>
        <d v="2014-07-10T02:53:24"/>
        <d v="2016-02-13T21:06:15"/>
        <d v="2014-07-26T01:48:11"/>
        <d v="2014-05-16T22:08:07"/>
        <d v="2014-03-26T00:11:07"/>
        <d v="2015-05-27T09:32:55"/>
        <d v="2015-04-29T09:27:33"/>
        <d v="2016-03-12T00:41:12"/>
        <d v="2012-12-07T05:37:18"/>
        <d v="2016-01-28T04:22:17"/>
        <d v="2011-09-09T22:07:13"/>
        <d v="2013-07-31T17:53:40"/>
        <d v="2014-09-03T17:25:54"/>
        <d v="2014-01-22T00:01:17"/>
        <d v="2014-03-14T23:18:15"/>
        <d v="2015-04-14T01:04:28"/>
        <d v="2016-01-15T07:39:31"/>
        <d v="2016-06-17T23:32:18"/>
        <d v="2013-10-30T06:05:25"/>
        <d v="2016-04-19T10:19:50"/>
        <d v="2014-05-12T14:50:21"/>
        <d v="2014-02-22T08:15:27"/>
        <d v="2012-03-05T22:46:15"/>
        <d v="2014-06-24T01:40:24"/>
        <d v="2012-02-13T20:17:15"/>
        <d v="2016-10-19T23:03:10"/>
        <d v="2012-11-08T03:23:42"/>
        <d v="2015-12-09T09:53:10"/>
        <d v="2014-11-20T23:13:31"/>
        <d v="2014-07-16T04:27:00"/>
        <d v="2013-09-09T13:18:07"/>
        <d v="2016-02-29T21:41:35"/>
        <d v="2012-04-11T01:20:08"/>
        <d v="2015-11-25T19:21:53"/>
        <d v="2014-03-06T08:59:39"/>
        <d v="2014-03-25T00:01:04"/>
        <d v="2011-09-14T01:56:40"/>
        <d v="2016-02-13T03:25:16"/>
        <d v="2013-05-16T21:53:45"/>
        <d v="2014-03-20T17:34:08"/>
        <d v="2015-03-31T21:00:51"/>
        <d v="2015-07-27T19:58:50"/>
        <d v="2016-06-14T12:51:34"/>
        <d v="2014-10-15T01:30:00"/>
        <d v="2014-07-08T20:35:17"/>
        <d v="2016-05-06T11:21:33"/>
        <d v="2014-09-27T04:55:00"/>
        <d v="2015-11-25T02:47:48"/>
        <d v="2016-12-02T07:46:11"/>
        <d v="2014-07-01T14:46:21"/>
        <d v="2014-11-15T11:50:28"/>
        <d v="2016-07-08T04:44:54"/>
        <d v="2015-11-19T21:07:09"/>
        <d v="2016-03-25T00:40:21"/>
        <d v="2017-01-02T02:45:31"/>
        <d v="2014-12-02T13:20:26"/>
        <d v="2015-07-07T16:05:21"/>
        <d v="2015-06-09T21:47:30"/>
        <d v="2015-01-18T05:08:47"/>
        <d v="2015-11-17T09:38:46"/>
        <d v="2015-03-30T09:22:00"/>
        <d v="2014-08-03T22:56:32"/>
        <d v="2014-03-26T03:52:53"/>
        <d v="2014-08-21T04:19:43"/>
        <d v="2016-11-01T09:06:21"/>
        <d v="2016-05-17T22:02:46"/>
        <d v="2015-11-10T03:54:35"/>
        <d v="2015-08-08T07:27:43"/>
        <d v="2015-04-15T22:01:52"/>
        <d v="2015-05-19T22:08:25"/>
        <d v="2015-08-07T07:36:46"/>
        <d v="2014-07-15T23:20:08"/>
        <d v="2015-01-25T06:42:42"/>
        <d v="2014-10-06T20:04:40"/>
        <d v="2014-11-09T07:12:08"/>
        <d v="2015-05-30T22:26:05"/>
        <d v="2015-02-26T08:43:06"/>
        <d v="2015-04-28T20:06:29"/>
        <d v="2014-08-25T21:24:24"/>
        <d v="2014-07-10T22:22:00"/>
        <d v="2016-05-19T22:23:02"/>
        <d v="2014-06-02T10:08:50"/>
        <d v="2015-05-26T16:39:02"/>
        <d v="2014-08-12T22:38:15"/>
        <d v="2016-08-23T06:17:45"/>
        <d v="2015-01-23T13:29:23"/>
        <d v="2015-05-01T02:26:11"/>
        <d v="2014-10-27T00:18:47"/>
        <d v="2014-07-21T21:22:32"/>
        <d v="2015-06-29T09:27:37"/>
        <d v="2016-04-09T01:12:07"/>
        <d v="2015-06-15T22:28:59"/>
        <d v="2017-01-11T05:28:18"/>
        <d v="2014-09-15T20:51:36"/>
        <d v="2014-07-18T02:44:12"/>
        <d v="2015-09-28T22:17:07"/>
        <d v="2014-05-23T00:21:54"/>
        <d v="2015-01-30T13:08:41"/>
        <d v="2016-12-25T00:51:28"/>
        <d v="2016-10-14T01:40:23"/>
        <d v="2017-01-06T19:23:31"/>
        <d v="2015-05-07T01:45:49"/>
        <d v="2015-04-30T01:43:15"/>
        <d v="2015-04-16T02:28:43"/>
        <d v="2016-12-07T21:49:00"/>
        <d v="2016-06-09T04:29:55"/>
        <d v="2014-08-01T20:58:45"/>
        <d v="2016-02-19T19:29:20"/>
        <d v="2017-01-12T17:09:38"/>
        <d v="2016-02-09T23:37:33"/>
        <d v="2015-03-09T16:42:59"/>
        <d v="2015-10-21T13:20:53"/>
        <d v="2015-11-19T00:38:59"/>
        <d v="2016-05-13T20:57:14"/>
        <d v="2015-11-25T19:51:26"/>
        <d v="2015-06-06T23:30:00"/>
        <d v="2015-03-26T16:27:36"/>
        <d v="2016-06-15T19:34:06"/>
        <d v="2015-05-28T11:55:54"/>
        <d v="2015-05-01T19:45:27"/>
        <d v="2015-10-20T22:57:13"/>
        <d v="2015-05-14T17:09:11"/>
        <d v="2017-02-06T23:37:33"/>
        <d v="2016-03-01T15:19:33"/>
        <d v="2016-02-23T22:01:04"/>
        <d v="2017-01-27T01:18:25"/>
        <d v="2015-05-09T03:36:12"/>
        <d v="2016-05-26T01:47:41"/>
        <d v="2015-11-11T03:48:15"/>
        <d v="2016-12-27T23:08:20"/>
        <d v="2015-04-11T01:10:05"/>
        <d v="2014-05-01T03:09:16"/>
        <d v="2015-08-31T19:47:37"/>
        <d v="2016-06-15T00:25:40"/>
        <d v="2015-10-01T20:53:20"/>
        <d v="2016-09-20T16:05:13"/>
        <d v="2015-07-26T20:05:12"/>
        <d v="2016-11-06T16:24:48"/>
        <d v="2016-03-01T22:17:27"/>
        <d v="2016-10-11T09:15:09"/>
        <d v="2014-04-07T18:11:42"/>
        <d v="2013-08-24T02:44:38"/>
        <d v="2014-03-18T01:59:41"/>
        <d v="2014-07-08T03:03:36"/>
        <d v="2011-07-30T22:30:08"/>
        <d v="2012-03-17T16:02:07"/>
        <d v="2011-01-26T04:20:30"/>
        <d v="2015-07-09T03:36:08"/>
        <d v="2013-08-21T01:21:10"/>
        <d v="2012-02-01T03:46:14"/>
        <d v="2015-01-03T23:55:42"/>
        <d v="2013-11-05T08:14:59"/>
        <d v="2012-07-20T21:19:24"/>
        <d v="2012-08-04T11:47:45"/>
        <d v="2011-07-07T19:38:56"/>
        <d v="2011-12-07T04:06:07"/>
        <d v="2013-05-15T05:57:37"/>
        <d v="2014-10-12T01:06:20"/>
        <d v="2011-08-27T08:58:22"/>
        <d v="2011-05-09T02:06:11"/>
        <d v="2013-03-23T00:48:43"/>
        <d v="2014-05-15T19:23:54"/>
        <d v="2011-10-22T06:02:29"/>
        <d v="2013-04-06T12:00:55"/>
        <d v="2014-05-08T20:45:53"/>
        <d v="2012-06-07T22:46:51"/>
        <d v="2014-07-23T20:25:31"/>
        <d v="2011-07-28T00:32:47"/>
        <d v="2013-09-27T04:42:49"/>
        <d v="2014-08-04T23:48:27"/>
        <d v="2010-11-05T19:54:46"/>
        <d v="2013-11-02T01:17:32"/>
        <d v="2012-01-14T03:03:51"/>
        <d v="2011-02-13T07:03:10"/>
        <d v="2013-08-01T19:40:12"/>
        <d v="2014-05-08T04:17:44"/>
        <d v="2014-01-28T01:13:40"/>
        <d v="2013-12-30T13:13:47"/>
        <d v="2014-01-17T23:18:12"/>
        <d v="2014-02-22T07:01:10"/>
        <d v="2013-09-30T20:54:43"/>
        <d v="2010-10-14T20:43:35"/>
        <d v="2013-12-13T02:02:25"/>
        <d v="2013-06-24T19:02:38"/>
        <d v="2013-08-22T01:17:27"/>
        <d v="2016-03-17T00:45:12"/>
        <d v="2012-01-26T01:34:02"/>
        <d v="2013-10-14T21:24:19"/>
        <d v="2010-04-06T22:52:59"/>
        <d v="2014-08-01T22:31:31"/>
        <d v="2012-07-26T21:33:45"/>
        <d v="2013-07-04T01:49:47"/>
        <d v="2009-07-13T21:54:07"/>
        <d v="2012-07-31T18:29:07"/>
        <d v="2014-05-27T18:19:26"/>
        <d v="2014-02-12T07:22:50"/>
        <d v="2010-12-01T23:10:54"/>
        <d v="2013-07-08T22:50:36"/>
        <d v="2013-11-08T16:24:15"/>
        <d v="2013-02-15T22:13:09"/>
        <d v="2016-12-08T10:38:02"/>
        <d v="2015-06-05T18:59:35"/>
        <d v="2015-02-04T14:13:47"/>
        <d v="2015-04-13T19:54:16"/>
        <d v="2016-07-10T08:42:43"/>
        <d v="2016-12-05T08:14:05"/>
        <d v="2015-03-23T19:45:31"/>
        <d v="2015-03-01T20:39:51"/>
        <d v="2015-09-09T23:20:28"/>
        <d v="2015-10-15T21:49:31"/>
        <d v="2015-10-01T15:53:17"/>
        <d v="2015-06-29T18:44:57"/>
        <d v="2016-02-23T06:12:53"/>
        <d v="2016-04-01T22:55:58"/>
        <d v="2016-03-29T21:20:32"/>
        <d v="2015-06-15T00:32:39"/>
        <d v="2016-04-23T21:12:18"/>
        <d v="2015-07-10T22:59:38"/>
        <d v="2016-11-01T06:23:31"/>
        <d v="2016-07-15T15:35:20"/>
        <d v="2017-01-12T09:40:05"/>
        <d v="2016-06-22T20:58:28"/>
        <d v="2014-11-04T15:58:54"/>
        <d v="2016-01-18T17:04:39"/>
        <d v="2016-08-29T19:43:32"/>
        <d v="2015-09-11T02:11:08"/>
        <d v="2016-07-05T21:00:50"/>
        <d v="2016-10-27T00:15:19"/>
        <d v="2015-03-19T21:52:02"/>
        <d v="2016-02-02T22:01:54"/>
        <d v="2016-08-22T21:04:20"/>
        <d v="2015-10-01T16:57:28"/>
        <d v="2016-01-25T04:05:09"/>
        <d v="2016-05-30T10:39:06"/>
        <d v="2014-12-12T06:02:52"/>
        <d v="2014-06-27T00:29:25"/>
        <d v="2016-12-01T21:34:06"/>
        <d v="2016-11-23T22:58:57"/>
        <d v="2015-04-21T20:45:25"/>
        <d v="2016-03-22T21:45:46"/>
        <d v="2016-09-13T20:12:32"/>
        <d v="2016-11-30T07:03:55"/>
        <d v="2014-12-02T00:00:28"/>
        <d v="2015-04-29T21:17:15"/>
        <d v="2016-08-30T20:25:34"/>
        <d v="2014-10-23T10:19:05"/>
        <d v="2016-06-01T11:38:29"/>
        <d v="2016-07-18T17:05:54"/>
        <d v="2016-12-28T06:26:48"/>
        <d v="2014-06-16T07:33:45"/>
        <d v="2016-02-10T23:34:47"/>
        <d v="2015-11-06T03:28:22"/>
        <d v="2014-11-13T01:43:48"/>
        <d v="2017-02-01T18:51:19"/>
        <d v="2015-07-04T00:17:13"/>
        <d v="2014-10-24T20:31:55"/>
        <d v="2014-07-16T19:17:33"/>
        <d v="2016-08-30T19:58:37"/>
        <d v="2015-06-18T00:35:39"/>
        <d v="2016-06-21T17:38:03"/>
        <d v="2016-06-01T23:57:19"/>
        <d v="2014-06-10T00:32:39"/>
        <d v="2013-05-28T06:49:11"/>
        <d v="2015-02-05T20:18:45"/>
        <d v="2014-11-20T17:08:53"/>
        <d v="2015-11-09T12:58:55"/>
        <d v="2015-11-26T05:18:54"/>
        <d v="2016-01-13T22:45:44"/>
        <d v="2015-07-15T18:52:46"/>
        <d v="2013-02-04T07:49:48"/>
        <d v="2016-05-13T00:22:59"/>
        <d v="2012-10-31T11:06:45"/>
        <d v="2013-06-05T05:56:00"/>
        <d v="2013-01-31T04:05:37"/>
        <d v="2011-05-26T18:42:03"/>
        <d v="2011-05-06T00:33:10"/>
        <d v="2012-07-06T02:37:00"/>
        <d v="2014-05-22T22:12:52"/>
        <d v="2013-07-10T03:25:31"/>
        <d v="2016-01-28T01:15:27"/>
        <d v="2014-11-08T21:41:46"/>
        <d v="2015-02-14T22:35:52"/>
        <d v="2014-10-13T04:54:23"/>
        <d v="2015-10-15T05:04:10"/>
        <d v="2015-05-22T09:34:54"/>
        <d v="2014-03-12T19:15:46"/>
        <d v="2013-10-01T05:04:50"/>
        <d v="2015-04-07T23:12:22"/>
        <d v="2012-06-12T22:45:32"/>
        <d v="2016-12-01T03:50:33"/>
        <d v="2016-02-24T08:53:08"/>
        <d v="2016-12-16T06:35:19"/>
        <d v="2016-11-03T21:03:26"/>
        <d v="2017-01-12T10:16:10"/>
        <d v="2016-07-17T23:13:30"/>
        <d v="2015-05-06T16:47:56"/>
        <d v="2015-05-17T23:18:26"/>
        <d v="2016-11-29T10:08:45"/>
        <d v="2013-04-07T00:12:16"/>
        <d v="2016-12-03T06:47:58"/>
        <d v="2015-06-05T22:38:42"/>
        <d v="2016-03-04T21:32:01"/>
        <d v="2015-06-29T20:31:29"/>
        <d v="2015-05-03T03:06:35"/>
        <d v="2016-09-21T19:45:17"/>
        <d v="2016-07-14T16:32:37"/>
        <d v="2015-03-25T00:16:46"/>
        <d v="2015-07-08T20:36:58"/>
        <d v="2016-02-01T08:43:06"/>
        <d v="2016-07-02T21:22:03"/>
        <d v="2017-01-17T08:28:46"/>
        <d v="2016-12-16T02:48:01"/>
        <d v="2015-01-15T04:58:02"/>
        <d v="2016-09-28T03:01:50"/>
        <d v="2016-06-06T01:58:54"/>
        <d v="2014-09-07T05:06:13"/>
        <d v="2016-05-08T13:11:13"/>
        <d v="2013-05-06T04:54:34"/>
        <d v="2015-03-02T06:16:51"/>
        <d v="2013-06-26T06:30:35"/>
        <d v="2015-01-28T17:14:45"/>
        <d v="2014-10-29T21:20:01"/>
        <d v="2015-10-20T15:23:27"/>
        <d v="2014-07-18T17:52:58"/>
        <d v="2015-10-15T01:55:56"/>
        <d v="2014-11-02T08:12:15"/>
        <d v="2016-04-19T12:38:40"/>
        <d v="2015-01-09T06:25:00"/>
        <d v="2014-11-04T06:31:39"/>
        <d v="2015-12-22T15:29:30"/>
        <d v="2016-12-04T11:04:27"/>
        <d v="2015-07-07T21:13:11"/>
        <d v="2015-10-23T03:13:39"/>
        <d v="2015-08-16T08:36:14"/>
        <d v="2016-01-26T15:57:14"/>
        <d v="2016-09-09T15:56:59"/>
        <d v="2016-06-03T21:01:26"/>
        <d v="2015-01-10T02:58:29"/>
        <d v="2016-08-22T10:45:04"/>
        <d v="2015-12-02T13:38:51"/>
        <d v="2016-11-02T22:13:22"/>
        <d v="2015-03-30T08:09:19"/>
        <d v="2015-06-25T14:22:00"/>
        <d v="2016-08-20T01:26:25"/>
        <d v="2016-03-03T14:06:57"/>
        <d v="2015-03-11T06:27:22"/>
        <d v="2014-11-19T00:31:28"/>
        <d v="2015-10-27T10:03:36"/>
        <d v="2015-06-20T23:43:48"/>
        <d v="2016-10-30T20:01:15"/>
        <d v="2015-05-18T23:24:38"/>
        <d v="2015-09-11T23:43:40"/>
        <d v="2016-01-22T13:24:17"/>
        <d v="2014-06-06T17:45:39"/>
        <d v="2016-03-29T01:54:59"/>
        <d v="2015-02-06T00:55:01"/>
        <d v="2016-04-26T22:57:43"/>
        <d v="2015-07-13T23:22:49"/>
        <d v="2016-04-25T20:29:18"/>
        <d v="2016-12-04T03:13:29"/>
        <d v="2015-07-15T01:57:42"/>
        <d v="2015-05-15T18:00:55"/>
        <d v="2016-04-01T15:44:38"/>
        <d v="2016-06-08T22:32:14"/>
        <d v="2015-04-22T03:28:38"/>
        <d v="2015-03-24T00:28:25"/>
        <d v="2016-01-21T09:06:37"/>
        <d v="2014-10-20T04:00:59"/>
        <d v="2014-06-28T21:52:43"/>
        <d v="2017-03-01T21:42:27"/>
        <d v="2016-04-04T01:48:00"/>
        <d v="2014-07-12T21:08:40"/>
        <d v="2016-12-04T21:02:45"/>
        <d v="2015-10-13T02:30:44"/>
        <d v="2014-07-11T21:56:00"/>
        <d v="2015-11-04T09:54:56"/>
        <d v="2014-10-04T02:31:38"/>
        <d v="2014-09-17T20:29:14"/>
        <d v="2013-03-11T20:54:31"/>
        <d v="2013-02-22T02:52:18"/>
        <d v="2013-01-17T20:52:38"/>
        <d v="2012-02-20T22:37:32"/>
        <d v="2015-12-02T09:07:46"/>
        <d v="2012-01-26T00:14:45"/>
        <d v="2011-04-13T05:20:49"/>
        <d v="2013-01-16T19:21:49"/>
        <d v="2012-12-08T00:51:03"/>
        <d v="2015-03-11T03:58:54"/>
        <d v="2013-09-16T18:01:43"/>
        <d v="2012-02-01T04:30:39"/>
        <d v="2013-08-14T22:28:12"/>
        <d v="2014-11-17T22:21:03"/>
        <d v="2011-08-11T06:00:22"/>
        <d v="2011-10-24T19:46:44"/>
        <d v="2013-05-01T01:55:13"/>
        <d v="2014-04-25T22:53:09"/>
        <d v="2013-07-10T03:24:59"/>
        <d v="2013-10-04T03:09:05"/>
        <d v="2012-08-16T01:35:36"/>
        <d v="2016-06-27T09:37:55"/>
        <d v="2012-05-24T09:49:23"/>
        <d v="2015-05-07T00:06:13"/>
        <d v="2015-01-28T09:02:41"/>
        <d v="2016-07-04T03:01:11"/>
        <d v="2013-12-06T18:31:00"/>
        <d v="2012-10-16T19:40:52"/>
        <d v="2013-09-03T18:27:54"/>
        <d v="2014-12-18T22:07:23"/>
        <d v="2011-05-20T02:14:06"/>
        <d v="2013-05-18T01:47:55"/>
        <d v="2015-03-04T22:20:13"/>
        <d v="2011-07-28T23:57:11"/>
        <d v="2014-07-18T16:24:19"/>
        <d v="2013-06-19T20:25:22"/>
        <d v="2014-07-21T04:36:18"/>
        <d v="2016-06-06T05:10:33"/>
        <d v="2013-04-02T02:42:37"/>
        <d v="2015-06-08T19:00:23"/>
        <d v="2016-02-26T18:01:20"/>
        <d v="2016-08-24T13:20:01"/>
        <d v="2014-05-13T20:47:04"/>
        <d v="2016-02-14T15:38:23"/>
        <d v="2014-06-24T23:51:44"/>
        <d v="2010-03-17T15:48:29"/>
        <d v="2014-05-27T19:44:41"/>
        <d v="2017-01-16T17:48:05"/>
        <d v="2014-06-19T14:14:38"/>
        <d v="2015-10-19T19:00:04"/>
        <d v="2017-01-06T21:25:39"/>
        <d v="2014-06-16T20:17:46"/>
        <d v="2015-08-18T19:20:40"/>
        <d v="2016-02-15T11:04:57"/>
        <d v="2016-09-06T16:11:32"/>
        <d v="2014-11-05T18:35:53"/>
        <d v="2014-05-02T00:40:52"/>
        <d v="2014-05-23T22:48:03"/>
        <d v="2014-11-13T01:35:13"/>
        <d v="2016-05-03T09:01:31"/>
        <d v="2014-09-18T00:55:39"/>
        <d v="2014-11-21T23:01:56"/>
        <d v="2017-01-21T17:01:30"/>
        <d v="2016-07-19T21:52:18"/>
        <d v="2015-12-01T11:37:27"/>
        <d v="2017-02-14T19:24:46"/>
        <d v="2017-01-01T22:35:22"/>
        <d v="2015-02-17T20:05:20"/>
        <d v="2015-09-28T23:24:55"/>
        <d v="2014-10-30T00:15:26"/>
        <d v="2016-01-22T16:24:25"/>
        <d v="2016-03-14T05:02:57"/>
        <d v="2015-08-05T21:11:02"/>
        <d v="2016-04-25T00:53:51"/>
        <d v="2015-07-29T00:15:10"/>
        <d v="2016-07-01T12:33:47"/>
        <d v="2014-12-08T23:46:10"/>
        <d v="2016-12-02T03:03:39"/>
        <d v="2014-10-27T05:10:16"/>
        <d v="2014-12-01T22:05:38"/>
        <d v="2015-06-16T04:55:00"/>
        <d v="2014-10-23T17:13:54"/>
        <d v="2015-02-18T06:13:44"/>
        <d v="2015-01-28T02:13:54"/>
        <d v="2014-07-19T10:06:39"/>
        <d v="2017-02-16T15:14:42"/>
        <d v="2015-10-10T02:10:20"/>
        <d v="2015-10-04T08:15:59"/>
        <d v="2016-04-12T15:47:14"/>
        <d v="2015-04-28T00:47:19"/>
        <d v="2014-09-10T21:31:48"/>
        <d v="2015-08-03T11:47:27"/>
        <d v="2015-07-03T11:03:10"/>
        <d v="2015-08-25T19:43:52"/>
        <d v="2016-06-04T08:40:24"/>
        <d v="2014-08-20T20:40:33"/>
        <d v="2015-06-30T14:32:39"/>
        <d v="2015-04-14T06:16:39"/>
        <d v="2014-10-24T05:29:53"/>
        <d v="2013-10-08T06:00:03"/>
        <d v="2009-09-23T18:35:16"/>
        <d v="2014-01-13T22:49:11"/>
        <d v="2015-04-27T13:48:29"/>
        <d v="2011-05-09T22:31:01"/>
        <d v="2016-06-29T03:00:04"/>
        <d v="2014-02-02T03:29:05"/>
        <d v="2014-11-19T06:29:45"/>
        <d v="2013-04-25T21:18:34"/>
        <d v="2016-03-10T00:31:22"/>
        <d v="2015-05-20T23:28:03"/>
        <d v="2016-02-04T05:47:39"/>
        <d v="2017-02-20T05:00:02"/>
        <d v="2015-01-14T03:15:29"/>
        <d v="2014-06-09T17:34:56"/>
        <d v="2015-05-17T02:06:08"/>
        <d v="2012-05-26T01:20:48"/>
        <d v="2010-08-09T06:34:51"/>
        <d v="2013-07-27T04:54:51"/>
        <d v="2012-03-22T06:12:06"/>
        <d v="2015-11-17T15:46:30"/>
        <d v="2015-08-30T23:57:33"/>
        <d v="2014-08-27T02:43:11"/>
        <d v="2014-05-20T20:35:01"/>
        <d v="2016-12-04T02:29:28"/>
        <d v="2015-03-06T07:30:22"/>
        <d v="2014-11-14T03:49:25"/>
        <d v="2015-01-01T10:59:59"/>
        <d v="2015-09-10T04:38:06"/>
        <d v="2015-08-25T01:34:24"/>
        <d v="2016-03-04T22:25:41"/>
        <d v="2015-02-11T06:44:45"/>
        <d v="2015-01-30T01:17:35"/>
        <d v="2016-03-16T22:06:22"/>
        <d v="2014-05-21T06:12:08"/>
        <d v="2014-10-29T15:19:29"/>
        <d v="2016-08-21T13:29:57"/>
        <d v="2015-05-27T21:00:58"/>
        <d v="2016-03-09T17:56:16"/>
        <d v="2014-06-01T06:22:32"/>
        <d v="2011-04-05T07:13:53"/>
        <d v="2011-09-02T12:08:37"/>
        <d v="2011-11-29T09:04:19"/>
        <d v="2012-02-07T01:17:15"/>
        <d v="2011-07-23T05:18:33"/>
        <d v="2010-12-24T07:40:38"/>
        <d v="2012-05-25T00:24:11"/>
        <d v="2013-11-30T00:56:26"/>
        <d v="2011-09-10T05:01:49"/>
        <d v="2012-11-16T03:11:50"/>
        <d v="2013-05-15T05:00:32"/>
        <d v="2012-12-04T01:59:44"/>
        <d v="2012-06-22T06:40:02"/>
        <d v="2014-06-05T04:32:49"/>
        <d v="2011-10-29T06:13:16"/>
        <d v="2012-10-12T22:10:21"/>
        <d v="2013-09-29T20:56:28"/>
        <d v="2013-01-27T20:42:15"/>
        <d v="2014-08-25T09:28:06"/>
        <d v="2013-02-16T13:09:00"/>
        <d v="2012-04-04T19:33:35"/>
        <d v="2014-11-07T12:04:34"/>
        <d v="2013-06-28T21:31:29"/>
        <d v="2012-11-30T13:48:55"/>
        <d v="2012-08-14T21:47:33"/>
        <d v="2013-11-02T01:21:07"/>
        <d v="2012-10-23T21:58:09"/>
        <d v="2014-05-15T22:41:22"/>
        <d v="2014-01-07T01:48:53"/>
        <d v="2012-02-01T01:06:15"/>
        <d v="2012-09-13T01:37:41"/>
        <d v="2011-07-26T13:10:54"/>
        <d v="2011-12-20T02:12:36"/>
        <d v="2011-04-25T09:33:21"/>
        <d v="2016-05-13T01:51:01"/>
        <d v="2011-04-30T07:04:48"/>
        <d v="2009-11-05T23:02:20"/>
        <d v="2013-01-14T21:29:28"/>
        <d v="2012-02-02T20:39:25"/>
        <d v="2010-07-20T10:32:35"/>
        <d v="2014-11-19T19:19:04"/>
        <d v="2011-05-25T05:35:27"/>
        <d v="2012-08-26T00:46:52"/>
        <d v="2012-09-23T06:26:00"/>
        <d v="2013-09-04T19:49:00"/>
        <d v="2014-07-13T15:48:23"/>
        <d v="2012-05-10T14:49:37"/>
        <d v="2011-02-18T21:54:42"/>
        <d v="2014-04-08T21:25:55"/>
        <d v="2013-09-09T15:27:17"/>
        <d v="2011-03-24T02:37:00"/>
        <d v="2013-10-25T16:49:53"/>
        <d v="2011-03-25T01:01:36"/>
        <d v="2012-03-20T02:22:40"/>
        <d v="2012-03-07T00:00:20"/>
        <d v="2012-11-14T03:17:32"/>
        <d v="2012-04-24T23:46:08"/>
        <d v="2012-11-10T10:19:27"/>
        <d v="2013-11-19T02:55:21"/>
        <d v="2016-03-30T21:39:10"/>
        <d v="2015-12-06T04:57:11"/>
        <d v="2011-11-01T09:45:36"/>
        <d v="2015-01-02T05:31:47"/>
        <d v="2012-01-31T23:16:58"/>
        <d v="2011-01-21T20:35:13"/>
        <d v="2013-02-26T11:04:33"/>
        <d v="2014-02-12T06:41:38"/>
        <d v="2011-10-29T08:35:39"/>
        <d v="2016-04-02T02:14:36"/>
        <d v="2010-05-16T03:19:59"/>
        <d v="2016-07-02T18:03:34"/>
        <d v="2012-05-05T20:45:30"/>
        <d v="2015-02-05T02:04:52"/>
        <d v="2016-07-18T19:31:46"/>
        <d v="2011-09-16T22:35:40"/>
        <d v="2012-03-05T22:25:47"/>
        <d v="2016-02-16T14:46:16"/>
        <d v="2014-01-24T01:31:11"/>
        <d v="2011-06-29T06:39:05"/>
        <d v="2014-06-12T23:11:07"/>
        <d v="2017-02-08T07:54:44"/>
        <d v="2017-02-13T10:07:40"/>
        <d v="2017-03-14T23:45:38"/>
        <d v="2017-02-18T00:34:01"/>
        <d v="2017-02-22T11:00:23"/>
        <d v="2017-02-27T01:15:19"/>
        <d v="2017-03-08T06:07:25"/>
        <d v="2017-03-10T17:49:54"/>
        <d v="2017-02-15T03:37:10"/>
        <d v="2017-03-07T15:20:42"/>
        <d v="2017-03-01T21:50:08"/>
        <d v="2017-02-22T08:37:47"/>
        <d v="2017-03-10T03:05:12"/>
        <d v="2017-02-25T21:04:34"/>
        <d v="2017-03-07T05:45:14"/>
        <d v="2017-03-02T06:40:11"/>
        <d v="2017-03-11T05:47:28"/>
        <d v="2017-03-02T09:59:20"/>
        <d v="2017-03-13T01:44:05"/>
        <d v="2017-03-02T06:43:10"/>
        <d v="2014-12-16T20:56:45"/>
        <d v="2015-03-01T01:52:30"/>
        <d v="2015-07-02T11:45:37"/>
        <d v="2015-01-17T08:21:13"/>
        <d v="2015-08-29T05:24:06"/>
        <d v="2015-06-24T12:21:12"/>
        <d v="2016-02-27T22:18:15"/>
        <d v="2016-03-23T01:48:26"/>
        <d v="2014-07-21T18:31:54"/>
        <d v="2015-12-03T19:11:28"/>
        <d v="2014-08-01T20:30:34"/>
        <d v="2015-05-02T02:55:53"/>
        <d v="2014-09-06T00:13:32"/>
        <d v="2015-04-02T03:02:41"/>
        <d v="2015-03-01T10:13:05"/>
        <d v="2016-10-30T18:51:39"/>
        <d v="2016-04-01T04:33:58"/>
        <d v="2016-03-31T19:39:09"/>
        <d v="2014-08-18T17:49:51"/>
        <d v="2014-10-10T23:47:51"/>
        <d v="2015-11-11T16:04:23"/>
        <d v="2016-02-26T04:03:49"/>
        <d v="2015-05-06T00:48:35"/>
        <d v="2014-10-01T03:22:42"/>
        <d v="2014-07-26T04:14:09"/>
        <d v="2014-05-30T03:04:24"/>
        <d v="2015-02-10T03:16:17"/>
        <d v="2015-09-21T20:01:14"/>
        <d v="2016-04-11T06:15:06"/>
        <d v="2015-09-25T07:06:23"/>
        <d v="2015-05-29T02:45:52"/>
        <d v="2015-11-17T21:24:41"/>
        <d v="2016-09-01T21:12:54"/>
        <d v="2015-04-08T05:52:36"/>
        <d v="2016-07-09T00:32:25"/>
        <d v="2015-10-10T01:40:33"/>
        <d v="2015-06-21T03:46:32"/>
        <d v="2014-09-03T01:59:02"/>
        <d v="2016-03-07T01:58:52"/>
        <d v="2015-06-17T00:37:02"/>
        <d v="2015-04-26T20:04:31"/>
        <d v="2016-12-07T02:02:50"/>
        <d v="2016-08-05T03:12:55"/>
        <d v="2015-01-22T19:31:17"/>
        <d v="2016-11-16T11:13:58"/>
        <d v="2016-10-25T09:14:27"/>
        <d v="2015-10-15T15:27:10"/>
        <d v="2015-08-04T03:49:03"/>
        <d v="2017-01-24T04:25:21"/>
        <d v="2016-03-26T01:05:04"/>
        <d v="2015-02-17T23:45:23"/>
        <d v="2016-09-14T11:04:42"/>
        <d v="2016-02-20T22:59:28"/>
        <d v="2015-03-05T02:02:33"/>
        <d v="2015-09-05T23:56:01"/>
        <d v="2016-07-20T09:01:09"/>
        <d v="2016-12-30T00:51:23"/>
        <d v="2016-05-16T03:56:32"/>
        <d v="2015-03-06T00:53:49"/>
        <d v="2016-02-05T21:08:33"/>
        <d v="2015-07-24T18:37:40"/>
        <d v="2016-02-11T04:34:05"/>
        <d v="2016-09-24T01:50:40"/>
        <d v="2014-07-05T16:39:39"/>
        <d v="2014-07-15T04:31:52"/>
        <d v="2014-08-05T01:38:08"/>
        <d v="2014-07-04T20:48:04"/>
        <d v="2014-07-29T18:27:24"/>
        <d v="2014-12-15T00:39:19"/>
        <d v="2014-09-09T23:43:14"/>
        <d v="2014-09-24T04:30:40"/>
        <d v="2014-05-07T22:13:56"/>
        <d v="2014-12-05T23:14:58"/>
        <d v="2014-10-18T10:14:52"/>
        <d v="2014-09-10T04:26:00"/>
        <d v="2014-09-24T03:57:51"/>
        <d v="2015-01-21T13:34:13"/>
        <d v="2015-02-11T01:43:15"/>
        <d v="2016-08-03T21:36:20"/>
        <d v="2016-05-03T19:25:10"/>
        <d v="2016-08-15T19:49:05"/>
        <d v="2016-01-19T18:48:09"/>
        <d v="2015-04-22T03:47:58"/>
        <d v="2014-12-30T20:44:00"/>
        <d v="2014-09-15T08:14:15"/>
        <d v="2014-11-15T18:12:57"/>
        <d v="2015-03-05T20:43:57"/>
        <d v="2014-10-02T03:45:42"/>
        <d v="2014-11-13T11:00:03"/>
        <d v="2015-01-06T21:11:18"/>
        <d v="2014-11-30T22:46:05"/>
        <d v="2015-07-04T05:44:42"/>
        <d v="2014-10-29T02:24:00"/>
        <d v="2015-01-07T18:13:42"/>
        <d v="2016-09-15T11:55:41"/>
        <d v="2016-05-25T15:32:46"/>
        <d v="2016-11-15T18:39:49"/>
        <d v="2015-12-06T12:50:33"/>
        <d v="2014-10-23T01:13:28"/>
        <d v="2016-09-10T19:32:50"/>
        <d v="2015-11-13T20:51:08"/>
        <d v="2015-06-04T16:20:30"/>
        <d v="2015-01-14T06:43:02"/>
        <d v="2015-10-05T21:16:44"/>
        <d v="2015-09-01T00:17:38"/>
        <d v="2014-08-26T20:19:09"/>
        <d v="2014-08-29T06:38:33"/>
        <d v="2017-01-07T21:20:30"/>
        <d v="2015-01-26T02:47:19"/>
        <d v="2014-08-10T02:50:26"/>
        <d v="2014-08-25T15:24:30"/>
        <d v="2016-06-03T12:38:56"/>
        <d v="2014-07-10T02:20:12"/>
        <d v="2015-01-29T12:32:16"/>
        <d v="2015-06-18T02:45:37"/>
        <d v="2016-06-28T02:01:43"/>
        <d v="2016-12-01T20:53:27"/>
        <d v="2015-03-04T10:37:30"/>
        <d v="2014-06-30T23:03:16"/>
        <d v="2015-03-02T07:01:30"/>
        <d v="2012-01-18T12:39:27"/>
        <d v="2013-12-27T00:07:42"/>
        <d v="2012-09-24T21:26:16"/>
        <d v="2013-12-19T02:59:27"/>
        <d v="2013-06-19T01:01:43"/>
        <d v="2014-01-19T03:10:17"/>
        <d v="2011-01-12T12:49:21"/>
        <d v="2014-04-08T02:35:30"/>
        <d v="2010-12-04T07:06:11"/>
        <d v="2014-01-25T21:25:07"/>
        <d v="2012-04-28T04:54:23"/>
        <d v="2011-02-02T17:57:07"/>
        <d v="2013-01-29T06:03:23"/>
        <d v="2014-12-16T04:08:15"/>
        <d v="2016-03-01T21:51:11"/>
        <d v="2013-02-01T00:25:29"/>
        <d v="2012-01-18T06:08:55"/>
        <d v="2011-09-02T23:52:37"/>
        <d v="2016-09-01T22:19:42"/>
        <d v="2013-04-18T07:18:30"/>
        <d v="2014-04-17T01:17:25"/>
        <d v="2015-01-27T20:09:41"/>
        <d v="2011-01-22T04:52:34"/>
        <d v="2011-05-04T04:21:54"/>
        <d v="2016-06-02T12:59:58"/>
        <d v="2012-11-15T20:36:17"/>
        <d v="2015-03-31T10:40:32"/>
        <d v="2011-05-28T23:54:48"/>
        <d v="2012-09-18T01:17:39"/>
        <d v="2014-06-11T04:01:40"/>
        <d v="2014-07-08T02:45:38"/>
        <d v="2015-03-18T23:30:52"/>
        <d v="2012-09-25T06:26:57"/>
        <d v="2013-04-24T05:30:37"/>
        <d v="2013-11-22T17:55:40"/>
        <d v="2014-06-28T01:31:12"/>
        <d v="2014-08-13T23:26:53"/>
        <d v="2011-10-17T09:48:41"/>
        <d v="2011-08-23T23:28:49"/>
        <d v="2014-01-16T22:01:24"/>
        <d v="2014-12-27T12:12:21"/>
        <d v="2017-01-20T16:49:34"/>
        <d v="2014-05-14T00:08:05"/>
        <d v="2014-04-04T22:11:40"/>
        <d v="2016-10-02T13:49:07"/>
        <d v="2017-01-07T10:54:57"/>
        <d v="2016-10-07T03:11:52"/>
        <d v="2015-11-20T23:42:05"/>
        <d v="2016-12-05T05:04:09"/>
        <d v="2016-01-02T13:32:15"/>
        <d v="2014-10-11T23:48:21"/>
        <d v="2015-05-31T08:06:42"/>
        <d v="2015-06-09T19:46:50"/>
        <d v="2016-06-09T04:15:33"/>
        <d v="2016-06-08T02:35:08"/>
        <d v="2014-05-17T11:50:05"/>
        <d v="2015-01-31T05:42:05"/>
        <d v="2014-05-14T05:12:35"/>
        <d v="2016-02-13T20:35:29"/>
        <d v="2016-03-01T18:36:20"/>
        <d v="2015-02-08T08:39:49"/>
        <d v="2012-06-08T03:46:52"/>
        <d v="2012-03-10T03:45:08"/>
        <d v="2012-10-23T09:45:35"/>
        <d v="2012-07-09T07:15:10"/>
        <d v="2014-10-14T02:45:38"/>
        <d v="2015-11-16T00:12:12"/>
        <d v="2010-05-01T10:45:32"/>
        <d v="2013-01-26T00:02:26"/>
        <d v="2012-11-15T23:52:08"/>
        <d v="2010-06-07T00:09:14"/>
        <d v="2011-05-08T20:18:01"/>
        <d v="2011-03-31T03:36:25"/>
        <d v="2012-01-13T02:43:03"/>
        <d v="2015-09-20T22:55:22"/>
        <d v="2012-03-13T22:02:45"/>
        <d v="2014-02-10T19:00:06"/>
        <d v="2015-12-28T09:37:53"/>
        <d v="2015-02-24T03:36:06"/>
        <d v="2012-09-09T01:55:31"/>
        <d v="2015-04-22T18:02:09"/>
        <d v="2015-02-02T23:57:27"/>
        <d v="2016-11-28T23:29:51"/>
        <d v="2015-11-18T21:27:01"/>
        <d v="2014-08-09T03:13:14"/>
        <d v="2016-05-24T21:06:23"/>
        <d v="2014-05-08T19:05:25"/>
        <d v="2016-11-30T03:01:40"/>
        <d v="2014-09-23T15:17:59"/>
        <d v="2015-09-18T04:06:57"/>
        <d v="2014-07-10T05:48:54"/>
        <d v="2015-05-05T10:26:00"/>
        <d v="2014-09-08T17:16:18"/>
        <d v="2014-10-17T09:11:13"/>
        <d v="2014-08-13T06:10:22"/>
        <d v="2016-10-13T22:12:55"/>
        <d v="2017-01-11T11:28:53"/>
        <d v="2014-07-08T23:57:31"/>
        <d v="2015-04-20T02:00:49"/>
        <d v="2015-09-24T02:01:01"/>
        <d v="2012-06-14T10:19:03"/>
        <d v="2013-11-12T11:08:27"/>
        <d v="2011-08-18T01:22:12"/>
        <d v="2013-12-18T23:15:55"/>
        <d v="2013-09-19T02:38:08"/>
        <d v="2010-10-06T03:54:16"/>
        <d v="2012-02-22T01:40:39"/>
        <d v="2013-04-07T20:33:14"/>
        <d v="2011-05-24T05:31:06"/>
        <d v="2013-05-08T18:24:42"/>
        <d v="2012-05-09T02:25:09"/>
        <d v="2012-01-04T00:26:13"/>
        <d v="2014-08-28T08:08:27"/>
        <d v="2011-11-19T01:48:41"/>
        <d v="2014-05-15T03:22:51"/>
        <d v="2011-11-06T02:21:10"/>
        <d v="2012-05-30T07:51:21"/>
        <d v="2013-06-01T11:13:51"/>
        <d v="2013-02-09T04:38:28"/>
        <d v="2011-05-07T17:10:33"/>
        <d v="2014-04-15T11:58:51"/>
        <d v="2011-04-06T00:52:20"/>
        <d v="2016-06-27T11:28:36"/>
        <d v="2014-04-01T19:01:30"/>
        <d v="2015-06-02T11:02:38"/>
        <d v="2014-02-19T08:36:01"/>
        <d v="2009-10-17T03:02:00"/>
        <d v="2016-04-13T19:30:09"/>
        <d v="2014-06-10T15:09:11"/>
        <d v="2011-03-22T09:21:13"/>
        <d v="2016-10-08T15:05:37"/>
        <d v="2013-09-09T19:33:35"/>
        <d v="2012-02-02T09:47:45"/>
        <d v="2016-01-25T18:56:16"/>
        <d v="2012-04-21T11:31:21"/>
        <d v="2015-03-05T03:10:05"/>
        <d v="2012-09-27T07:21:53"/>
        <d v="2013-02-22T04:42:41"/>
        <d v="2014-08-21T01:17:40"/>
        <d v="2014-11-21T13:42:21"/>
        <d v="2012-08-27T09:40:17"/>
        <d v="2014-04-13T23:43:56"/>
        <d v="2014-08-12T15:18:54"/>
        <d v="2016-03-23T11:32:52"/>
        <d v="2011-12-21T07:08:30"/>
        <d v="2014-07-15T17:58:18"/>
        <d v="2014-04-01T20:55:29"/>
        <d v="2016-11-02T19:05:15"/>
        <d v="2016-07-07T00:01:08"/>
        <d v="2013-02-19T09:38:21"/>
        <d v="2013-10-14T17:01:01"/>
        <d v="2012-10-19T05:17:24"/>
        <d v="2016-06-28T22:21:04"/>
        <d v="2013-06-20T13:01:09"/>
        <d v="2013-02-08T23:07:31"/>
        <d v="2013-06-14T02:35:25"/>
        <d v="2015-11-03T10:12:20"/>
        <d v="2012-05-10T10:24:52"/>
        <d v="2015-10-13T16:02:26"/>
        <d v="2016-02-23T18:01:02"/>
        <d v="2014-06-09T22:24:25"/>
        <d v="2016-11-04T19:04:47"/>
        <d v="2016-08-11T05:16:58"/>
        <d v="2014-10-01T23:58:01"/>
        <d v="2016-07-04T21:46:11"/>
        <d v="2016-02-13T15:24:43"/>
        <d v="2015-01-30T20:21:16"/>
        <d v="2015-07-21T23:19:02"/>
        <d v="2016-11-11T21:20:08"/>
        <d v="2016-01-29T09:42:12"/>
        <d v="2015-06-13T02:26:26"/>
        <d v="2015-01-19T08:26:31"/>
        <d v="2015-11-21T19:07:17"/>
        <d v="2016-10-08T05:09:02"/>
        <d v="2015-06-27T02:38:56"/>
        <d v="2014-06-11T00:40:11"/>
        <d v="2014-07-28T03:20:12"/>
        <d v="2014-06-17T07:50:38"/>
        <d v="2014-10-14T16:35:08"/>
        <d v="2015-12-08T03:50:13"/>
        <d v="2015-05-12T10:01:56"/>
        <d v="2016-12-24T22:05:43"/>
        <d v="2010-06-18T08:00:52"/>
        <d v="2014-06-10T19:31:03"/>
        <d v="2013-09-19T00:30:18"/>
        <d v="2014-10-29T17:00:45"/>
        <d v="2010-06-19T01:06:26"/>
        <d v="2011-08-06T19:30:22"/>
        <d v="2016-10-18T12:45:43"/>
        <d v="2016-07-20T04:54:51"/>
        <d v="2015-12-09T13:36:13"/>
        <d v="2015-01-07T00:44:01"/>
        <d v="2016-05-10T04:03:34"/>
        <d v="2013-02-19T10:08:59"/>
        <d v="2011-08-11T02:02:43"/>
        <d v="2013-02-08T02:08:19"/>
        <d v="2012-02-22T06:22:35"/>
        <d v="2015-07-14T13:46:49"/>
        <d v="2016-08-23T22:00:21"/>
        <d v="2014-04-08T07:20:24"/>
        <d v="2014-08-10T06:41:37"/>
        <d v="2016-05-12T18:39:32"/>
        <d v="2015-05-12T15:05:53"/>
        <d v="2012-07-10T04:12:24"/>
        <d v="2015-05-12T09:25:46"/>
        <d v="2014-03-06T22:39:45"/>
        <d v="2015-02-14T00:31:59"/>
        <d v="2010-02-07T03:03:26"/>
        <d v="2014-07-28T05:31:21"/>
        <d v="2012-10-31T04:54:56"/>
        <d v="2014-12-02T12:54:13"/>
        <d v="2016-11-15T18:34:34"/>
        <d v="2014-03-27T06:58:38"/>
        <d v="2015-03-13T08:07:13"/>
        <d v="2015-11-03T20:00:07"/>
        <d v="2014-04-10T01:45:19"/>
        <d v="2013-10-31T10:02:33"/>
        <d v="2013-05-30T11:30:21"/>
        <d v="2016-11-01T15:32:05"/>
        <d v="2013-11-01T03:15:03"/>
        <d v="2016-10-11T17:37:07"/>
        <d v="2015-11-23T21:59:34"/>
        <d v="2016-10-18T09:14:37"/>
        <d v="2015-05-14T21:25:14"/>
        <d v="2012-06-09T07:07:27"/>
        <d v="2013-04-23T09:07:24"/>
        <d v="2015-03-19T02:41:10"/>
        <d v="2013-04-23T20:38:11"/>
        <d v="2013-10-28T17:39:23"/>
        <d v="2015-04-21T06:42:58"/>
        <d v="2013-11-26T05:32:17"/>
        <d v="2016-01-06T07:00:53"/>
        <d v="2015-10-26T19:49:11"/>
        <d v="2014-04-02T17:30:10"/>
        <d v="2014-11-03T21:10:43"/>
        <d v="2013-03-18T23:15:42"/>
        <d v="2016-01-27T16:52:12"/>
        <d v="2015-01-22T13:53:50"/>
        <d v="2015-12-23T19:27:34"/>
        <d v="2014-05-24T20:25:50"/>
        <d v="2016-12-01T23:20:54"/>
        <d v="2016-02-23T14:11:38"/>
        <d v="2016-04-12T22:35:01"/>
        <d v="2013-04-25T13:45:23"/>
        <d v="2013-11-25T13:00:29"/>
        <d v="2014-07-24T23:31:23"/>
        <d v="2015-04-22T01:29:36"/>
        <d v="2016-09-21T01:11:55"/>
        <d v="2015-12-03T04:19:51"/>
        <d v="2016-05-29T20:45:23"/>
        <d v="2016-08-18T11:41:24"/>
        <d v="2016-04-07T18:57:12"/>
        <d v="2015-03-24T21:01:58"/>
        <d v="2016-04-07T00:49:42"/>
        <d v="2013-06-25T21:21:28"/>
        <d v="2014-06-14T02:08:09"/>
        <d v="2015-04-09T06:01:16"/>
        <d v="2016-11-18T23:30:57"/>
        <d v="2015-05-26T22:03:13"/>
        <d v="2015-10-13T03:58:20"/>
        <d v="2012-04-05T08:45:55"/>
        <d v="2011-09-25T07:53:16"/>
        <d v="2012-05-05T22:19:55"/>
        <d v="2014-04-03T00:59:42"/>
        <d v="2012-06-16T01:03:07"/>
        <d v="2011-11-13T21:05:32"/>
        <d v="2011-08-09T09:54:18"/>
        <d v="2010-08-05T22:09:12"/>
        <d v="2013-06-28T06:49:54"/>
        <d v="2013-01-25T14:09:15"/>
        <d v="2011-01-12T12:44:38"/>
        <d v="2011-08-08T21:58:52"/>
        <d v="2012-10-24T01:30:32"/>
        <d v="2012-01-31T05:28:50"/>
        <d v="2011-08-03T22:36:13"/>
        <d v="2012-10-10T23:12:15"/>
        <d v="2011-10-02T19:02:15"/>
        <d v="2012-02-07T07:43:55"/>
        <d v="2015-06-18T22:54:44"/>
        <d v="2012-06-15T01:02:21"/>
        <d v="2011-12-15T08:35:14"/>
        <d v="2011-04-06T01:50:48"/>
        <d v="2012-10-10T23:07:07"/>
        <d v="2013-04-30T06:47:14"/>
        <d v="2014-11-08T23:55:53"/>
        <d v="2012-12-27T10:09:34"/>
        <d v="2014-10-22T22:03:13"/>
        <d v="2012-08-14T09:13:00"/>
        <d v="2015-06-05T22:00:17"/>
        <d v="2014-04-30T21:06:09"/>
        <d v="2011-06-09T09:43:45"/>
        <d v="2013-04-02T03:16:33"/>
        <d v="2014-08-20T01:46:16"/>
        <d v="2010-10-08T00:34:30"/>
        <d v="2011-01-21T06:56:41"/>
        <d v="2012-08-15T23:40:03"/>
        <d v="2015-10-13T06:25:49"/>
        <d v="2011-06-25T01:08:56"/>
        <d v="2012-07-17T08:07:25"/>
        <d v="2013-11-14T04:08:56"/>
        <d v="2016-12-12T22:49:08"/>
        <d v="2016-12-08T12:12:49"/>
        <d v="2010-01-20T15:11:47"/>
        <d v="2010-10-13T05:40:35"/>
        <d v="2015-07-06T05:33:53"/>
        <d v="2014-11-09T04:21:27"/>
        <d v="2015-02-10T17:07:43"/>
        <d v="2014-07-23T23:32:49"/>
        <d v="2016-02-09T05:35:00"/>
        <d v="2014-07-12T07:04:23"/>
        <d v="2015-06-12T09:58:11"/>
        <d v="2014-01-04T16:41:32"/>
        <d v="2011-03-17T07:19:59"/>
        <d v="2013-03-29T02:16:31"/>
        <d v="2012-09-05T04:07:13"/>
        <d v="2013-09-19T17:13:06"/>
        <d v="2014-11-05T23:30:29"/>
        <d v="2013-10-10T05:18:59"/>
        <d v="2016-10-04T23:00:08"/>
        <d v="2012-12-13T01:00:24"/>
        <d v="2014-10-15T10:39:19"/>
        <d v="2015-12-02T21:50:10"/>
        <d v="2010-06-04T02:16:52"/>
        <d v="2013-08-13T18:07:20"/>
        <d v="2013-10-28T10:41:54"/>
        <d v="2016-01-28T21:18:30"/>
        <d v="2014-10-15T12:05:48"/>
        <d v="2015-03-03T22:36:22"/>
        <d v="2010-06-26T05:35:56"/>
        <d v="2016-06-13T11:49:59"/>
        <d v="2016-05-31T01:20:14"/>
        <d v="2014-02-14T00:58:29"/>
        <d v="2014-12-02T02:51:58"/>
        <d v="2014-01-08T20:10:27"/>
        <d v="2016-03-01T22:56:25"/>
        <d v="2013-08-03T01:30:06"/>
        <d v="2016-11-21T04:33:03"/>
        <d v="2012-12-22T01:29:34"/>
        <d v="2011-06-16T22:32:54"/>
        <d v="2012-04-19T22:05:05"/>
        <d v="2015-08-25T01:27:39"/>
        <d v="2014-06-23T23:23:11"/>
        <d v="2015-04-18T02:35:20"/>
        <d v="2016-05-25T22:13:34"/>
        <d v="2016-03-09T21:00:35"/>
        <d v="2014-10-22T01:06:58"/>
        <d v="2012-09-01T06:35:37"/>
        <d v="2017-01-10T19:24:21"/>
        <d v="2017-02-27T21:49:11"/>
        <d v="2015-07-13T23:00:22"/>
        <d v="2015-05-18T03:58:15"/>
        <d v="2015-03-19T18:55:20"/>
        <d v="2013-08-09T21:37:23"/>
        <d v="2016-04-05T18:01:47"/>
        <d v="2016-07-14T05:13:06"/>
        <d v="2015-04-02T20:11:49"/>
        <d v="2016-05-12T11:01:07"/>
        <d v="2016-12-19T20:16:37"/>
        <d v="2015-03-12T09:06:32"/>
        <d v="2015-10-02T21:04:28"/>
        <d v="2017-02-07T05:07:33"/>
        <d v="2014-08-29T02:37:05"/>
        <d v="2017-01-10T13:46:17"/>
        <d v="2016-01-11T21:34:01"/>
        <d v="2013-02-14T13:23:59"/>
        <d v="2016-08-01T19:45:43"/>
        <d v="2015-03-05T10:01:06"/>
        <d v="2016-09-20T19:04:01"/>
        <d v="2016-04-07T23:55:00"/>
        <d v="2016-02-17T20:00:04"/>
        <d v="2017-02-03T01:00:27"/>
        <d v="2016-11-18T01:25:44"/>
        <d v="2016-10-21T14:44:32"/>
        <d v="2016-02-25T23:11:30"/>
        <d v="2015-07-12T23:31:40"/>
        <d v="2016-11-01T16:41:42"/>
        <d v="2015-01-29T19:00:59"/>
        <d v="2015-10-15T17:20:00"/>
        <d v="2015-09-15T14:59:58"/>
        <d v="2015-06-08T20:01:08"/>
        <d v="2013-01-03T01:19:25"/>
        <d v="2012-10-03T01:22:48"/>
        <d v="2015-08-26T01:38:02"/>
        <d v="2013-02-07T12:28:39"/>
        <d v="2012-05-03T00:43:09"/>
        <d v="2012-03-29T11:10:24"/>
        <d v="2013-10-17T09:39:33"/>
        <d v="2012-02-08T02:10:26"/>
        <d v="2014-04-03T16:30:44"/>
        <d v="2012-02-17T06:35:10"/>
        <d v="2014-03-18T23:50:25"/>
        <d v="2013-10-01T22:56:17"/>
        <d v="2015-04-16T00:49:39"/>
        <d v="2014-01-08T00:00:48"/>
        <d v="2012-02-19T22:12:52"/>
        <d v="2015-07-09T23:02:25"/>
        <d v="2015-10-22T23:38:33"/>
        <d v="2012-08-07T00:29:43"/>
        <d v="2015-07-20T22:15:12"/>
        <d v="2013-06-27T06:27:16"/>
        <d v="2016-03-23T21:00:09"/>
        <d v="2011-12-29T23:54:07"/>
        <d v="2015-05-28T20:22:48"/>
        <d v="2016-10-01T21:01:15"/>
        <d v="2014-08-23T00:00:15"/>
        <d v="2016-01-13T00:10:22"/>
        <d v="2013-10-15T00:22:35"/>
        <d v="2015-07-17T11:40:36"/>
        <d v="2013-07-29T20:56:31"/>
        <d v="2014-03-27T02:08:47"/>
        <d v="2013-05-30T02:51:41"/>
        <d v="2014-06-17T00:03:28"/>
        <d v="2015-11-23T14:05:39"/>
        <d v="2016-12-07T00:47:27"/>
        <d v="2015-02-27T05:31:51"/>
        <d v="2016-01-02T19:48:43"/>
        <d v="2014-10-03T05:04:43"/>
        <d v="2017-02-08T19:55:16"/>
        <d v="2013-10-26T04:00:14"/>
        <d v="2016-03-24T00:49:04"/>
        <d v="2017-02-01T00:51:40"/>
        <d v="2013-10-22T18:48:53"/>
        <d v="2017-03-06T23:01:30"/>
        <d v="2016-10-05T00:39:06"/>
        <d v="2014-01-21T22:00:17"/>
        <d v="2015-08-06T00:00:10"/>
        <d v="2015-07-15T20:59:25"/>
        <d v="2016-11-15T02:01:18"/>
        <d v="2013-03-03T21:52:45"/>
        <d v="2016-11-03T05:07:53"/>
        <d v="2014-07-26T13:17:57"/>
        <d v="2016-07-22T12:52:18"/>
        <d v="2015-10-19T20:09:07"/>
        <d v="2017-01-17T20:32:48"/>
        <d v="2016-04-08T03:50:51"/>
        <d v="2016-11-08T15:50:46"/>
        <d v="2016-05-16T03:28:49"/>
        <d v="2015-05-12T23:01:27"/>
        <d v="2016-11-29T00:18:56"/>
        <d v="2014-02-25T05:24:10"/>
        <d v="2017-01-24T22:23:40"/>
        <d v="2014-10-14T19:02:38"/>
        <d v="2015-01-11T00:58:33"/>
        <d v="2016-05-06T18:58:34"/>
        <d v="2016-11-16T01:28:27"/>
        <d v="2016-04-10T01:59:52"/>
        <d v="2014-11-26T00:54:57"/>
        <d v="2017-02-10T06:58:35"/>
        <d v="2017-02-10T21:54:23"/>
        <d v="2016-12-22T01:51:53"/>
        <d v="2016-11-10T05:00:04"/>
        <d v="2015-11-07T21:47:16"/>
        <d v="2017-02-15T18:10:42"/>
        <d v="2014-01-24T17:00:57"/>
        <d v="2014-11-22T19:47:59"/>
        <d v="2013-12-06T20:38:09"/>
        <d v="2012-01-28T21:17:03"/>
        <d v="2015-11-30T22:01:07"/>
        <d v="2015-01-17T00:21:39"/>
        <d v="2015-08-18T19:59:51"/>
        <d v="2011-05-24T11:51:37"/>
        <d v="2015-11-15T09:11:26"/>
        <d v="2012-03-10T08:00:04"/>
        <d v="2011-02-12T00:07:25"/>
        <d v="2012-05-30T09:27:23"/>
        <d v="2013-08-09T04:07:34"/>
        <d v="2014-06-02T21:01:00"/>
        <d v="2012-06-08T00:51:29"/>
        <d v="2013-10-25T04:57:40"/>
        <d v="2009-09-14T11:05:30"/>
        <d v="2012-03-20T04:26:58"/>
        <d v="2012-03-19T21:44:36"/>
        <d v="2012-08-30T21:59:59"/>
        <d v="2012-12-21T22:21:20"/>
        <d v="2012-12-28T03:54:16"/>
        <d v="2012-01-19T22:33:46"/>
        <d v="2012-02-09T06:00:49"/>
        <d v="2014-02-25T01:10:33"/>
        <d v="2011-01-22T05:46:49"/>
        <d v="2012-06-14T22:26:56"/>
        <d v="2013-05-22T08:31:36"/>
        <d v="2013-11-28T01:50:34"/>
        <d v="2011-11-03T07:39:56"/>
        <d v="2010-11-21T00:34:51"/>
        <d v="2014-07-14T21:41:12"/>
        <d v="2012-02-09T09:02:09"/>
        <d v="2012-04-06T00:15:33"/>
        <d v="2014-08-01T04:06:36"/>
        <d v="2013-02-03T04:42:17"/>
        <d v="2013-02-20T00:03:35"/>
        <d v="2014-04-07T05:06:29"/>
        <d v="2014-03-18T20:11:18"/>
        <d v="2012-04-04T04:00:26"/>
        <d v="2012-05-08T18:14:17"/>
        <d v="2012-04-05T22:25:43"/>
        <d v="2009-09-23T22:24:10"/>
        <d v="2010-01-14T18:00:49"/>
        <d v="2009-08-25T20:26:54"/>
        <d v="2013-11-15T06:58:05"/>
        <d v="2014-02-27T00:36:40"/>
        <d v="2017-03-05T11:15:01"/>
        <d v="2017-03-11T02:29:29"/>
        <d v="2017-03-13T23:07:27"/>
        <d v="2017-02-25T02:14:45"/>
        <d v="2017-02-28T05:32:11"/>
        <d v="2017-03-10T05:49:08"/>
        <d v="2014-07-23T03:00:40"/>
        <d v="2015-05-15T23:45:37"/>
        <d v="2014-06-17T19:59:06"/>
        <d v="2015-11-25T02:35:43"/>
        <d v="2014-07-19T05:08:10"/>
        <d v="2015-01-07T20:04:31"/>
        <d v="2014-05-08T20:36:30"/>
        <d v="2014-10-06T21:04:58"/>
        <d v="2014-05-12T18:44:03"/>
        <d v="2014-01-28T03:11:35"/>
        <d v="2014-05-27T20:22:23"/>
        <d v="2014-05-31T02:31:24"/>
        <d v="2016-11-19T00:11:49"/>
        <d v="2016-09-30T20:25:38"/>
        <d v="2015-06-13T00:31:44"/>
        <d v="2014-09-15T21:51:10"/>
        <d v="2015-11-20T00:48:25"/>
        <d v="2016-05-25T22:27:49"/>
        <d v="2015-02-25T05:02:36"/>
        <d v="2016-09-03T00:10:31"/>
        <d v="2016-07-26T19:34:36"/>
        <d v="2015-12-23T03:22:18"/>
        <d v="2015-07-13T23:37:08"/>
        <d v="2016-12-05T01:12:50"/>
        <d v="2015-03-31T07:25:39"/>
        <d v="2015-04-07T20:12:32"/>
        <d v="2015-04-09T21:13:42"/>
        <d v="2014-11-11T22:21:00"/>
        <d v="2015-04-03T03:02:16"/>
        <d v="2015-05-06T23:48:24"/>
        <d v="2015-09-17T19:52:58"/>
        <d v="2014-12-06T03:20:36"/>
        <d v="2015-06-04T20:35:24"/>
        <d v="2016-01-08T21:58:00"/>
        <d v="2016-04-07T01:36:48"/>
        <d v="2014-11-11T21:31:10"/>
        <d v="2015-11-14T05:16:40"/>
        <d v="2015-09-02T03:25:56"/>
        <d v="2015-12-08T22:40:25"/>
        <d v="2015-09-21T17:45:33"/>
        <d v="2016-02-26T04:16:56"/>
        <d v="2015-02-28T22:19:25"/>
        <d v="2016-01-12T00:30:11"/>
        <d v="2014-11-18T09:32:21"/>
        <d v="2015-05-26T23:39:56"/>
        <d v="2015-03-25T06:39:31"/>
        <d v="2015-07-30T20:53:44"/>
        <d v="2015-01-14T01:14:20"/>
        <d v="2016-08-11T01:03:57"/>
        <d v="2015-11-11T03:12:46"/>
        <d v="2016-10-27T01:53:03"/>
        <d v="2015-07-28T05:18:50"/>
        <d v="2015-08-21T05:23:36"/>
        <d v="2015-09-02T00:02:22"/>
        <d v="2015-03-12T03:27:28"/>
        <d v="2015-07-10T09:30:03"/>
        <d v="2015-01-23T06:21:47"/>
        <d v="2014-10-15T06:37:23"/>
        <d v="2015-07-06T21:50:32"/>
        <d v="2014-11-12T01:07:04"/>
        <d v="2016-06-07T20:02:20"/>
        <d v="2014-12-17T01:29:19"/>
        <d v="2015-06-24T20:40:52"/>
        <d v="2014-11-25T11:17:44"/>
        <d v="2015-03-02T00:04:04"/>
        <d v="2015-09-29T07:53:43"/>
        <d v="2015-07-09T20:33:37"/>
        <d v="2015-01-27T13:41:33"/>
        <d v="2016-12-13T07:54:47"/>
        <d v="2015-09-16T01:22:38"/>
        <d v="2014-12-04T02:14:16"/>
        <d v="2015-06-03T02:59:44"/>
        <d v="2014-11-14T01:28:26"/>
        <d v="2016-03-15T11:26:04"/>
        <d v="2016-01-06T00:44:56"/>
        <d v="2015-04-13T21:18:51"/>
        <d v="2016-01-31T02:10:58"/>
        <d v="2015-12-04T05:56:47"/>
        <d v="2016-08-13T19:02:55"/>
        <d v="2014-12-10T07:39:50"/>
        <d v="2015-03-19T18:48:48"/>
        <d v="2014-10-07T08:22:37"/>
        <d v="2015-07-20T02:01:15"/>
        <d v="2015-08-08T14:47:55"/>
        <d v="2015-07-26T22:34:42"/>
        <d v="2016-10-12T22:41:13"/>
        <d v="2014-05-01T07:38:02"/>
        <d v="2015-07-13T21:41:00"/>
        <d v="2016-06-16T01:42:26"/>
        <d v="2015-01-15T22:42:23"/>
        <d v="2014-07-12T02:13:07"/>
        <d v="2015-01-24T01:34:04"/>
        <d v="2014-12-20T22:43:09"/>
        <d v="2014-09-11T05:41:35"/>
        <d v="2015-01-22T21:29:56"/>
        <d v="2015-02-09T22:23:56"/>
        <d v="2014-12-01T21:54:50"/>
        <d v="2014-09-28T02:25:08"/>
        <d v="2016-05-13T02:55:49"/>
        <d v="2015-06-09T09:04:52"/>
        <d v="2016-02-12T12:38:53"/>
        <d v="2015-02-10T23:49:11"/>
        <d v="2016-12-31T02:06:06"/>
        <d v="2016-01-13T08:08:24"/>
        <d v="2016-04-29T07:23:33"/>
        <d v="2015-02-06T10:14:57"/>
        <d v="2016-01-29T02:35:43"/>
        <d v="2015-06-25T09:27:54"/>
        <d v="2015-09-05T11:39:46"/>
        <d v="2015-11-30T19:46:10"/>
        <d v="2015-01-28T04:09:48"/>
        <d v="2015-10-09T02:57:42"/>
        <d v="2015-09-19T00:38:49"/>
        <d v="2016-01-15T02:35:13"/>
        <d v="2015-07-02T08:00:54"/>
        <d v="2015-02-17T21:00:28"/>
        <d v="2014-07-16T20:00:22"/>
        <d v="2016-04-25T23:06:31"/>
        <d v="2015-08-27T09:33:41"/>
        <d v="2016-10-27T19:27:51"/>
        <d v="2016-10-11T16:16:33"/>
        <d v="2016-08-25T12:35:13"/>
        <d v="2014-10-31T08:25:15"/>
        <d v="2014-09-20T06:44:16"/>
        <d v="2017-02-14T02:48:10"/>
        <d v="2015-12-01T01:15:00"/>
        <d v="2017-01-03T21:36:49"/>
        <d v="2017-02-04T09:50:08"/>
        <d v="2016-03-23T23:45:50"/>
        <d v="2017-01-27T04:03:59"/>
        <d v="2016-02-23T19:27:36"/>
        <d v="2016-05-06T01:55:18"/>
        <d v="2016-02-07T20:18:05"/>
        <d v="2016-11-30T09:29:27"/>
        <d v="2011-08-29T05:18:17"/>
        <d v="2012-06-29T09:28:16"/>
        <d v="2013-03-08T07:40:25"/>
        <d v="2015-09-02T02:36:37"/>
        <d v="2012-08-24T22:15:48"/>
        <d v="2013-04-09T07:27:33"/>
        <d v="2012-04-27T01:58:51"/>
        <d v="2012-09-22T08:42:01"/>
        <d v="2011-01-14T15:18:49"/>
        <d v="2012-04-24T06:47:35"/>
        <d v="2011-12-17T04:49:52"/>
        <d v="2010-06-25T07:46:20"/>
        <d v="2012-10-11T22:57:49"/>
        <d v="2010-08-27T05:16:16"/>
        <d v="2010-05-12T11:54:15"/>
        <d v="2014-10-01T12:52:50"/>
        <d v="2012-06-28T21:35:45"/>
        <d v="2012-12-15T03:48:33"/>
        <d v="2012-07-17T22:26:34"/>
        <d v="2015-08-12T03:28:04"/>
        <d v="2012-03-31T20:30:08"/>
        <d v="2011-06-17T23:46:23"/>
        <d v="2012-03-02T23:00:03"/>
        <d v="2011-08-17T03:00:03"/>
        <d v="2011-09-08T04:57:59"/>
        <d v="2012-03-23T21:59:36"/>
        <d v="2012-04-27T06:59:57"/>
        <d v="2011-10-17T20:11:48"/>
        <d v="2013-04-09T21:33:59"/>
        <d v="2012-04-24T10:27:56"/>
        <d v="2010-12-31T01:08:34"/>
        <d v="2012-04-26T04:39:48"/>
        <d v="2013-03-15T09:02:20"/>
        <d v="2012-04-23T20:29:04"/>
        <d v="2012-05-08T03:42:55"/>
        <d v="2013-02-23T04:54:52"/>
        <d v="2011-07-07T02:05:38"/>
        <d v="2015-01-14T04:13:07"/>
        <d v="2012-11-13T20:33:57"/>
        <d v="2012-05-24T23:32:55"/>
        <d v="2015-08-28T23:38:24"/>
        <d v="2014-08-08T00:48:38"/>
        <d v="2016-05-09T02:35:08"/>
        <d v="2014-10-16T05:22:14"/>
        <d v="2015-02-12T06:20:16"/>
        <d v="2015-09-11T12:07:49"/>
        <d v="2015-04-11T06:45:04"/>
        <d v="2014-07-16T03:50:34"/>
        <d v="2015-02-24T00:25:49"/>
        <d v="2015-03-16T04:56:12"/>
        <d v="2016-01-02T15:43:33"/>
        <d v="2014-11-29T02:02:41"/>
        <d v="2016-12-28T05:09:49"/>
        <d v="2014-08-03T14:21:17"/>
        <d v="2015-01-24T01:09:13"/>
        <d v="2014-10-30T20:40:52"/>
        <d v="2015-02-18T00:15:30"/>
        <d v="2014-10-14T21:20:28"/>
        <d v="2014-06-19T08:43:24"/>
        <d v="2016-08-30T19:24:45"/>
        <d v="2015-09-23T04:13:41"/>
        <d v="2016-03-31T18:46:00"/>
        <d v="2014-10-19T04:24:52"/>
        <d v="2014-11-19T00:22:37"/>
        <d v="2012-05-30T01:16:11"/>
        <d v="2014-11-10T07:11:14"/>
        <d v="2013-09-29T23:01:31"/>
        <d v="2015-08-02T01:01:43"/>
        <d v="2012-02-09T06:56:15"/>
        <d v="2015-03-19T01:45:05"/>
        <d v="2015-07-23T21:19:14"/>
        <d v="2012-07-18T01:22:46"/>
        <d v="2013-01-30T23:01:51"/>
        <d v="2009-11-10T21:48:32"/>
        <d v="2014-10-31T23:59:05"/>
        <d v="2013-07-09T07:32:46"/>
        <d v="2011-06-02T20:34:15"/>
        <d v="2013-01-24T17:14:21"/>
        <d v="2014-12-05T02:39:12"/>
        <d v="2011-08-30T21:12:01"/>
        <d v="2013-07-28T15:46:58"/>
        <d v="2013-08-23T15:14:17"/>
        <d v="2010-12-02T07:34:58"/>
        <d v="2012-06-08T17:29:29"/>
        <d v="2015-01-23T08:18:58"/>
        <d v="2013-09-08T01:36:19"/>
        <d v="2012-03-05T23:33:23"/>
        <d v="2016-09-05T20:00:37"/>
        <d v="2013-04-26T23:11:10"/>
        <d v="2015-08-12T20:13:26"/>
        <d v="2012-02-22T11:03:05"/>
        <d v="2017-02-04T00:26:21"/>
        <d v="2012-07-23T09:46:47"/>
        <d v="2015-05-01T06:52:43"/>
        <d v="2012-04-27T20:43:13"/>
        <d v="2012-11-10T04:47:37"/>
        <d v="2014-04-15T22:53:06"/>
        <d v="2015-03-31T01:38:26"/>
        <d v="2011-10-14T01:58:04"/>
        <d v="2015-02-05T03:49:34"/>
        <d v="2015-09-13T17:41:29"/>
        <d v="2016-08-12T17:35:39"/>
        <d v="2015-05-31T08:20:51"/>
        <d v="2014-07-02T05:58:19"/>
        <d v="2016-03-11T20:36:29"/>
        <d v="2014-07-23T04:32:28"/>
        <d v="2015-03-25T02:05:38"/>
        <d v="2016-08-02T20:59:54"/>
        <d v="2015-08-18T07:31:52"/>
        <d v="2017-01-10T02:40:35"/>
        <d v="2016-03-20T13:12:01"/>
        <d v="2015-03-14T07:51:57"/>
        <d v="2014-07-09T19:12:29"/>
        <d v="2016-04-28T00:49:05"/>
        <d v="2014-12-13T07:36:34"/>
        <d v="2015-02-25T05:14:07"/>
        <d v="2014-07-11T00:41:37"/>
        <d v="2015-08-22T05:32:59"/>
        <d v="2014-07-18T00:55:03"/>
        <d v="2015-04-16T12:50:03"/>
        <d v="2015-10-17T20:04:58"/>
        <d v="2016-09-30T04:43:54"/>
        <d v="2015-01-15T23:28:00"/>
        <d v="2015-05-16T09:09:29"/>
        <d v="2014-06-06T04:07:12"/>
        <d v="2015-11-25T12:55:36"/>
        <d v="2015-11-30T21:12:33"/>
        <d v="2015-02-07T21:13:46"/>
        <d v="2016-02-22T17:52:07"/>
        <d v="2016-01-19T19:08:17"/>
        <d v="2016-01-14T02:45:24"/>
        <d v="2014-09-06T00:13:41"/>
        <d v="2015-03-27T01:17:06"/>
        <d v="2014-07-09T04:13:48"/>
        <d v="2017-01-25T10:51:40"/>
        <d v="2014-07-08T20:56:49"/>
        <d v="2016-05-20T13:11:57"/>
        <d v="2015-08-25T01:10:01"/>
        <d v="2014-06-19T23:05:47"/>
        <d v="2016-01-26T02:36:40"/>
        <d v="2012-08-30T02:39:09"/>
        <d v="2014-10-03T22:56:08"/>
        <d v="2013-12-10T02:54:14"/>
        <d v="2012-03-30T06:13:43"/>
        <d v="2016-05-18T17:59:50"/>
        <d v="2014-03-28T22:06:22"/>
        <d v="2015-06-30T01:59:32"/>
        <d v="2017-02-02T00:14:28"/>
        <d v="2012-06-15T10:42:31"/>
        <d v="2016-07-14T02:08:45"/>
        <d v="2016-11-30T13:03:34"/>
        <d v="2014-12-09T08:26:10"/>
        <d v="2012-08-23T00:38:14"/>
        <d v="2014-04-01T22:00:12"/>
        <d v="2016-03-24T16:56:04"/>
        <d v="2015-07-27T04:52:09"/>
        <d v="2014-09-21T01:59:11"/>
        <d v="2015-10-03T00:01:01"/>
        <d v="2015-09-27T02:13:24"/>
        <d v="2015-09-04T09:00:42"/>
        <d v="2015-04-21T22:56:28"/>
        <d v="2016-11-15T22:50:16"/>
        <d v="2016-11-18T11:09:26"/>
        <d v="2012-08-23T15:07:02"/>
        <d v="2016-10-16T00:26:48"/>
        <d v="2015-05-04T20:04:29"/>
        <d v="2015-10-28T00:54:21"/>
        <d v="2014-11-11T04:11:07"/>
        <d v="2015-04-14T17:55:22"/>
        <d v="2016-06-03T07:31:52"/>
        <d v="2015-08-02T09:03:47"/>
        <d v="2016-05-04T06:28:59"/>
        <d v="2014-01-29T00:45:32"/>
        <d v="2016-08-30T20:45:21"/>
        <d v="2015-02-03T03:49:21"/>
        <d v="2016-09-23T19:45:14"/>
        <d v="2016-09-26T18:11:15"/>
        <d v="2014-12-17T02:54:55"/>
        <d v="2015-01-21T01:45:48"/>
        <d v="2015-04-09T08:51:14"/>
        <d v="2014-08-30T00:51:03"/>
        <d v="2016-06-15T10:55:08"/>
        <d v="2016-11-15T18:58:35"/>
        <d v="2017-02-09T00:00:35"/>
        <d v="2014-10-10T01:13:23"/>
        <d v="2015-08-10T12:31:09"/>
        <d v="2015-07-15T11:16:59"/>
        <d v="2016-02-08T22:09:20"/>
        <d v="2015-12-04T04:55:41"/>
        <d v="2016-11-21T19:59:03"/>
        <d v="2015-11-20T00:20:09"/>
        <d v="2014-11-10T08:48:45"/>
        <d v="2014-05-12T20:38:47"/>
        <d v="2015-02-20T19:25:26"/>
        <d v="2016-01-13T01:47:27"/>
        <d v="2017-02-01T21:31:28"/>
        <d v="2016-07-01T03:17:33"/>
        <d v="2016-07-01T02:13:14"/>
        <d v="2015-03-19T06:40:10"/>
        <d v="2015-09-25T22:06:58"/>
        <d v="2013-09-26T04:00:10"/>
        <d v="2015-07-22T22:55:13"/>
        <d v="2015-08-06T19:56:47"/>
        <d v="2015-11-05T05:36:37"/>
        <d v="2015-03-21T02:29:34"/>
        <d v="2015-08-19T23:20:39"/>
        <d v="2016-01-12T03:13:36"/>
        <d v="2015-09-28T19:07:45"/>
        <d v="2015-11-11T05:51:36"/>
        <d v="2014-07-01T05:29:40"/>
        <d v="2014-11-19T22:58:36"/>
        <d v="2015-12-07T02:13:10"/>
        <d v="2014-09-30T17:59:59"/>
        <d v="2016-06-08T20:11:10"/>
        <d v="2014-10-12T01:34:49"/>
        <d v="2016-04-22T19:59:34"/>
        <d v="2014-06-03T05:42:23"/>
        <d v="2015-08-26T00:09:25"/>
        <d v="2015-01-29T05:01:34"/>
        <d v="2016-03-07T10:04:51"/>
        <d v="2014-06-16T02:29:10"/>
        <d v="2014-10-21T01:55:40"/>
        <d v="2015-01-30T23:07:20"/>
        <d v="2014-07-01T02:57:05"/>
        <d v="2015-02-26T21:42:10"/>
        <d v="2014-09-11T04:23:43"/>
        <d v="2015-05-30T20:21:58"/>
        <d v="2015-01-24T07:51:10"/>
        <d v="2016-07-01T04:04:50"/>
        <d v="2015-04-19T07:31:16"/>
        <d v="2015-03-26T22:22:37"/>
        <d v="2015-02-23T13:01:00"/>
        <d v="2014-07-14T08:19:26"/>
        <d v="2014-08-27T08:22:19"/>
        <d v="2015-02-13T09:21:58"/>
        <d v="2014-11-22T01:16:00"/>
        <d v="2015-07-03T03:33:43"/>
        <d v="2014-05-29T02:33:28"/>
        <d v="2014-07-10T02:31:03"/>
        <d v="2014-08-20T01:59:32"/>
        <d v="2017-03-07T23:35:34"/>
        <d v="2017-03-07T00:14:37"/>
        <d v="2017-01-21T21:33:50"/>
        <d v="2017-02-22T01:41:54"/>
        <d v="2017-02-08T02:59:18"/>
        <d v="2014-09-17T12:04:43"/>
        <d v="2013-04-27T23:47:23"/>
        <d v="2016-05-22T21:45:26"/>
        <d v="2016-08-30T08:35:41"/>
        <d v="2014-07-08T10:30:28"/>
        <d v="2014-05-21T22:53:10"/>
        <d v="2013-06-07T06:29:20"/>
        <d v="2015-11-14T20:41:24"/>
        <d v="2016-09-16T20:43:16"/>
        <d v="2016-01-18T14:33:48"/>
        <d v="2015-09-08T12:59:53"/>
        <d v="2014-10-23T02:57:29"/>
        <d v="2016-04-05T19:19:05"/>
        <d v="2016-02-18T05:44:54"/>
        <d v="2016-10-12T16:10:53"/>
        <d v="2013-08-07T18:03:18"/>
        <d v="2016-12-01T01:34:13"/>
        <d v="2014-11-02T01:08:08"/>
        <d v="2015-07-14T12:50:59"/>
        <d v="2017-01-10T22:52:15"/>
        <d v="2016-03-23T18:55:11"/>
        <d v="2015-07-13T21:14:23"/>
        <d v="2015-11-25T19:23:54"/>
        <d v="2015-04-01T10:46:37"/>
        <d v="2013-03-18T17:59:35"/>
        <d v="2014-08-21T17:37:02"/>
        <d v="2013-04-26T00:23:48"/>
        <d v="2015-02-09T11:32:54"/>
        <d v="2016-09-13T21:03:12"/>
        <d v="2013-02-11T07:54:10"/>
        <d v="2014-03-24T20:59:33"/>
        <d v="2013-12-04T03:01:27"/>
        <d v="2016-09-07T08:26:44"/>
        <d v="2014-03-22T02:18:37"/>
        <d v="2015-02-10T05:45:52"/>
        <d v="2014-09-29T20:46:42"/>
        <d v="2012-05-01T22:16:27"/>
        <d v="2016-09-19T12:53:27"/>
        <d v="2012-01-30T06:29:58"/>
        <d v="2012-05-16T04:42:48"/>
        <d v="2014-07-30T23:45:11"/>
        <d v="2012-05-15T20:33:17"/>
        <d v="2016-08-03T22:03:22"/>
        <d v="2015-03-06T00:10:37"/>
        <d v="2012-06-19T02:35:45"/>
        <d v="2014-04-19T02:17:22"/>
        <d v="2011-11-08T23:21:44"/>
        <d v="2012-07-28T02:37:03"/>
        <d v="2014-08-12T20:15:51"/>
        <d v="2015-03-09T23:58:47"/>
        <d v="2013-12-13T02:36:41"/>
        <d v="2016-07-22T20:45:32"/>
        <d v="2016-09-26T15:36:23"/>
        <d v="2016-06-03T13:47:46"/>
        <d v="2013-05-21T16:04:18"/>
        <d v="2012-12-04T06:31:33"/>
        <d v="2012-01-19T05:53:15"/>
        <d v="2013-04-09T18:54:44"/>
        <d v="2012-05-01T12:00:31"/>
        <d v="2012-10-12T18:53:48"/>
        <d v="2011-07-12T21:01:58"/>
        <d v="2015-06-18T04:00:50"/>
        <d v="2012-02-28T19:45:23"/>
        <d v="2014-04-17T00:49:50"/>
        <d v="2014-02-16T21:55:30"/>
        <d v="2012-12-14T17:45:40"/>
        <d v="2013-09-21T01:51:34"/>
        <d v="2016-04-15T01:45:21"/>
        <d v="2013-02-06T08:02:08"/>
        <d v="2011-11-16T05:19:14"/>
        <d v="2015-05-12T12:07:56"/>
        <d v="2015-06-17T21:03:24"/>
        <d v="2014-07-27T04:28:26"/>
        <d v="2015-10-23T19:03:41"/>
        <d v="2017-02-08T15:44:48"/>
        <d v="2015-01-15T03:35:54"/>
        <d v="2015-01-23T03:11:58"/>
        <d v="2015-04-09T17:50:46"/>
        <d v="2014-10-08T23:54:03"/>
        <d v="2016-07-07T09:32:47"/>
        <d v="2014-06-25T18:39:40"/>
        <d v="2014-06-18T09:45:52"/>
        <d v="2016-06-29T21:50:43"/>
        <d v="2015-02-21T05:18:54"/>
        <d v="2015-01-13T03:31:43"/>
        <d v="2016-08-10T02:35:59"/>
        <d v="2015-06-28T10:32:39"/>
        <d v="2015-06-21T15:03:25"/>
        <d v="2016-02-16T21:35:59"/>
        <d v="2014-05-21T17:37:21"/>
        <d v="2014-06-05T17:40:28"/>
        <d v="2014-06-09T03:34:00"/>
        <d v="2015-07-16T21:12:01"/>
        <d v="2016-05-17T11:21:10"/>
        <d v="2014-11-05T18:16:06"/>
        <d v="2014-09-18T10:50:09"/>
        <d v="2015-07-07T20:31:47"/>
        <d v="2015-06-03T06:34:36"/>
        <d v="2014-08-30T15:53:10"/>
        <d v="2015-07-28T17:07:53"/>
        <d v="2015-06-30T11:24:50"/>
        <d v="2015-05-31T01:57:18"/>
        <d v="2015-07-24T01:18:55"/>
        <d v="2016-03-22T16:55:25"/>
        <d v="2014-04-30T08:21:04"/>
        <d v="2015-01-24T16:55:03"/>
        <d v="2015-02-19T22:51:38"/>
        <d v="2016-11-19T22:49:21"/>
        <d v="2015-04-09T14:35:15"/>
        <d v="2016-07-08T23:38:29"/>
        <d v="2015-07-03T16:13:12"/>
        <d v="2015-01-19T20:14:22"/>
        <d v="2015-09-03T19:21:26"/>
        <d v="2015-05-15T17:36:49"/>
        <d v="2016-02-01T19:39:49"/>
        <d v="2014-08-25T03:08:55"/>
        <d v="2015-02-25T21:24:52"/>
        <d v="2015-03-04T05:16:46"/>
        <d v="2015-05-12T11:29:56"/>
        <d v="2015-11-05T00:01:26"/>
        <d v="2015-06-16T05:50:12"/>
        <d v="2016-05-04T21:24:26"/>
        <d v="2015-09-07T11:21:09"/>
        <d v="2016-05-05T15:25:18"/>
        <d v="2014-04-30T01:09:08"/>
        <d v="2015-06-17T00:47:50"/>
        <d v="2014-10-26T22:01:34"/>
        <d v="2015-09-21T08:03:53"/>
        <d v="2015-01-16T04:02:10"/>
        <d v="2015-11-05T21:53:37"/>
        <d v="2017-01-11T11:16:58"/>
        <d v="2015-10-31T02:48:04"/>
        <d v="2014-07-22T19:34:56"/>
        <d v="2014-08-02T10:45:54"/>
        <d v="2015-02-25T05:51:19"/>
        <d v="2015-10-14T22:44:57"/>
        <d v="2014-05-26T03:51:35"/>
        <d v="2016-05-02T22:42:30"/>
        <d v="2016-12-05T18:06:20"/>
        <d v="2015-04-09T05:23:53"/>
        <d v="2015-04-14T21:36:34"/>
        <d v="2016-03-25T00:21:05"/>
        <d v="2015-04-29T20:34:19"/>
        <d v="2016-03-24T15:16:40"/>
        <d v="2014-08-07T05:10:11"/>
        <d v="2016-01-21T05:03:49"/>
        <d v="2014-05-22T06:05:03"/>
        <d v="2014-07-16T09:34:57"/>
        <d v="2015-04-17T22:11:59"/>
        <d v="2016-01-01T05:11:11"/>
        <d v="2015-06-10T05:54:07"/>
        <d v="2016-12-23T03:04:55"/>
        <d v="2014-11-11T18:04:55"/>
        <d v="2015-08-17T13:41:44"/>
        <d v="2016-04-21T00:12:56"/>
        <d v="2015-09-10T19:10:48"/>
        <d v="2014-05-25T23:57:09"/>
        <d v="2014-07-11T21:12:03"/>
        <d v="2015-06-17T19:43:27"/>
        <d v="2014-11-07T07:44:19"/>
        <d v="2016-09-15T03:55:21"/>
        <d v="2016-06-10T09:41:12"/>
        <d v="2016-09-06T00:50:54"/>
        <d v="2016-06-19T19:14:41"/>
        <d v="2014-04-17T09:32:45"/>
        <d v="2014-12-01T22:43:33"/>
        <d v="2015-04-21T07:47:18"/>
        <d v="2014-12-30T00:37:11"/>
        <d v="2016-12-19T01:16:26"/>
        <d v="2016-04-05T08:04:53"/>
        <d v="2015-06-16T22:51:19"/>
        <d v="2016-10-30T03:55:24"/>
        <d v="2015-05-04T19:46:35"/>
        <d v="2015-12-21T22:24:21"/>
        <d v="2015-07-08T02:44:12"/>
        <d v="2014-10-04T19:20:36"/>
        <d v="2016-04-01T19:18:38"/>
        <d v="2016-01-02T02:40:37"/>
        <d v="2014-11-05T22:27:15"/>
        <d v="2015-02-12T06:50:01"/>
        <d v="2015-09-14T20:11:24"/>
        <d v="2014-12-12T15:15:24"/>
        <d v="2014-10-10T17:50:40"/>
        <d v="2014-07-31T01:43:05"/>
        <d v="2014-07-11T22:49:52"/>
        <d v="2016-02-16T02:12:08"/>
        <d v="2014-08-18T22:08:24"/>
        <d v="2014-11-10T23:33:15"/>
        <d v="2015-02-03T04:40:15"/>
        <d v="2014-06-21T18:19:52"/>
        <d v="2016-11-28T02:48:41"/>
        <d v="2015-09-11T20:30:58"/>
        <d v="2015-10-01T20:57:33"/>
        <d v="2016-05-25T06:52:38"/>
        <d v="2014-07-10T10:37:12"/>
        <d v="2014-12-10T02:42:19"/>
        <d v="2015-07-25T15:33:16"/>
        <d v="2015-07-11T09:00:18"/>
        <d v="2014-10-29T04:13:51"/>
        <d v="2016-08-24T06:21:53"/>
        <d v="2015-07-14T20:34:26"/>
        <d v="2016-03-16T02:03:57"/>
        <d v="2016-05-09T22:33:39"/>
        <d v="2014-10-17T11:23:21"/>
        <d v="2015-04-14T01:11:27"/>
        <d v="2015-05-18T23:27:06"/>
        <d v="2015-12-16T08:09:34"/>
        <d v="2014-07-09T03:08:59"/>
        <d v="2015-01-14T02:46:34"/>
        <d v="2016-02-15T14:33:10"/>
        <d v="2014-04-26T16:26:29"/>
        <d v="2015-08-29T10:37:27"/>
        <d v="2015-10-01T20:06:47"/>
        <d v="2014-07-06T19:52:09"/>
        <d v="2015-02-24T00:01:10"/>
        <d v="2014-08-27T02:16:44"/>
        <d v="2015-04-04T01:58:47"/>
        <d v="2015-01-09T08:39:39"/>
        <d v="2015-04-09T18:21:50"/>
        <d v="2014-08-12T19:01:08"/>
        <d v="2015-02-09T23:22:59"/>
        <d v="2014-06-16T21:03:49"/>
        <d v="2016-02-04T04:57:26"/>
        <d v="2014-04-25T18:32:38"/>
        <d v="2015-04-07T19:01:04"/>
        <d v="2014-08-21T11:59:23"/>
        <d v="2015-01-21T08:57:17"/>
        <d v="2016-05-06T03:57:33"/>
        <d v="2014-05-16T20:16:04"/>
        <d v="2016-07-02T19:00:08"/>
        <d v="2014-09-30T20:37:03"/>
        <d v="2014-06-13T15:58:33"/>
        <d v="2014-12-31T21:53:34"/>
        <d v="2014-07-26T00:25:12"/>
        <d v="2014-12-09T23:33:38"/>
        <d v="2015-01-31T04:02:35"/>
        <d v="2015-11-27T00:17:39"/>
        <d v="2015-03-14T08:06:20"/>
        <d v="2015-05-09T02:56:38"/>
        <d v="2015-04-24T08:21:00"/>
        <d v="2016-07-16T17:44:52"/>
        <d v="2016-10-06T18:29:27"/>
        <d v="2015-04-03T20:34:53"/>
        <d v="2015-10-21T00:45:17"/>
        <d v="2015-12-24T13:45:52"/>
        <d v="2014-08-22T00:16:13"/>
        <d v="2016-09-15T21:33:59"/>
        <d v="2015-09-09T00:00:21"/>
        <d v="2017-02-24T19:00:03"/>
        <d v="2015-05-17T22:47:29"/>
        <d v="2016-04-05T04:00:50"/>
        <d v="2015-01-27T05:16:12"/>
        <d v="2016-03-09T23:41:57"/>
        <d v="2016-05-08T05:12:05"/>
        <d v="2014-08-12T23:10:23"/>
        <d v="2015-02-26T10:05:59"/>
        <d v="2015-02-01T10:51:46"/>
        <d v="2015-06-02T16:17:04"/>
        <d v="2014-07-08T02:50:19"/>
        <d v="2015-06-07T22:30:33"/>
        <d v="2015-08-17T22:43:32"/>
        <d v="2015-02-07T09:44:52"/>
        <d v="2016-08-03T17:34:20"/>
        <d v="2015-04-03T23:52:33"/>
        <d v="2014-06-18T21:04:11"/>
        <d v="2014-08-01T20:47:58"/>
        <d v="2016-11-20T07:38:40"/>
        <d v="2015-12-04T00:38:28"/>
        <d v="2014-08-29T06:27:51"/>
        <d v="2014-10-29T21:24:46"/>
        <d v="2016-02-25T22:32:10"/>
        <d v="2015-01-23T02:08:54"/>
        <d v="2014-10-10T20:22:27"/>
        <d v="2014-12-21T00:47:03"/>
        <d v="2015-08-04T02:58:50"/>
        <d v="2015-08-09T18:25:56"/>
        <d v="2016-01-12T21:29:03"/>
        <d v="2014-09-12T20:10:36"/>
        <d v="2016-07-25T11:41:21"/>
        <d v="2016-10-12T04:22:08"/>
        <d v="2016-03-02T17:00:06"/>
        <d v="2016-09-14T12:22:31"/>
        <d v="2016-05-21T13:41:21"/>
        <d v="2015-11-29T05:29:22"/>
        <d v="2015-12-03T18:47:00"/>
        <d v="2017-01-06T01:05:30"/>
        <d v="2016-09-09T23:25:10"/>
        <d v="2016-01-22T01:07:47"/>
        <d v="2014-09-03T16:29:32"/>
        <d v="2016-12-20T20:57:51"/>
        <d v="2015-03-28T02:54:00"/>
        <d v="2017-02-09T22:36:33"/>
        <d v="2014-05-19T09:38:49"/>
        <d v="2017-02-14T22:46:00"/>
        <d v="2017-01-18T00:51:10"/>
        <d v="2016-06-14T02:29:42"/>
        <d v="2012-11-27T01:04:12"/>
        <d v="2016-01-30T01:22:56"/>
        <d v="2014-10-17T02:08:44"/>
        <d v="2014-09-06T21:11:45"/>
        <d v="2014-11-14T23:09:51"/>
        <d v="2015-04-04T10:11:23"/>
        <d v="2015-12-22T10:05:19"/>
        <d v="2014-10-27T18:40:40"/>
        <d v="2014-12-24T00:58:39"/>
        <d v="2015-11-26T16:15:16"/>
        <d v="2015-01-20T21:52:10"/>
        <d v="2015-05-23T01:04:09"/>
        <d v="2014-10-08T07:58:00"/>
        <d v="2014-05-26T22:27:18"/>
        <d v="2014-05-19T18:09:12"/>
        <d v="2014-07-22T01:24:03"/>
        <d v="2015-06-08T12:09:36"/>
        <d v="2014-04-30T01:00:20"/>
        <d v="2015-06-16T01:18:53"/>
        <d v="2016-10-17T19:51:09"/>
        <d v="2016-07-14T03:53:29"/>
        <d v="2015-04-27T21:13:06"/>
        <d v="2012-09-07T04:51:15"/>
        <d v="2014-05-02T17:13:33"/>
        <d v="2017-02-17T16:01:32"/>
        <d v="2015-02-18T21:54:11"/>
        <d v="2016-07-16T11:20:25"/>
        <d v="2014-10-20T22:00:47"/>
        <d v="2015-08-17T22:56:11"/>
        <d v="2016-08-16T02:10:47"/>
        <d v="2015-08-12T06:04:19"/>
        <d v="2016-07-19T07:38:45"/>
        <d v="2016-10-01T17:50:55"/>
        <d v="2013-04-04T18:26:49"/>
        <d v="2013-07-11T23:50:44"/>
        <d v="2010-07-20T02:26:13"/>
        <d v="2016-01-04T11:03:17"/>
        <d v="2013-12-03T00:03:58"/>
        <d v="2015-06-23T00:00:21"/>
        <d v="2015-12-22T01:50:48"/>
        <d v="2015-09-06T21:30:47"/>
        <d v="2015-03-20T06:41:39"/>
        <d v="2016-01-18T22:26:38"/>
        <d v="2014-07-23T08:44:15"/>
        <d v="2014-08-12T00:16:26"/>
        <d v="2016-03-15T04:44:14"/>
        <d v="2014-12-03T02:37:42"/>
        <d v="2015-05-15T05:20:55"/>
        <d v="2016-04-05T09:02:40"/>
        <d v="2017-01-09T14:59:05"/>
        <d v="2015-04-28T21:04:54"/>
        <d v="2014-08-11T23:16:53"/>
        <d v="2015-01-24T00:59:14"/>
        <d v="2014-11-11T03:59:50"/>
        <d v="2014-07-31T20:16:24"/>
        <d v="2016-03-04T20:36:51"/>
        <d v="2016-03-31T13:59:00"/>
        <d v="2014-07-10T03:27:26"/>
        <d v="2015-08-29T11:35:34"/>
        <d v="2014-07-14T23:49:08"/>
        <d v="2015-09-01T17:51:32"/>
        <d v="2016-09-18T03:08:58"/>
        <d v="2015-10-22T08:07:26"/>
        <d v="2014-07-05T06:19:32"/>
        <d v="2016-06-10T10:28:57"/>
        <d v="2015-08-11T03:31:19"/>
        <d v="2015-09-16T21:35:52"/>
        <d v="2014-11-15T01:00:34"/>
        <d v="2016-11-16T22:36:09"/>
        <d v="2015-04-03T22:34:41"/>
        <d v="2016-10-15T21:34:22"/>
        <d v="2015-04-17T21:25:00"/>
        <d v="2016-02-09T18:42:39"/>
        <d v="2016-06-30T07:27:20"/>
        <d v="2015-08-10T20:38:43"/>
        <d v="2017-02-01T03:57:58"/>
        <d v="2015-01-27T08:19:55"/>
        <d v="2015-02-20T22:07:15"/>
        <d v="2014-10-28T05:40:44"/>
        <d v="2015-08-21T09:21:31"/>
        <d v="2015-10-17T03:09:06"/>
        <d v="2014-08-02T18:31:18"/>
        <d v="2015-04-06T22:22:11"/>
        <d v="2015-08-31T02:12:39"/>
        <d v="2015-06-18T21:05:59"/>
        <d v="2016-10-22T08:36:30"/>
        <d v="2014-12-08T18:44:07"/>
        <d v="2016-06-07T18:01:23"/>
        <d v="2015-03-03T00:39:05"/>
        <d v="2016-07-16T03:45:43"/>
        <d v="2015-09-08T19:51:52"/>
        <d v="2014-05-02T02:49:01"/>
        <d v="2015-07-23T00:05:56"/>
        <d v="2016-06-02T05:36:20"/>
        <d v="2015-04-21T00:48:46"/>
        <d v="2016-09-16T17:05:01"/>
        <d v="2015-12-22T00:00:49"/>
        <d v="2016-01-13T09:33:11"/>
        <d v="2014-09-20T19:56:15"/>
        <d v="2015-06-16T14:12:17"/>
        <d v="2016-07-04T13:10:18"/>
        <d v="2015-04-13T08:45:06"/>
        <d v="2015-01-03T02:48:31"/>
        <d v="2014-08-25T22:15:16"/>
        <d v="2015-08-25T15:17:56"/>
        <d v="2015-05-05T00:32:31"/>
        <d v="2015-02-27T21:19:54"/>
        <d v="2014-07-24T08:00:10"/>
        <d v="2017-01-10T05:45:19"/>
        <d v="2014-09-03T19:17:00"/>
        <d v="2016-09-02T07:55:34"/>
        <d v="2015-03-18T22:33:02"/>
        <d v="2014-07-23T20:10:50"/>
        <d v="2016-05-06T15:43:47"/>
        <d v="2015-03-18T17:22:05"/>
        <d v="2016-05-19T13:59:20"/>
        <d v="2016-06-13T20:35:23"/>
        <d v="2015-02-25T06:05:32"/>
        <d v="2016-03-07T03:36:36"/>
        <d v="2014-07-28T21:18:55"/>
        <d v="2016-11-05T03:22:12"/>
        <d v="2016-06-10T04:49:58"/>
        <d v="2014-12-04T23:43:21"/>
        <d v="2015-12-08T09:57:52"/>
        <d v="2016-02-27T05:26:02"/>
        <d v="2015-01-31T01:33:49"/>
        <d v="2017-02-15T00:49:01"/>
        <d v="2017-03-10T01:13:39"/>
        <d v="2017-03-14T20:21:56"/>
        <d v="2017-03-09T18:54:05"/>
        <d v="2017-02-20T13:24:20"/>
        <d v="2017-02-22T18:33:54"/>
        <d v="2017-03-06T22:16:59"/>
        <d v="2017-03-13T08:38:41"/>
        <d v="2017-02-23T16:05:54"/>
        <d v="2017-03-14T02:14:29"/>
        <d v="2017-03-15T20:30:07"/>
        <d v="2017-02-19T11:29:20"/>
        <d v="2017-03-08T22:15:03"/>
        <d v="2017-03-06T23:04:48"/>
        <d v="2017-02-17T17:18:59"/>
        <d v="2017-03-14T13:35:56"/>
        <d v="2017-03-02T17:55:07"/>
        <d v="2017-01-27T05:58:54"/>
        <d v="2017-03-02T21:22:46"/>
        <d v="2014-09-28T04:15:55"/>
        <d v="2014-09-09T20:58:04"/>
        <d v="2012-11-13T05:25:00"/>
        <d v="2010-10-27T11:20:03"/>
        <d v="2014-08-12T01:09:34"/>
        <d v="2013-10-04T01:49:27"/>
        <d v="2011-03-31T08:42:17"/>
        <d v="2012-03-03T02:00:58"/>
        <d v="2012-11-20T16:58:45"/>
        <d v="2012-04-28T03:52:24"/>
        <d v="2014-07-09T23:55:05"/>
        <d v="2013-06-23T01:09:12"/>
        <d v="2011-12-07T06:36:01"/>
        <d v="2014-07-21T11:21:27"/>
        <d v="2014-09-15T17:52:02"/>
        <d v="2014-06-09T21:27:42"/>
        <d v="2014-05-16T23:05:25"/>
        <d v="2014-05-08T00:20:15"/>
        <d v="2011-04-11T08:49:20"/>
        <d v="2014-10-28T21:35:53"/>
        <d v="2014-07-19T09:13:01"/>
        <d v="2014-05-13T07:32:33"/>
        <d v="2013-11-13T22:42:41"/>
        <d v="2014-05-30T06:55:44"/>
        <d v="2016-04-06T19:35:58"/>
        <d v="2012-01-15T22:31:08"/>
        <d v="2014-08-28T02:04:52"/>
        <d v="2014-08-12T01:45:08"/>
        <d v="2010-12-20T02:17:07"/>
        <d v="2013-07-23T03:20:31"/>
        <d v="2014-05-22T21:00:09"/>
        <d v="2014-06-16T19:31:15"/>
        <d v="2013-04-11T21:51:11"/>
        <d v="2014-05-21T14:54:09"/>
        <d v="2014-05-20T12:26:27"/>
        <d v="2011-12-07T03:47:01"/>
        <d v="2013-08-06T00:04:29"/>
        <d v="2014-06-02T04:50:31"/>
        <d v="2014-07-10T04:27:21"/>
        <d v="2014-08-18T03:10:38"/>
        <d v="2014-07-15T20:59:33"/>
        <d v="2015-05-20T14:58:22"/>
        <d v="2015-04-24T13:18:52"/>
        <d v="2016-11-09T08:37:55"/>
        <d v="2016-06-17T23:07:49"/>
        <d v="2015-01-15T03:34:19"/>
        <d v="2015-01-07T04:14:16"/>
        <d v="2015-06-27T06:29:58"/>
        <d v="2015-01-13T19:15:42"/>
        <d v="2015-06-02T19:21:15"/>
        <d v="2015-01-05T16:50:18"/>
        <d v="2015-01-09T15:11:17"/>
        <d v="2014-08-07T23:16:58"/>
        <d v="2016-03-31T12:41:41"/>
        <d v="2014-08-10T23:24:37"/>
        <d v="2015-10-17T01:29:06"/>
        <d v="2015-08-27T04:43:42"/>
        <d v="2015-06-17T21:27:59"/>
        <d v="2015-04-01T13:59:32"/>
        <d v="2015-08-20T11:37:31"/>
        <d v="2015-02-22T11:40:07"/>
        <d v="2014-07-07T19:31:17"/>
        <d v="2014-05-19T20:17:38"/>
        <d v="2012-04-15T03:28:39"/>
        <d v="2014-07-14T19:04:40"/>
        <d v="2014-07-10T00:05:51"/>
        <d v="2015-06-16T23:19:19"/>
        <d v="2015-11-30T00:01:13"/>
        <d v="2015-08-03T20:57:51"/>
        <d v="2015-06-10T16:06:11"/>
        <d v="2016-10-05T18:06:24"/>
        <d v="2014-11-28T05:03:06"/>
        <d v="2015-02-16T04:35:47"/>
        <d v="2017-02-07T01:00:04"/>
        <d v="2015-05-31T21:43:23"/>
        <d v="2015-09-23T18:58:17"/>
        <d v="2015-07-22T01:02:56"/>
        <d v="2016-11-24T01:25:13"/>
        <d v="2016-05-13T18:25:38"/>
        <d v="2015-09-30T19:00:12"/>
        <d v="2016-12-19T02:10:36"/>
        <d v="2015-11-15T22:01:24"/>
        <d v="2014-10-21T11:59:58"/>
        <d v="2014-09-16T09:02:06"/>
        <d v="2016-03-18T03:39:07"/>
        <d v="2016-04-04T00:31:57"/>
        <d v="2017-02-01T00:19:15"/>
        <d v="2016-12-30T23:56:48"/>
        <d v="2016-06-01T13:20:51"/>
        <d v="2016-11-29T03:00:33"/>
        <d v="2015-09-05T16:23:04"/>
        <d v="2015-06-01T17:14:58"/>
        <d v="2015-10-01T07:08:13"/>
        <d v="2017-01-19T21:39:08"/>
        <d v="2014-09-11T12:47:50"/>
        <d v="2014-08-20T23:08:12"/>
        <d v="2015-09-15T07:19:22"/>
        <d v="2016-11-01T21:39:42"/>
        <d v="2015-05-11T19:24:18"/>
        <d v="2015-08-14T16:20:00"/>
        <d v="2015-06-12T15:25:12"/>
        <d v="2015-03-06T02:19:17"/>
        <d v="2015-05-21T22:55:14"/>
        <d v="2014-10-06T22:48:44"/>
        <d v="2015-05-22T22:32:46"/>
        <d v="2016-08-08T16:20:40"/>
        <d v="2016-08-20T18:50:28"/>
        <d v="2015-02-24T07:03:29"/>
        <d v="2014-09-07T23:26:15"/>
        <d v="2015-05-20T18:46:17"/>
        <d v="2017-01-23T18:25:52"/>
        <d v="2014-12-10T02:17:41"/>
        <d v="2016-09-01T23:15:45"/>
        <d v="2015-10-26T21:08:38"/>
        <d v="2015-06-16T22:24:36"/>
        <d v="2014-11-21T12:34:22"/>
        <d v="2015-10-07T17:23:08"/>
        <d v="2015-01-13T00:12:18"/>
        <d v="2015-11-03T22:05:15"/>
        <d v="2015-05-12T17:52:02"/>
        <d v="2015-06-17T23:11:00"/>
        <d v="2016-08-09T02:42:08"/>
        <d v="2015-05-13T14:29:57"/>
        <d v="2015-06-12T17:47:45"/>
        <d v="2014-10-03T15:29:35"/>
        <d v="2015-10-07T17:00:09"/>
        <d v="2016-08-30T00:14:02"/>
        <d v="2016-01-31T21:54:32"/>
        <d v="2015-01-14T02:07:51"/>
        <d v="2016-02-27T03:47:59"/>
        <d v="2014-10-19T21:23:26"/>
        <d v="2015-05-01T01:21:43"/>
        <d v="2016-03-02T07:27:39"/>
        <d v="2015-04-27T23:09:58"/>
        <d v="2015-08-03T05:28:25"/>
        <d v="2016-03-16T09:39:48"/>
        <d v="2016-01-10T22:51:38"/>
        <d v="2016-01-12T02:14:13"/>
        <d v="2017-01-28T03:37:06"/>
        <d v="2016-07-17T01:09:42"/>
        <d v="2015-11-03T23:00:28"/>
        <d v="2016-05-15T23:35:15"/>
        <d v="2017-01-23T13:50:02"/>
        <d v="2017-02-09T17:21:31"/>
        <d v="2015-08-16T21:51:40"/>
        <d v="2015-10-05T23:29:08"/>
        <d v="2017-02-02T15:12:32"/>
        <d v="2015-05-17T17:59:14"/>
        <d v="2016-08-27T15:37:09"/>
        <d v="2015-11-01T23:09:32"/>
        <d v="2015-07-08T23:30:56"/>
        <d v="2015-08-24T03:59:28"/>
        <d v="2015-09-15T03:01:03"/>
        <d v="2015-04-08T22:51:02"/>
        <d v="2016-06-17T22:39:36"/>
        <d v="2016-11-07T13:26:16"/>
        <d v="2015-02-21T20:38:04"/>
        <d v="2016-11-22T19:59:12"/>
        <d v="2015-07-02T01:32:28"/>
        <d v="2016-05-03T10:15:42"/>
        <d v="2016-04-15T06:22:19"/>
        <d v="2016-03-24T02:02:45"/>
        <d v="2016-09-15T20:36:18"/>
        <d v="2015-09-07T03:17:05"/>
        <d v="2015-09-17T12:00:10"/>
        <d v="2016-10-22T00:25:46"/>
        <d v="2016-01-13T10:51:57"/>
        <d v="2015-04-11T11:25:11"/>
        <d v="2016-04-06T12:17:21"/>
        <d v="2014-07-07T01:54:35"/>
        <d v="2016-05-09T05:57:04"/>
        <d v="2016-03-02T12:14:53"/>
        <d v="2014-12-17T19:03:06"/>
        <d v="2016-05-23T06:05:57"/>
        <d v="2014-10-02T07:24:25"/>
        <d v="2016-05-31T05:14:56"/>
        <d v="2016-08-26T13:46:48"/>
        <d v="2016-05-22T18:59:50"/>
        <d v="2015-03-01T23:51:17"/>
        <d v="2015-02-06T22:08:25"/>
        <d v="2016-04-08T13:59:26"/>
        <d v="2014-07-02T18:48:03"/>
        <d v="2014-07-17T12:45:08"/>
        <d v="2015-03-03T02:17:48"/>
        <d v="2015-09-01T21:44:46"/>
        <d v="2014-06-20T01:38:50"/>
        <d v="2015-05-24T21:14:40"/>
        <d v="2015-06-30T17:30:22"/>
        <d v="2014-07-07T21:10:46"/>
        <d v="2016-03-08T14:34:06"/>
        <d v="2014-09-19T11:46:07"/>
        <d v="2017-02-03T18:48:00"/>
        <d v="2016-06-28T20:58:38"/>
        <d v="2016-11-12T04:22:34"/>
        <d v="2016-05-21T00:10:21"/>
        <d v="2015-02-27T12:06:50"/>
        <d v="2016-03-24T02:59:44"/>
        <d v="2014-07-31T09:48:13"/>
        <d v="2015-02-18T07:32:48"/>
        <d v="2015-02-19T05:35:10"/>
        <d v="2016-04-24T18:14:14"/>
        <d v="2016-04-06T18:24:40"/>
        <d v="2016-05-23T07:39:32"/>
        <d v="2015-10-25T21:50:11"/>
        <d v="2014-06-16T14:29:25"/>
        <d v="2016-05-06T04:49:38"/>
        <d v="2016-04-19T15:22:30"/>
        <d v="2015-09-23T22:26:46"/>
        <d v="2016-04-29T19:52:07"/>
        <d v="2016-06-16T00:34:32"/>
        <d v="2014-07-02T15:01:50"/>
        <d v="2014-10-20T12:27:59"/>
        <d v="2017-01-11T06:22:14"/>
        <d v="2016-11-23T06:59:03"/>
        <d v="2014-08-15T05:36:30"/>
        <d v="2015-02-21T07:11:57"/>
        <d v="2014-07-31T23:30:45"/>
        <d v="2016-02-23T04:27:29"/>
        <d v="2015-11-13T07:26:32"/>
        <d v="2015-04-13T06:37:17"/>
        <d v="2015-07-08T03:24:54"/>
        <d v="2014-11-26T09:47:39"/>
        <d v="2016-11-16T05:59:40"/>
        <d v="2016-11-16T13:01:25"/>
        <d v="2015-11-05T01:59:25"/>
        <d v="2014-08-04T18:09:16"/>
        <d v="2015-06-25T01:30:40"/>
        <d v="2015-09-28T22:33:36"/>
        <d v="2014-05-06T19:39:33"/>
        <d v="2015-02-24T21:49:54"/>
        <d v="2015-02-18T22:34:59"/>
        <d v="2014-08-07T13:31:46"/>
        <d v="2015-08-09T17:20:00"/>
        <d v="2014-10-26T03:52:58"/>
        <d v="2015-02-09T09:26:23"/>
        <d v="2016-07-08T15:20:56"/>
        <d v="2016-06-03T23:47:00"/>
        <d v="2015-10-15T07:06:08"/>
        <d v="2014-11-11T01:49:12"/>
        <d v="2014-11-03T20:28:26"/>
        <d v="2014-11-04T23:18:08"/>
        <d v="2015-05-19T16:04:01"/>
        <d v="2016-05-04T18:31:22"/>
        <d v="2014-06-25T23:35:45"/>
        <d v="2014-07-10T18:05:48"/>
        <d v="2016-03-18T01:17:35"/>
        <d v="2014-10-12T03:07:10"/>
        <d v="2014-06-27T19:17:25"/>
        <d v="2015-05-16T22:05:44"/>
        <d v="2014-05-05T15:43:09"/>
        <d v="2016-01-09T16:28:49"/>
        <d v="2014-10-29T23:02:56"/>
        <d v="2015-01-23T03:05:25"/>
        <d v="2014-07-15T03:53:34"/>
        <d v="2015-07-08T22:22:26"/>
        <d v="2015-10-13T19:50:43"/>
        <d v="2015-05-26T16:05:24"/>
        <d v="2015-05-28T17:05:02"/>
        <d v="2016-02-10T05:24:46"/>
        <d v="2014-06-01T16:49:36"/>
        <d v="2014-06-06T15:08:09"/>
        <d v="2014-06-19T04:48:24"/>
        <d v="2016-06-24T00:32:38"/>
        <d v="2016-05-10T05:59:50"/>
        <d v="2015-09-18T05:32:52"/>
        <d v="2014-08-29T04:01:02"/>
        <d v="2015-02-18T22:35:38"/>
        <d v="2016-11-02T00:58:45"/>
        <d v="2016-04-07T08:27:36"/>
        <d v="2015-03-26T14:54:05"/>
        <d v="2014-09-13T02:55:48"/>
        <d v="2014-04-24T01:01:47"/>
        <d v="2016-03-20T00:43:05"/>
        <d v="2016-02-05T07:10:02"/>
        <d v="2015-02-02T23:59:23"/>
        <d v="2015-11-15T18:29:36"/>
        <d v="2015-03-26T02:52:21"/>
        <d v="2015-01-14T21:14:44"/>
        <d v="2014-09-02T19:48:56"/>
        <d v="2014-09-02T06:21:43"/>
        <d v="2014-06-02T20:29:12"/>
        <d v="2015-02-03T22:17:27"/>
        <d v="2016-10-19T05:31:01"/>
        <d v="2014-07-01T03:41:41"/>
        <d v="2014-07-19T22:32:33"/>
        <d v="2016-01-11T18:56:54"/>
        <d v="2014-05-17T06:30:55"/>
        <d v="2014-06-10T14:07:49"/>
        <d v="2016-07-21T19:48:13"/>
        <d v="2014-07-31T17:59:53"/>
        <d v="2015-07-20T22:03:40"/>
        <d v="2015-04-07T03:16:07"/>
        <d v="2016-01-06T02:52:10"/>
        <d v="2014-06-19T07:57:08"/>
        <d v="2015-10-17T15:18:41"/>
        <d v="2015-05-01T01:11:12"/>
        <d v="2014-08-10T17:35:46"/>
        <d v="2016-05-31T11:59:46"/>
        <d v="2015-09-25T17:43:56"/>
        <d v="2015-01-13T00:58:45"/>
        <d v="2016-02-03T02:20:12"/>
        <d v="2014-11-17T07:51:29"/>
        <d v="2016-06-11T06:15:38"/>
        <d v="2015-02-01T21:54:31"/>
        <d v="2015-03-25T22:22:07"/>
        <d v="2014-06-30T20:20:26"/>
        <d v="2016-06-15T04:29:16"/>
        <d v="2014-07-01T21:45:59"/>
        <d v="2016-09-13T23:00:27"/>
        <d v="2014-07-01T09:56:07"/>
        <d v="2015-01-12T21:57:37"/>
        <d v="2015-01-07T09:51:43"/>
        <d v="2016-04-20T16:31:00"/>
        <d v="2014-08-01T17:39:12"/>
        <d v="2016-09-30T20:11:19"/>
        <d v="2015-06-25T02:33:48"/>
        <d v="2016-08-31T03:03:05"/>
        <d v="2016-07-24T08:07:17"/>
        <d v="2015-07-15T20:01:12"/>
        <d v="2016-02-20T05:27:30"/>
        <d v="2015-02-18T21:07:12"/>
        <d v="2016-08-23T23:22:09"/>
        <d v="2016-03-29T20:24:05"/>
        <d v="2016-06-08T05:31:42"/>
        <d v="2014-07-22T00:41:30"/>
        <d v="2014-10-16T09:05:31"/>
        <d v="2015-02-28T01:01:36"/>
        <d v="2016-06-20T17:02:11"/>
        <d v="2014-10-07T02:08:24"/>
        <d v="2014-10-09T11:43:10"/>
        <d v="2015-05-04T22:40:43"/>
        <d v="2015-02-19T03:00:22"/>
        <d v="2014-05-23T01:31:20"/>
        <d v="2015-06-16T12:37:07"/>
        <d v="2014-12-16T10:56:28"/>
        <d v="2014-06-06T23:31:06"/>
        <d v="2014-06-03T21:03:01"/>
        <d v="2016-05-16T23:14:59"/>
        <d v="2016-01-03T21:38:00"/>
        <d v="2015-05-03T02:00:01"/>
        <d v="2015-05-26T03:34:12"/>
        <d v="2015-03-24T23:26:00"/>
        <d v="2014-04-24T20:15:31"/>
        <d v="2016-03-15T00:15:24"/>
        <d v="2015-04-27T10:59:44"/>
        <d v="2015-09-21T05:13:17"/>
        <d v="2014-07-29T01:47:16"/>
        <d v="2016-11-15T10:09:35"/>
        <d v="2014-10-03T23:18:29"/>
        <d v="2016-08-03T01:19:26"/>
        <d v="2016-05-21T22:48:24"/>
        <d v="2016-03-30T08:48:24"/>
        <d v="2015-05-08T05:52:05"/>
        <d v="2016-02-20T03:03:58"/>
        <d v="2015-08-17T23:19:55"/>
        <d v="2016-03-02T01:08:44"/>
        <d v="2016-06-24T16:28:48"/>
        <d v="2015-10-20T22:58:11"/>
        <d v="2014-05-02T03:27:25"/>
        <d v="2014-07-09T22:37:20"/>
        <d v="2016-05-02T03:08:57"/>
        <d v="2016-04-17T22:30:53"/>
        <d v="2014-11-08T01:37:46"/>
        <d v="2014-06-12T19:54:06"/>
        <d v="2014-10-16T01:58:15"/>
        <d v="2015-02-22T17:53:12"/>
        <d v="2014-05-22T07:18:32"/>
        <d v="2015-01-17T01:19:12"/>
        <d v="2015-05-01T23:32:51"/>
        <d v="2014-08-05T05:14:30"/>
        <d v="2014-06-05T00:37:14"/>
        <d v="2014-09-11T23:48:19"/>
        <d v="2015-02-02T19:22:30"/>
        <d v="2015-08-12T00:46:52"/>
        <d v="2014-08-30T13:40:20"/>
        <d v="2015-08-18T23:57:26"/>
        <d v="2016-07-30T14:32:28"/>
        <d v="2014-08-29T23:19:33"/>
        <d v="2015-07-29T21:41:46"/>
        <d v="2016-03-31T13:02:51"/>
        <d v="2015-06-12T05:33:25"/>
        <d v="2016-12-29T17:01:58"/>
        <d v="2015-06-22T23:16:58"/>
        <d v="2016-03-13T19:57:37"/>
        <d v="2016-05-31T20:42:14"/>
        <d v="2014-09-02T19:23:47"/>
        <d v="2015-10-12T23:16:07"/>
        <d v="2015-08-27T20:00:23"/>
        <d v="2015-09-01T20:21:50"/>
        <d v="2015-11-20T22:27:05"/>
        <d v="2014-10-11T13:30:16"/>
        <d v="2016-07-20T15:05:40"/>
        <d v="2016-08-18T23:08:42"/>
        <d v="2016-05-27T05:04:51"/>
        <d v="2015-08-06T22:31:15"/>
        <d v="2014-07-09T19:23:42"/>
        <d v="2015-05-26T23:07:39"/>
        <d v="2015-02-06T00:57:37"/>
        <d v="2015-03-13T00:22:39"/>
        <d v="2015-03-10T20:51:24"/>
        <d v="2016-04-20T06:53:21"/>
        <d v="2016-02-12T03:36:54"/>
        <d v="2015-08-07T14:27:53"/>
        <d v="2016-04-03T02:26:38"/>
        <d v="2014-04-24T17:22:50"/>
        <d v="2014-05-29T19:05:24"/>
        <d v="2015-07-11T05:41:20"/>
        <d v="2015-01-12T06:12:39"/>
        <d v="2016-10-18T15:36:34"/>
        <d v="2014-06-18T20:35:24"/>
        <d v="2014-04-01T11:38:31"/>
        <d v="2015-05-16T00:36:15"/>
        <d v="2015-07-09T07:18:28"/>
        <d v="2015-04-22T02:21:06"/>
        <d v="2015-07-18T21:19:38"/>
        <d v="2016-03-04T23:17:07"/>
        <d v="2016-07-04T21:07:36"/>
        <d v="2015-08-20T19:57:29"/>
        <d v="2014-12-01T22:50:08"/>
        <d v="2014-12-24T17:11:23"/>
        <d v="2015-05-12T00:27:24"/>
        <d v="2014-08-18T22:46:34"/>
        <d v="2014-12-09T21:31:36"/>
        <d v="2014-12-03T12:58:03"/>
        <d v="2014-10-01T01:36:53"/>
        <d v="2015-05-22T18:41:22"/>
        <d v="2014-10-09T14:00:46"/>
        <d v="2014-10-15T03:37:28"/>
        <d v="2016-07-10T23:48:47"/>
        <d v="2016-10-06T18:10:54"/>
        <d v="2015-03-30T23:53:03"/>
        <d v="2016-03-31T22:36:17"/>
        <d v="2016-03-01T23:17:36"/>
        <d v="2015-01-22T09:13:42"/>
        <d v="2014-07-16T16:18:30"/>
        <d v="2016-03-22T07:18:02"/>
        <d v="2016-02-18T15:13:25"/>
        <d v="2015-06-13T12:35:44"/>
        <d v="2014-11-21T22:11:30"/>
        <d v="2016-07-25T21:44:30"/>
        <d v="2016-05-13T17:57:34"/>
        <d v="2015-04-08T00:53:30"/>
        <d v="2015-05-01T20:32:27"/>
        <d v="2014-09-20T13:00:34"/>
        <d v="2014-12-31T03:45:44"/>
        <d v="2014-12-16T00:55:07"/>
        <d v="2014-12-02T02:33:59"/>
        <d v="2016-08-10T06:36:22"/>
        <d v="2015-02-15T05:12:03"/>
        <d v="2014-08-05T22:09:42"/>
        <d v="2016-02-17T19:03:10"/>
        <d v="2014-08-16T00:10:22"/>
        <d v="2015-08-05T00:04:37"/>
        <d v="2016-09-16T01:22:44"/>
        <d v="2014-12-18T04:58:02"/>
        <d v="2016-03-19T02:27:59"/>
        <d v="2015-10-07T01:44:40"/>
        <d v="2016-04-23T05:22:36"/>
        <d v="2016-01-15T00:02:06"/>
        <d v="2016-07-15T19:30:57"/>
        <d v="2015-12-01T04:08:02"/>
        <d v="2016-05-16T22:01:30"/>
        <d v="2016-03-01T04:48:05"/>
        <d v="2015-07-18T15:22:16"/>
        <d v="2015-03-09T13:53:21"/>
        <d v="2014-05-30T22:26:51"/>
        <d v="2014-05-29T19:09:34"/>
        <d v="2015-05-20T06:00:16"/>
        <d v="2015-11-10T19:14:56"/>
        <d v="2015-02-18T03:47:44"/>
        <d v="2017-02-13T19:38:49"/>
        <d v="2015-05-04T20:04:10"/>
        <d v="2016-10-18T08:10:26"/>
        <d v="2015-02-03T03:31:01"/>
        <d v="2016-09-07T03:27:24"/>
        <d v="2014-08-26T10:19:31"/>
        <d v="2014-07-08T22:41:10"/>
        <d v="2016-06-24T23:34:50"/>
        <d v="2015-06-02T20:39:37"/>
        <d v="2014-07-26T21:00:57"/>
        <d v="2016-03-31T22:48:07"/>
        <d v="2015-10-15T00:59:56"/>
        <d v="2016-03-08T07:16:04"/>
        <d v="2014-10-31T01:19:50"/>
        <d v="2014-08-29T23:04:57"/>
        <d v="2014-11-04T03:29:09"/>
        <d v="2016-10-06T19:57:47"/>
        <d v="2016-11-27T08:59:34"/>
        <d v="2016-03-22T02:11:16"/>
        <d v="2015-08-10T21:40:29"/>
        <d v="2014-12-02T21:48:55"/>
        <d v="2015-02-18T21:08:52"/>
        <d v="2016-08-08T21:15:06"/>
        <d v="2015-04-10T23:45:30"/>
        <d v="2014-09-17T20:02:59"/>
        <d v="2015-10-21T00:35:27"/>
        <d v="2015-10-08T08:27:19"/>
        <d v="2016-02-09T10:48:07"/>
        <d v="2016-10-23T04:17:18"/>
        <d v="2015-05-16T15:06:42"/>
        <d v="2016-08-16T22:58:47"/>
        <d v="2014-09-05T12:00:45"/>
        <d v="2014-05-21T22:06:34"/>
        <d v="2016-01-12T16:29:44"/>
        <d v="2014-07-08T20:30:42"/>
        <d v="2016-08-14T20:28:22"/>
        <d v="2015-07-06T13:43:27"/>
        <d v="2016-03-11T14:59:46"/>
        <d v="2015-06-19T00:16:38"/>
        <d v="2017-01-03T02:50:36"/>
        <d v="2016-05-09T20:06:59"/>
        <d v="2014-05-17T01:36:20"/>
        <d v="2015-02-20T11:39:10"/>
        <d v="2014-11-29T02:08:45"/>
        <d v="2016-03-19T02:31:12"/>
        <d v="2015-03-01T10:16:54"/>
        <d v="2016-10-22T15:50:30"/>
        <d v="2016-06-02T10:58:09"/>
        <d v="2015-10-18T00:23:42"/>
        <d v="2014-07-03T02:43:02"/>
        <d v="2015-06-19T04:16:59"/>
        <d v="2015-06-30T18:20:52"/>
        <d v="2015-05-12T21:12:17"/>
        <d v="2015-05-18T17:20:11"/>
        <d v="2014-06-30T20:04:27"/>
        <d v="2014-08-28T03:43:04"/>
        <d v="2014-10-02T12:04:57"/>
        <d v="2016-07-06T01:57:09"/>
        <d v="2016-05-03T19:19:42"/>
        <d v="2014-08-26T00:34:44"/>
        <d v="2014-06-12T18:46:58"/>
        <d v="2015-04-26T17:44:58"/>
        <d v="2014-05-27T23:16:21"/>
        <d v="2016-09-14T15:53:54"/>
        <d v="2016-01-05T20:38:10"/>
        <d v="2014-05-13T21:26:58"/>
        <d v="2016-09-20T07:48:16"/>
        <d v="2015-08-03T09:19:46"/>
        <d v="2014-04-24T19:14:19"/>
        <d v="2015-08-14T20:54:20"/>
        <d v="2014-05-28T10:14:15"/>
        <d v="2014-07-09T23:53:24"/>
        <d v="2015-05-24T00:50:39"/>
        <d v="2014-10-28T19:21:23"/>
        <d v="2015-01-16T21:48:49"/>
        <d v="2014-09-10T04:09:39"/>
        <d v="2015-11-01T09:35:29"/>
        <d v="2016-04-30T08:12:47"/>
        <d v="2014-12-23T01:53:30"/>
        <d v="2014-12-15T19:48:36"/>
        <d v="2016-04-19T16:10:48"/>
        <d v="2016-02-02T00:21:27"/>
        <d v="2014-09-15T19:26:56"/>
        <d v="2014-08-31T19:03:20"/>
        <d v="2015-05-05T17:59:53"/>
        <d v="2016-06-03T17:54:44"/>
        <d v="2016-07-05T17:06:28"/>
        <d v="2016-04-01T21:33:14"/>
        <d v="2014-06-02T18:01:54"/>
        <d v="2014-08-29T02:55:49"/>
        <d v="2016-07-01T06:09:38"/>
        <d v="2014-06-20T08:24:46"/>
        <d v="2014-05-26T21:59:06"/>
        <d v="2015-03-09T18:49:48"/>
        <d v="2014-05-20T22:22:53"/>
        <d v="2015-05-10T09:07:47"/>
        <d v="2016-05-15T22:42:46"/>
        <d v="2015-04-24T18:21:07"/>
        <d v="2015-02-02T04:53:39"/>
        <d v="2015-12-23T02:18:29"/>
        <d v="2015-04-09T01:47:29"/>
        <d v="2015-01-28T22:11:15"/>
        <d v="2015-05-23T22:31:06"/>
        <d v="2015-06-11T04:50:06"/>
        <d v="2014-10-16T03:28:04"/>
        <d v="2016-01-12T21:07:27"/>
        <d v="2014-10-31T23:04:22"/>
        <d v="2016-04-05T16:47:40"/>
        <d v="2016-02-02T03:41:07"/>
        <d v="2016-04-02T08:22:51"/>
        <d v="2016-09-19T13:21:34"/>
        <d v="2015-07-20T09:06:16"/>
        <d v="2015-02-06T09:55:12"/>
        <d v="2015-07-18T21:15:59"/>
        <d v="2014-12-10T23:04:06"/>
        <d v="2014-11-25T21:15:33"/>
        <d v="2015-04-09T05:35:08"/>
        <d v="2015-03-27T02:38:16"/>
        <d v="2015-04-28T21:38:09"/>
        <d v="2015-02-13T22:04:53"/>
        <d v="2015-10-20T21:35:03"/>
        <d v="2014-06-24T03:31:45"/>
        <d v="2016-06-27T15:47:48"/>
        <d v="2014-07-13T07:09:15"/>
        <d v="2015-11-18T03:05:50"/>
        <d v="2014-08-07T10:09:04"/>
        <d v="2014-06-03T22:02:44"/>
        <d v="2014-06-04T00:32:32"/>
        <d v="2014-07-11T21:45:02"/>
        <d v="2016-09-08T14:20:39"/>
        <d v="2015-06-09T12:11:36"/>
        <d v="2016-01-26T21:57:16"/>
        <d v="2016-03-29T08:03:08"/>
        <d v="2015-01-13T04:33:28"/>
        <d v="2016-02-03T05:51:13"/>
        <d v="2016-09-07T00:15:35"/>
        <d v="2015-05-05T00:46:40"/>
        <d v="2014-06-19T02:08:57"/>
        <d v="2016-03-17T01:48:27"/>
        <d v="2014-05-13T00:33:18"/>
        <d v="2014-11-12T01:25:15"/>
        <d v="2014-04-18T16:18:58"/>
        <d v="2015-06-27T07:35:53"/>
        <d v="2014-04-10T17:36:26"/>
        <d v="2015-06-18T16:12:17"/>
        <d v="2015-07-09T00:31:29"/>
        <d v="2015-03-02T23:00:26"/>
        <d v="2016-05-10T01:13:52"/>
        <d v="2014-06-30T23:38:02"/>
        <d v="2014-05-29T09:00:45"/>
        <d v="2015-02-15T05:28:17"/>
        <d v="2014-05-13T22:28:10"/>
        <d v="2016-03-16T19:21:19"/>
        <d v="2015-05-15T03:20:10"/>
        <d v="2016-05-04T01:34:12"/>
        <d v="2016-11-08T19:48:26"/>
        <d v="2016-10-13T05:07:27"/>
        <d v="2015-03-25T00:00:55"/>
        <d v="2015-03-13T03:37:23"/>
        <d v="2014-06-24T13:49:38"/>
        <d v="2014-09-05T07:40:21"/>
        <d v="2014-12-17T00:39:40"/>
        <d v="2016-02-25T22:39:00"/>
        <d v="2015-06-11T10:16:25"/>
        <d v="2014-08-15T02:11:25"/>
        <d v="2016-06-26T01:41:37"/>
        <d v="2016-02-20T08:22:00"/>
        <d v="2016-06-11T04:32:12"/>
        <d v="2016-06-27T20:19:29"/>
        <d v="2016-04-27T05:54:35"/>
        <d v="2015-06-12T17:50:06"/>
        <d v="2015-11-25T21:41:59"/>
        <d v="2015-05-15T00:10:18"/>
        <d v="2016-10-23T21:00:23"/>
        <d v="2014-05-07T21:36:32"/>
        <d v="2015-06-15T15:43:42"/>
        <d v="2014-11-26T03:32:09"/>
        <d v="2015-05-08T18:55:54"/>
        <d v="2015-07-16T15:28:10"/>
        <d v="2016-11-15T05:42:36"/>
        <d v="2015-03-22T02:09:25"/>
        <d v="2014-07-11T22:20:48"/>
        <d v="2016-02-11T03:20:43"/>
        <d v="2014-12-09T22:41:23"/>
        <d v="2014-12-02T21:13:36"/>
        <d v="2015-09-22T08:01:46"/>
        <d v="2016-02-04T04:19:28"/>
        <d v="2016-06-06T05:13:44"/>
        <d v="2014-07-30T02:17:20"/>
        <d v="2014-06-09T11:13:01"/>
        <d v="2015-03-28T02:48:59"/>
        <d v="2015-02-24T15:53:39"/>
        <d v="2014-06-10T17:38:27"/>
        <d v="2015-02-20T01:22:38"/>
        <d v="2016-04-27T20:02:53"/>
        <d v="2015-04-15T23:01:48"/>
        <d v="2016-05-07T11:37:01"/>
        <d v="2015-02-24T02:41:52"/>
        <d v="2015-07-22T11:14:17"/>
        <d v="2014-06-17T21:33:43"/>
        <d v="2015-10-07T21:43:36"/>
        <d v="2015-02-11T01:13:02"/>
        <d v="2015-06-29T10:01:44"/>
        <d v="2015-06-05T20:38:37"/>
        <d v="2015-12-03T09:20:07"/>
        <d v="2015-11-22T01:06:57"/>
        <d v="2015-06-16T02:50:44"/>
        <d v="2016-07-20T20:01:43"/>
        <d v="2015-05-27T06:40:14"/>
        <d v="2015-04-07T15:09:54"/>
        <d v="2015-01-31T03:16:41"/>
        <d v="2014-11-01T17:39:47"/>
        <d v="2016-08-12T01:46:11"/>
        <d v="2016-05-13T22:46:51"/>
        <d v="2014-10-16T01:22:25"/>
        <d v="2016-01-06T07:45:35"/>
        <d v="2014-11-21T01:56:12"/>
        <d v="2015-05-19T15:41:07"/>
        <d v="2016-04-01T03:36:48"/>
        <d v="2016-07-03T03:14:12"/>
        <d v="2015-05-28T23:22:38"/>
        <d v="2015-04-22T22:03:29"/>
        <d v="2015-05-31T08:25:24"/>
        <d v="2016-03-03T21:50:29"/>
        <d v="2014-05-21T23:51:27"/>
        <d v="2014-04-11T16:50:52"/>
        <d v="2014-05-07T06:44:24"/>
        <d v="2014-05-07T19:48:54"/>
        <d v="2015-09-01T20:02:54"/>
        <d v="2014-09-03T10:19:02"/>
        <d v="2015-06-04T10:23:11"/>
        <d v="2015-09-19T00:36:29"/>
        <d v="2015-05-12T23:24:44"/>
        <d v="2014-12-02T07:59:03"/>
        <d v="2015-06-17T15:32:59"/>
        <d v="2015-03-02T09:34:36"/>
        <d v="2014-07-29T01:09:38"/>
        <d v="2015-04-10T02:14:18"/>
        <d v="2015-02-25T04:17:51"/>
        <d v="2015-02-06T22:50:03"/>
        <d v="2014-07-09T22:41:30"/>
        <d v="2015-05-04T15:20:44"/>
        <d v="2014-05-31T02:26:47"/>
        <d v="2014-07-13T20:51:50"/>
        <d v="2014-10-02T19:09:37"/>
        <d v="2016-08-29T11:15:56"/>
        <d v="2015-09-06T20:11:45"/>
        <d v="2015-10-19T02:24:14"/>
        <d v="2014-07-21T20:38:18"/>
        <d v="2016-02-03T03:43:41"/>
        <d v="2016-05-20T00:32:19"/>
        <d v="2014-08-14T20:50:05"/>
        <d v="2015-02-12T22:23:12"/>
        <d v="2014-06-03T09:07:58"/>
        <d v="2017-01-28T23:44:10"/>
        <d v="2015-06-25T08:29:56"/>
        <d v="2015-09-08T21:42:15"/>
        <d v="2015-01-03T05:23:42"/>
        <d v="2016-09-02T13:19:25"/>
        <d v="2016-01-03T19:58:48"/>
        <d v="2016-11-08T21:15:52"/>
        <d v="2015-05-31T00:39:06"/>
        <d v="2014-12-27T01:39:56"/>
        <d v="2014-06-26T00:33:40"/>
        <d v="2017-01-21T05:26:39"/>
        <d v="2016-01-05T04:36:10"/>
        <d v="2014-08-03T19:27:49"/>
        <d v="2015-03-02T23:59:52"/>
        <d v="2016-04-10T03:49:51"/>
        <d v="2014-11-11T10:28:22"/>
        <d v="2015-03-17T01:35:29"/>
        <d v="2017-01-27T18:05:58"/>
        <d v="2014-12-04T05:07:10"/>
        <d v="2015-06-16T23:12:24"/>
        <d v="2015-02-21T08:10:44"/>
        <d v="2014-08-16T20:39:17"/>
        <d v="2014-05-20T20:47:20"/>
        <d v="2016-11-06T04:00:12"/>
        <d v="2015-01-28T11:00:18"/>
        <d v="2014-06-03T09:36:18"/>
        <d v="2014-12-10T01:58:03"/>
        <d v="2015-07-08T16:34:30"/>
        <d v="2014-07-23T23:36:01"/>
        <d v="2015-05-12T07:13:11"/>
        <d v="2015-11-10T00:49:59"/>
        <d v="2016-10-20T16:14:02"/>
        <d v="2015-07-01T05:16:05"/>
        <d v="2015-04-01T10:30:00"/>
        <d v="2015-04-30T19:58:23"/>
        <d v="2015-05-20T03:01:33"/>
        <d v="2014-09-25T00:40:06"/>
        <d v="2014-07-14T08:14:56"/>
        <d v="2014-08-12T13:37:22"/>
        <d v="2015-08-08T23:09:57"/>
        <d v="2014-10-28T00:29:37"/>
        <d v="2015-02-24T11:28:50"/>
        <d v="2015-10-31T10:04:09"/>
        <d v="2015-04-21T00:39:16"/>
        <d v="2016-05-03T04:38:29"/>
        <d v="2016-05-04T16:19:12"/>
        <d v="2014-08-12T17:39:21"/>
        <d v="2014-07-23T20:57:03"/>
        <d v="2015-12-20T21:26:13"/>
        <d v="2016-10-14T14:17:40"/>
        <d v="2014-10-14T18:00:55"/>
        <d v="2015-01-16T23:26:50"/>
        <d v="2015-03-13T04:31:11"/>
        <d v="2014-05-28T04:02:02"/>
        <d v="2014-07-01T01:53:59"/>
        <d v="2014-11-27T07:02:28"/>
        <d v="2014-07-10T11:25:04"/>
        <d v="2015-09-18T21:23:47"/>
        <d v="2016-08-20T00:51:05"/>
        <d v="2016-03-04T13:07:48"/>
        <d v="2015-08-12T08:38:27"/>
        <d v="2016-02-15T09:02:44"/>
        <d v="2016-06-18T04:14:22"/>
        <d v="2015-08-17T21:07:19"/>
        <d v="2015-08-05T20:45:46"/>
        <d v="2016-11-01T11:18:40"/>
        <d v="2016-06-13T20:09:20"/>
        <d v="2015-05-28T02:44:14"/>
        <d v="2014-10-03T14:36:19"/>
        <d v="2014-11-18T16:49:11"/>
        <d v="2014-10-28T19:05:37"/>
        <d v="2015-04-18T02:41:54"/>
        <d v="2015-10-02T23:41:08"/>
        <d v="2015-07-28T20:54:35"/>
        <d v="2015-04-16T00:14:28"/>
        <d v="2015-01-28T01:00:22"/>
        <d v="2016-09-02T08:25:44"/>
        <d v="2014-07-09T12:48:43"/>
        <d v="2015-01-12T07:53:41"/>
        <d v="2016-03-10T21:51:20"/>
        <d v="2016-03-05T00:49:02"/>
        <d v="2015-08-27T23:58:10"/>
        <d v="2016-06-29T06:09:46"/>
        <d v="2014-05-15T20:37:44"/>
        <d v="2015-10-30T01:22:21"/>
        <d v="2016-03-29T03:22:07"/>
        <d v="2016-05-24T04:25:54"/>
        <d v="2014-06-27T03:48:32"/>
        <d v="2014-08-29T23:55:56"/>
        <d v="2015-12-05T01:17:36"/>
        <d v="2014-04-17T02:23:30"/>
        <d v="2015-11-03T19:54:54"/>
        <d v="2015-10-19T08:41:57"/>
        <d v="2015-02-18T22:19:46"/>
        <d v="2016-02-14T10:39:40"/>
        <d v="2014-06-11T22:04:38"/>
        <d v="2017-02-04T11:58:27"/>
        <d v="2016-03-24T00:34:33"/>
        <d v="2016-08-20T01:30:46"/>
        <d v="2016-03-19T01:43:31"/>
        <d v="2014-06-21T17:52:06"/>
        <d v="2014-12-08T06:37:14"/>
        <d v="2016-04-09T21:25:10"/>
        <d v="2016-05-03T18:07:28"/>
        <d v="2016-06-14T01:48:18"/>
        <d v="2014-07-11T01:36:01"/>
        <d v="2016-06-22T23:55:32"/>
        <d v="2014-12-02T20:25:53"/>
        <d v="2015-03-07T02:40:57"/>
        <d v="2014-06-05T19:22:27"/>
        <d v="2016-05-18T09:19:09"/>
        <d v="2015-05-09T00:26:20"/>
        <d v="2014-04-19T01:52:36"/>
        <d v="2014-10-09T04:07:24"/>
        <d v="2016-01-30T21:58:40"/>
        <d v="2016-04-07T18:09:54"/>
        <d v="2014-05-07T03:11:30"/>
        <d v="2015-08-14T06:56:53"/>
        <d v="2015-10-09T22:59:41"/>
        <d v="2016-02-01T21:08:13"/>
        <d v="2015-05-01T20:28:02"/>
        <d v="2015-10-13T03:34:19"/>
        <d v="2015-04-14T01:45:12"/>
        <d v="2014-06-19T14:21:30"/>
        <d v="2015-01-15T21:24:37"/>
        <d v="2014-11-07T11:24:24"/>
        <d v="2015-03-06T14:23:41"/>
        <d v="2015-02-27T04:07:06"/>
        <d v="2014-07-23T00:53:18"/>
        <d v="2016-03-08T20:29:18"/>
        <d v="2017-02-10T04:08:28"/>
        <d v="2014-08-28T06:02:41"/>
        <d v="2015-01-16T19:05:47"/>
        <d v="2014-09-08T08:54:17"/>
        <d v="2014-08-22T00:23:05"/>
        <d v="2016-01-22T23:33:07"/>
        <d v="2014-07-28T23:33:01"/>
        <d v="2015-06-23T04:08:27"/>
        <d v="2014-07-31T21:49:20"/>
        <d v="2014-10-09T23:29:26"/>
        <d v="2014-12-29T18:04:38"/>
        <d v="2015-04-02T18:04:09"/>
        <d v="2015-01-17T12:13:43"/>
        <d v="2016-02-19T10:54:29"/>
        <d v="2015-06-19T23:44:23"/>
        <d v="2014-08-19T01:56:40"/>
        <d v="2014-08-05T21:07:54"/>
        <d v="2016-09-08T02:51:48"/>
        <d v="2016-02-17T21:13:16"/>
        <d v="2015-02-22T09:34:59"/>
        <d v="2014-08-28T02:52:38"/>
        <d v="2014-12-17T19:01:07"/>
        <d v="2016-02-09T04:59:23"/>
        <d v="2015-08-01T21:04:57"/>
        <d v="2015-05-27T10:42:16"/>
        <d v="2015-10-05T20:43:59"/>
        <d v="2017-02-03T04:18:01"/>
        <d v="2014-05-07T03:31:40"/>
        <d v="2015-11-14T05:36:10"/>
        <d v="2016-01-05T20:43:19"/>
        <d v="2014-10-29T19:02:44"/>
        <d v="2015-10-17T00:25:16"/>
        <d v="2016-09-01T11:27:04"/>
        <d v="2015-03-05T03:44:10"/>
        <d v="2014-09-22T02:11:27"/>
        <d v="2014-06-15T03:29:24"/>
        <d v="2016-05-07T06:41:55"/>
        <d v="2014-08-19T00:10:10"/>
        <d v="2015-10-28T21:06:07"/>
        <d v="2015-05-20T10:33:24"/>
        <d v="2016-07-08T16:22:34"/>
        <d v="2014-12-22T07:01:04"/>
        <d v="2014-11-06T03:58:45"/>
        <d v="2015-03-11T10:16:22"/>
        <d v="2014-07-22T09:49:49"/>
        <d v="2014-09-22T20:36:50"/>
        <d v="2014-12-18T05:32:23"/>
        <d v="2016-03-07T17:13:07"/>
        <d v="2015-06-15T04:00:15"/>
        <d v="2014-09-23T20:16:31"/>
        <d v="2014-05-03T00:26:37"/>
        <d v="2014-08-15T02:05:16"/>
        <d v="2014-10-16T21:33:48"/>
        <d v="2016-09-01T01:11:25"/>
        <d v="2014-05-20T20:33:51"/>
        <d v="2016-06-14T03:23:59"/>
        <d v="2015-11-03T04:14:40"/>
        <d v="2016-03-17T06:27:24"/>
        <d v="2014-08-15T20:22:32"/>
        <d v="2014-05-20T21:40:56"/>
        <d v="2016-02-21T08:23:43"/>
        <d v="2016-06-02T22:44:28"/>
        <d v="2014-05-28T21:21:24"/>
        <d v="2015-03-30T19:07:06"/>
        <d v="2014-07-14T03:50:11"/>
        <d v="2016-04-19T05:56:28"/>
        <d v="2015-08-19T07:49:10"/>
        <d v="2016-12-15T04:07:35"/>
        <d v="2015-01-18T20:52:36"/>
        <d v="2015-01-27T21:00:20"/>
        <d v="2016-11-27T00:18:51"/>
        <d v="2014-06-22T23:35:11"/>
        <d v="2015-03-15T13:17:06"/>
        <d v="2015-10-06T18:16:15"/>
        <d v="2014-05-20T06:06:09"/>
        <d v="2014-09-24T00:05:49"/>
        <d v="2016-11-21T22:03:14"/>
        <d v="2016-12-28T23:54:02"/>
        <d v="2016-05-21T03:32:01"/>
        <d v="2016-05-21T21:45:16"/>
        <d v="2015-02-06T18:57:05"/>
        <d v="2015-10-30T09:32:33"/>
        <d v="2015-12-15T23:16:56"/>
        <d v="2016-09-09T15:28:26"/>
        <d v="2015-02-23T19:29:35"/>
        <d v="2015-10-28T03:34:59"/>
        <d v="2016-06-17T22:49:46"/>
        <d v="2014-12-17T19:42:04"/>
        <d v="2015-04-28T22:34:48"/>
        <d v="2015-07-24T21:08:57"/>
        <d v="2014-12-17T17:09:11"/>
        <d v="2015-02-04T09:40:47"/>
        <d v="2015-06-24T00:34:53"/>
        <d v="2014-09-08T07:05:00"/>
        <d v="2016-11-19T05:45:50"/>
        <d v="2017-01-15T17:43:39"/>
        <d v="2015-12-07T00:47:17"/>
        <d v="2016-05-05T22:19:57"/>
        <d v="2016-07-20T01:24:33"/>
        <d v="2014-10-15T07:59:50"/>
        <d v="2016-12-27T02:41:22"/>
        <d v="2016-04-16T01:21:13"/>
        <d v="2015-07-04T00:59:26"/>
        <d v="2016-09-27T11:40:34"/>
        <d v="2016-11-23T05:15:09"/>
        <d v="2015-02-18T06:11:06"/>
        <d v="2014-09-02T03:00:01"/>
        <d v="2017-02-01T05:45:37"/>
        <d v="2015-10-30T17:56:44"/>
        <d v="2016-05-22T20:02:31"/>
        <d v="2015-01-25T08:15:40"/>
        <d v="2016-02-01T03:43:06"/>
        <d v="2015-12-20T18:45:23"/>
        <m/>
      </sharedItems>
      <fieldGroup par="20" base="14">
        <rangePr groupBy="months" startDate="2009-05-17T08:55:13" endDate="2017-03-15T2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1T00:26:00" maxDate="2017-05-04T00:12:00"/>
    </cacheField>
    <cacheField name="Category and Sub-Category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Quarters" numFmtId="0" databaseField="0">
      <fieldGroup base="14">
        <rangePr groupBy="quarters" startDate="2009-05-17T08:55:13" endDate="2017-03-15T20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4">
        <rangePr groupBy="years" startDate="2009-05-17T08:55:13" endDate="2017-03-15T20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36.85882352941178"/>
    <n v="1.5645147425427663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42.60827250608273"/>
    <n v="0.53913874291953867"/>
    <x v="0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05"/>
    <n v="6.666666666666667"/>
    <x v="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03.89999999999999"/>
    <n v="1.4436958614051971"/>
    <x v="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22.99154545454545"/>
    <n v="0.5247958654955589"/>
    <x v="0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09.77744436109028"/>
    <n v="1.070615034168565"/>
    <x v="0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06.4875"/>
    <n v="0.68083108346050003"/>
    <x v="0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01.22222222222221"/>
    <n v="0.62568605927552146"/>
    <x v="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00.04342857142856"/>
    <n v="0.34270830953414516"/>
    <x v="0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25.998"/>
    <n v="3.174653565929618"/>
    <x v="0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00.49999999999999"/>
    <n v="0.63018242122719736"/>
    <x v="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20.5"/>
    <n v="1.2448132780082988"/>
    <x v="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65.29333333333335"/>
    <n v="1.667742195692506"/>
    <x v="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59.97142857142856"/>
    <n v="0.91087694231112692"/>
    <x v="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00.93333333333334"/>
    <n v="0.6770145310435931"/>
    <x v="0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06.60000000000001"/>
    <n v="4.5966228893058156"/>
    <x v="0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00.24166666666667"/>
    <n v="0.58192700972649436"/>
    <x v="0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00.66666666666666"/>
    <n v="2.3841059602649008"/>
    <x v="0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06.32110000000002"/>
    <n v="1.072223669619671"/>
    <x v="0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45.29411764705881"/>
    <n v="1.7813765182186234"/>
    <x v="0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00.2"/>
    <n v="1.2475049900199602"/>
    <x v="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09.13513513513513"/>
    <n v="0.50024764735017335"/>
    <x v="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17.14285714285715"/>
    <n v="1.9512195121951219"/>
    <x v="0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18.5"/>
    <n v="0.97046413502109719"/>
    <x v="0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08.80768571428572"/>
    <n v="1.5072464681460265"/>
    <x v="0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33.33333333333331"/>
    <n v="1.7500000000000002"/>
    <x v="0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55.20000000000002"/>
    <n v="0.97938144329896903"/>
    <x v="0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11.72500000000001"/>
    <n v="0.67129111658089058"/>
    <x v="0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00.35000000000001"/>
    <n v="0.58960305597076901"/>
    <x v="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23.33333333333334"/>
    <n v="3.1621621621621623"/>
    <x v="0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01.29975"/>
    <n v="1.3079992793664348"/>
    <x v="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00"/>
    <n v="7.6923076923076925"/>
    <x v="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00.24604569420035"/>
    <n v="0.3120617110799439"/>
    <x v="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02.0952380952381"/>
    <n v="1.1940298507462688"/>
    <x v="0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30.46153846153845"/>
    <n v="2.0047169811320753"/>
    <x v="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66.5"/>
    <n v="1.6816816816816818"/>
    <x v="0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42.15"/>
    <n v="0.51588697385391025"/>
    <x v="0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83.44090909090909"/>
    <n v="0.62690487399955397"/>
    <x v="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10.04"/>
    <n v="2.3991275899672848"/>
    <x v="0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30.98000000000002"/>
    <n v="0.66269659489998467"/>
    <x v="0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01.35000000000001"/>
    <n v="0.78934385791810568"/>
    <x v="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00"/>
    <n v="0.95"/>
    <x v="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41.85714285714286"/>
    <n v="0.85095669687814701"/>
    <x v="0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08.65999999999997"/>
    <n v="0.85207023909803659"/>
    <x v="0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00"/>
    <n v="0.75"/>
    <x v="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20"/>
    <n v="1.0166666666666666"/>
    <x v="0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04.16666666666667"/>
    <n v="0.51428571428571423"/>
    <x v="0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07.61100000000002"/>
    <n v="1.3009822415924022"/>
    <x v="0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07.94999999999999"/>
    <n v="1.760074108383511"/>
    <x v="0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00"/>
    <n v="0.72500000000000009"/>
    <x v="0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00"/>
    <n v="3.6666666666666665"/>
    <x v="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28.0181818181818"/>
    <n v="0.84505041897457744"/>
    <x v="0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16.21"/>
    <n v="0.44746579468204112"/>
    <x v="0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09.63333333333334"/>
    <n v="3.5573122529644272"/>
    <x v="0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01"/>
    <n v="0.51485148514851486"/>
    <x v="0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28.95348837209301"/>
    <n v="0.77547339945897198"/>
    <x v="0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07.26249999999999"/>
    <n v="2.0277356951404264"/>
    <x v="0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01.89999999999999"/>
    <n v="0.45142296368989204"/>
    <x v="0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02.91"/>
    <n v="0.72879214847925367"/>
    <x v="0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00.12570000000001"/>
    <n v="0.16479285538078636"/>
    <x v="0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03.29622222222221"/>
    <n v="2.3234150759520089"/>
    <x v="1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48.30000000000001"/>
    <n v="0.31018206338503035"/>
    <x v="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54.73333333333332"/>
    <n v="1.034037052994399"/>
    <x v="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13.51849999999999"/>
    <n v="2.8189237877526572"/>
    <x v="1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73.33333333333334"/>
    <n v="1.153846153846154"/>
    <x v="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07.52857142857141"/>
    <n v="0.75727381426863294"/>
    <x v="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18.6"/>
    <n v="1.0961214165261384"/>
    <x v="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16.25000000000001"/>
    <n v="0.86021505376344087"/>
    <x v="1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27.16666666666667"/>
    <n v="4.7182175622542593"/>
    <x v="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10.9423"/>
    <n v="1.6044376220792251"/>
    <x v="1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27.2"/>
    <n v="2.6729559748427674"/>
    <x v="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23.94444444444443"/>
    <n v="1.4343343792021517"/>
    <x v="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08.40909090909091"/>
    <n v="1.7190775681341717"/>
    <x v="1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00"/>
    <n v="2"/>
    <x v="1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12.93199999999999"/>
    <n v="5.1358339531753625"/>
    <x v="1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15.42857142857143"/>
    <n v="1.1633663366336633"/>
    <x v="1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53.33333333333334"/>
    <n v="3.2608695652173911"/>
    <x v="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92.5"/>
    <n v="1.6560509554140128"/>
    <x v="1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02"/>
    <n v="2.5906735751295336"/>
    <x v="1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27"/>
    <n v="2.483343428225318"/>
    <x v="1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07.25"/>
    <n v="0.36519036519036518"/>
    <x v="1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98"/>
    <n v="1.8855218855218854"/>
    <x v="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00.01249999999999"/>
    <n v="2.4996875390576179"/>
    <x v="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02.49999999999999"/>
    <n v="6.3414634146341466"/>
    <x v="1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00"/>
    <n v="1.4000000000000001"/>
    <x v="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25.49999999999999"/>
    <n v="1.394422310756972"/>
    <x v="1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06.46666666666667"/>
    <n v="0.26612398246712587"/>
    <x v="1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04.60000000000001"/>
    <n v="0.95602294455066927"/>
    <x v="1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02.85714285714285"/>
    <n v="1.6666666666666667"/>
    <x v="1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15.06666666666668"/>
    <n v="0.81112398609501735"/>
    <x v="1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00.4"/>
    <n v="3.1872509960159361"/>
    <x v="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20"/>
    <n v="1.2777777777777779"/>
    <x v="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05.2"/>
    <n v="0.81749049429657805"/>
    <x v="1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10.60000000000001"/>
    <n v="1.3562386980108498"/>
    <x v="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04"/>
    <n v="4.6153846153846159"/>
    <x v="1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31.42857142857142"/>
    <n v="4.5652173913043477"/>
    <x v="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14.66666666666667"/>
    <n v="1.9767441860465116"/>
    <x v="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06.25"/>
    <n v="1.8823529411764703"/>
    <x v="1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06.25"/>
    <n v="1.7647058823529411"/>
    <x v="1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06.01933333333334"/>
    <n v="2.4523828987165865"/>
    <x v="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00"/>
    <n v="0.52"/>
    <x v="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00"/>
    <n v="1"/>
    <x v="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27.75000000000001"/>
    <n v="0.84801043705153289"/>
    <x v="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05.15384615384616"/>
    <n v="3.5844915874177028"/>
    <x v="1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20"/>
    <n v="1.6666666666666667"/>
    <x v="1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07.40909090909089"/>
    <n v="2.5391451544646637"/>
    <x v="1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00.49999999999999"/>
    <n v="0.53731343283582089"/>
    <x v="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02.46666666666667"/>
    <n v="0.89785296031229667"/>
    <x v="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46.66666666666669"/>
    <n v="1.2702702702702704"/>
    <x v="1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19.49999999999997"/>
    <n v="2.1412300683371299"/>
    <x v="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30.76923076923077"/>
    <n v="1.5294117647058825"/>
    <x v="1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54.57142857142858"/>
    <n v="0.97966728280961191"/>
    <x v="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04"/>
    <n v="1.5576923076923077"/>
    <x v="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41"/>
    <n v="1.1063829787234043"/>
    <x v="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03.33333333333334"/>
    <n v="1.129032258064516"/>
    <x v="1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40.44444444444443"/>
    <n v="3.481012658227848"/>
    <x v="1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13.65714285714286"/>
    <n v="1.4328808446455505"/>
    <x v="1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00.49377777777779"/>
    <n v="0.5970518904431894"/>
    <x v="1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13.03159999999998"/>
    <n v="0.69007251069612396"/>
    <x v="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04.55692307692308"/>
    <n v="1.0888437656337366"/>
    <x v="1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1.4285714285714287E-2"/>
    <n v="10"/>
    <x v="2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3.3333333333333333E-2"/>
    <n v="100"/>
    <x v="2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e v="#DIV/0!"/>
    <x v="2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0.27454545454545454"/>
    <n v="3.9735099337748347"/>
    <x v="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e v="#DIV/0!"/>
    <x v="2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14.000000000000002"/>
    <n v="8.5714285714285712"/>
    <x v="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5.548"/>
    <n v="0.9372746935832732"/>
    <x v="2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.375"/>
    <n v="2.1052631578947367"/>
    <x v="2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1.867"/>
    <n v="0.32137118371719336"/>
    <x v="2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e v="#DIV/0!"/>
    <x v="2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e v="#DIV/0!"/>
    <x v="2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n v="0"/>
    <e v="#DIV/0!"/>
    <x v="2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9.5687499999999996"/>
    <n v="1.0581319399085565"/>
    <x v="2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e v="#DIV/0!"/>
    <x v="2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e v="#DIV/0!"/>
    <x v="2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13.433333333333334"/>
    <n v="1.240694789081886"/>
    <x v="2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e v="#DIV/0!"/>
    <x v="2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e v="#DIV/0!"/>
    <x v="2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.1413333333333333"/>
    <n v="1.230899830220713"/>
    <x v="2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00"/>
    <n v="0.2"/>
    <x v="2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e v="#DIV/0!"/>
    <x v="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10.775"/>
    <n v="2.1655065738592421"/>
    <x v="2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0.33333333333333337"/>
    <n v="10"/>
    <x v="2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e v="#DIV/0!"/>
    <x v="2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27.6"/>
    <n v="1.7874396135265702"/>
    <x v="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7.5111111111111111"/>
    <n v="2.6627218934911245"/>
    <x v="2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0.57499999999999996"/>
    <n v="2.6086956521739131"/>
    <x v="2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e v="#DIV/0!"/>
    <x v="2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0.08"/>
    <n v="5"/>
    <x v="2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0.91999999999999993"/>
    <n v="6.5217391304347823"/>
    <x v="2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23.163076923076922"/>
    <n v="0.22250265674814027"/>
    <x v="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5.5999999999999994E-2"/>
    <n v="3.5714285714285712"/>
    <x v="2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7.8947368421052634E-3"/>
    <n v="6.666666666666667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0.71799999999999997"/>
    <n v="2.785515320334262"/>
    <x v="2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2.666666666666667"/>
    <n v="7.5"/>
    <x v="2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6.0000000000000001E-3"/>
    <n v="4.9382716049382713"/>
    <x v="2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.0999999999999996"/>
    <n v="0.84033613445378152"/>
    <x v="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0.26711185308848079"/>
    <n v="25"/>
    <x v="2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e v="#DIV/0!"/>
    <x v="2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2E-3"/>
    <n v="10"/>
    <x v="2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e v="#DIV/0!"/>
    <x v="3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0.01"/>
    <n v="20"/>
    <x v="3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15.535714285714286"/>
    <n v="2.2988505747126435"/>
    <x v="3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e v="#DIV/0!"/>
    <x v="3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0.53333333333333333"/>
    <n v="1.09375"/>
    <x v="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e v="#DIV/0!"/>
    <x v="3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60"/>
    <n v="3.3333333333333333E-2"/>
    <x v="3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0.01"/>
    <n v="18.181818181818183"/>
    <x v="3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.0625"/>
    <n v="0.92307692307692313"/>
    <x v="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22.400000000000002"/>
    <n v="1.7857142857142856"/>
    <x v="3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.25"/>
    <n v="3.0769230769230771"/>
    <x v="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2E-3"/>
    <n v="100"/>
    <x v="3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e v="#DIV/0!"/>
    <x v="3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e v="#DIV/0!"/>
    <x v="3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e v="#DIV/0!"/>
    <x v="3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.4850000000000003"/>
    <n v="2.004626060138782"/>
    <x v="3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e v="#DIV/0!"/>
    <x v="3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40"/>
    <n v="3.8888888888888888"/>
    <x v="3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e v="#DIV/0!"/>
    <x v="3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20"/>
    <n v="1"/>
    <x v="3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33.416666666666664"/>
    <n v="3.2418952618453867"/>
    <x v="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21.092608822670172"/>
    <n v="0.554016620498615"/>
    <x v="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e v="#DIV/0!"/>
    <x v="3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35.856000000000002"/>
    <n v="0.2677376171352075"/>
    <x v="3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.4000000000000004"/>
    <n v="3.9215686274509802"/>
    <x v="3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5.5"/>
    <n v="0.45454545454545453"/>
    <x v="3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e v="#DIV/0!"/>
    <x v="3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16"/>
    <n v="0.625"/>
    <x v="3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e v="#DIV/0!"/>
    <x v="3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6.8999999999999992E-2"/>
    <n v="1.4492753623188406"/>
    <x v="3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0.41666666666666669"/>
    <n v="2"/>
    <x v="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5"/>
    <n v="1.2"/>
    <x v="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1.6999999999999999E-3"/>
    <n v="17.647058823529413"/>
    <x v="3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e v="#DIV/0!"/>
    <x v="3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0.12"/>
    <n v="100"/>
    <x v="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e v="#DIV/0!"/>
    <x v="3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41.857142857142861"/>
    <n v="1.2969283276450512"/>
    <x v="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10.48"/>
    <n v="3.0534351145038165"/>
    <x v="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.1159999999999999"/>
    <n v="2.1505376344086025"/>
    <x v="3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e v="#DIV/0!"/>
    <x v="3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26.192500000000003"/>
    <n v="1.1453660398969172"/>
    <x v="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58.461538461538467"/>
    <n v="1.8421052631578945"/>
    <x v="3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e v="#DIV/0!"/>
    <x v="3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29.84"/>
    <n v="1.0723860589812333"/>
    <x v="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50.721666666666664"/>
    <n v="0.84973548450694969"/>
    <x v="3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16.25"/>
    <n v="1.3076923076923077"/>
    <x v="3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e v="#DIV/0!"/>
    <x v="3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15.214285714285714"/>
    <n v="0.61032863849765262"/>
    <x v="3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e v="#DIV/0!"/>
    <x v="3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e v="#DIV/0!"/>
    <x v="3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25.25"/>
    <n v="1.089108910891089"/>
    <x v="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44.6"/>
    <n v="0.53811659192825112"/>
    <x v="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1.5873015873015872E-2"/>
    <n v="100"/>
    <x v="3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0.04"/>
    <n v="5"/>
    <x v="3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8.0000000000000002E-3"/>
    <n v="100"/>
    <x v="3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0.22727272727272727"/>
    <n v="10"/>
    <x v="3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55.698440000000005"/>
    <n v="0.30162424656776743"/>
    <x v="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n v="11.943"/>
    <n v="0.31817801222473413"/>
    <x v="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2"/>
    <n v="1"/>
    <x v="3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17.630000000000003"/>
    <n v="0.8621667612024958"/>
    <x v="3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0.72"/>
    <n v="0.83333333333333337"/>
    <x v="3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e v="#DIV/0!"/>
    <x v="3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13"/>
    <n v="1.5384615384615385"/>
    <x v="3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e v="#DIV/0!"/>
    <x v="3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e v="#DIV/0!"/>
    <x v="3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e v="#DIV/0!"/>
    <x v="3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0.86206896551724133"/>
    <n v="0.8"/>
    <x v="3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e v="#DIV/0!"/>
    <x v="3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e v="#DIV/0!"/>
    <x v="3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e v="#DIV/0!"/>
    <x v="3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0.4"/>
    <n v="3.3333333333333335"/>
    <x v="3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e v="#DIV/0!"/>
    <x v="3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2.75"/>
    <n v="6.3636363636363633"/>
    <x v="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e v="#DIV/0!"/>
    <x v="3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40.1"/>
    <n v="1.2468827930174564"/>
    <x v="3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e v="#DIV/0!"/>
    <x v="3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e v="#DIV/0!"/>
    <x v="3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0.33333333333333337"/>
    <n v="2"/>
    <x v="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e v="#DIV/0!"/>
    <x v="3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25"/>
    <n v="2"/>
    <x v="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07.63413333333334"/>
    <n v="0.84855361867858525"/>
    <x v="4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12.63736263736264"/>
    <n v="0.91707317073170724"/>
    <x v="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13.46153846153845"/>
    <n v="1.3694915254237288"/>
    <x v="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02.592"/>
    <n v="1.2788521522145977"/>
    <x v="4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13.75714285714287"/>
    <n v="2.1097576290342834"/>
    <x v="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03.71999999999998"/>
    <n v="1.8511376783648286"/>
    <x v="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05.46000000000004"/>
    <n v="1.4600929745302167"/>
    <x v="4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34.1"/>
    <n v="0.92468307233407909"/>
    <x v="4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01.33294117647058"/>
    <n v="0.16950529994311123"/>
    <x v="4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12.92"/>
    <n v="2.0811193765497698"/>
    <x v="4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05.58333333333334"/>
    <n v="1.3796369376479873"/>
    <x v="4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25.57142857142858"/>
    <n v="1.7519908987485777"/>
    <x v="4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84.56"/>
    <n v="1.1703511053315996"/>
    <x v="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00.73333333333335"/>
    <n v="0.46326935804103242"/>
    <x v="4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16.94725"/>
    <n v="1.1187380065228838"/>
    <x v="4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06.73325"/>
    <n v="2.2017506259764414"/>
    <x v="4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39.1"/>
    <n v="1.5207653597301334"/>
    <x v="4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06.72648571428572"/>
    <n v="1.4991592661294146"/>
    <x v="4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91.14"/>
    <n v="1.1998186320672457"/>
    <x v="4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31.93789333333334"/>
    <n v="0.95196305494039524"/>
    <x v="4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06.4"/>
    <n v="0.82706766917293228"/>
    <x v="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07.4"/>
    <n v="1.0242085661080074"/>
    <x v="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40"/>
    <n v="2.4166666666666665"/>
    <x v="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18.08108"/>
    <n v="3.2621652850736123"/>
    <x v="4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18.19999999999999"/>
    <n v="1.5397631133671743"/>
    <x v="4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11.1"/>
    <n v="1.044104410441044"/>
    <x v="4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45.5"/>
    <n v="2.4742268041237114"/>
    <x v="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31.62883248730967"/>
    <n v="1.2726139645087247"/>
    <x v="4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11.4"/>
    <n v="1.9928186714542191"/>
    <x v="4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47.23376999999999"/>
    <n v="1.0839904459418517"/>
    <x v="4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52.60869565217391"/>
    <n v="1.7378917378917378"/>
    <x v="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04.67999999999999"/>
    <n v="0.91389631894026235"/>
    <x v="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77.43366666666668"/>
    <n v="1.2211136180469322"/>
    <x v="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07.7758"/>
    <n v="2.1897309043403066"/>
    <x v="4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56"/>
    <n v="1.8108974358974361"/>
    <x v="4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08.395"/>
    <n v="1.5314359518427971"/>
    <x v="4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47.6"/>
    <n v="1.0501355013550135"/>
    <x v="4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10.38153846153847"/>
    <n v="1.3254724870379662"/>
    <x v="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50.34814814814814"/>
    <n v="1.0223185692466867"/>
    <x v="4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57.31829411764707"/>
    <n v="1.1404380254194288"/>
    <x v="4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56.14400000000001"/>
    <n v="1.8265191105646073"/>
    <x v="4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20.58763636363636"/>
    <n v="1.1911367364662744"/>
    <x v="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01.18888888888888"/>
    <n v="0.3931042055561656"/>
    <x v="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14.27249999999999"/>
    <n v="0.9820579949001047"/>
    <x v="4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04.62615"/>
    <n v="1.8159895972469597"/>
    <x v="4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28.82507142857142"/>
    <n v="1.7574248076587511"/>
    <x v="4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09.15333333333332"/>
    <n v="0.82452818664875105"/>
    <x v="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76.29999999999998"/>
    <n v="1.0966156173189638"/>
    <x v="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03.21061999999999"/>
    <n v="0.86618993278017331"/>
    <x v="4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04.82000000000001"/>
    <n v="1.4755453793805253"/>
    <x v="4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06.68444444444445"/>
    <n v="3.4994167638726879"/>
    <x v="4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20.02"/>
    <n v="2.1329778370271621"/>
    <x v="4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01.50693333333334"/>
    <n v="0.64757481262363692"/>
    <x v="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01.38461538461539"/>
    <n v="0.49696509863429439"/>
    <x v="4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00"/>
    <n v="1"/>
    <x v="4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33.10911999999999"/>
    <n v="0.99918022146040786"/>
    <x v="4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18.72620000000001"/>
    <n v="0.43461342146889226"/>
    <x v="4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00.64"/>
    <n v="0.70548489666136727"/>
    <x v="4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08.93241269841269"/>
    <n v="1.7748008011957903"/>
    <x v="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78.95250000000001"/>
    <n v="1.3634903116748858"/>
    <x v="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01.72264"/>
    <n v="1.1718138656251942"/>
    <x v="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18.73499999999999"/>
    <n v="1.6261163353427639"/>
    <x v="4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00.46"/>
    <n v="1.0750547481584711"/>
    <x v="4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37.46666666666667"/>
    <n v="1.9883608147429681"/>
    <x v="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31.64705882352939"/>
    <n v="0.93956323006602338"/>
    <x v="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30.33333333333331"/>
    <n v="1.9335038363171357"/>
    <x v="4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92.89999999999998"/>
    <n v="2.7313076135199728"/>
    <x v="4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11.31818181818183"/>
    <n v="2.351980400163332"/>
    <x v="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05.56666666666668"/>
    <n v="1.5945689927376068"/>
    <x v="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18.94444444444446"/>
    <n v="1.1116300794021485"/>
    <x v="4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04.129"/>
    <n v="3.4572501416512211"/>
    <x v="4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04.10165000000001"/>
    <n v="0.72044967586969078"/>
    <x v="4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11.87499999999999"/>
    <n v="1.6312849162011172"/>
    <x v="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04.73529411764706"/>
    <n v="1.2468407750631845"/>
    <x v="4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85.15000000000003"/>
    <n v="3.1156692197844995"/>
    <x v="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01.248"/>
    <n v="0.49778761061946902"/>
    <x v="4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13.77333333333333"/>
    <n v="0.92581741474276336"/>
    <x v="4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00.80333333333333"/>
    <n v="1.0449389901127608"/>
    <x v="4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83.32"/>
    <n v="2.0048002258929829"/>
    <x v="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12.68"/>
    <n v="0.90521831735889247"/>
    <x v="4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06.58000000000001"/>
    <n v="0.74122724713829991"/>
    <x v="4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02.66285714285715"/>
    <n v="0.93788266726038072"/>
    <x v="4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07.91200000000001"/>
    <n v="0.68945066350359552"/>
    <x v="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23.07407407407408"/>
    <n v="0.87270538669876629"/>
    <x v="4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01.6"/>
    <n v="0.94951366373320978"/>
    <x v="4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04.396"/>
    <n v="1.4100157094141539"/>
    <x v="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12.92973333333333"/>
    <n v="0.67947856661310335"/>
    <x v="4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36.4"/>
    <n v="0.62316715542521994"/>
    <x v="4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03.61439999999999"/>
    <n v="0.64083756697910721"/>
    <x v="4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05.5"/>
    <n v="1.5829383886255926"/>
    <x v="4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01.82857142857142"/>
    <n v="0.95398428731762064"/>
    <x v="4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06.60499999999999"/>
    <n v="1.0271563247502462"/>
    <x v="4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13.015"/>
    <n v="0.49108525416980042"/>
    <x v="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25.22750000000001"/>
    <n v="0.53103351899542839"/>
    <x v="4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01.19"/>
    <n v="0.68188556181440863"/>
    <x v="4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02.76470588235294"/>
    <n v="0.9158557527189467"/>
    <x v="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16.83911999999998"/>
    <n v="1.6877908700442115"/>
    <x v="4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01.16833333333335"/>
    <n v="1.0213999769361295"/>
    <x v="4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10.13360000000002"/>
    <n v="1.4285679695690809"/>
    <x v="4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08.08333333333333"/>
    <n v="1.3723978411719353"/>
    <x v="4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25.02285714285715"/>
    <n v="0.68330362448009507"/>
    <x v="4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06.71428571428572"/>
    <n v="1.4725568942436411"/>
    <x v="4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00.36639999999998"/>
    <n v="0.58875190393308019"/>
    <x v="4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02.02863333333335"/>
    <n v="1.7119377272850529"/>
    <x v="4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02.08358208955224"/>
    <n v="0.83338206912684965"/>
    <x v="4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23.27586206896552"/>
    <n v="1.0013986013986014"/>
    <x v="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70.28880000000001"/>
    <n v="1.1040068401445073"/>
    <x v="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11.59049999999999"/>
    <n v="0.84908661579614753"/>
    <x v="4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03"/>
    <n v="1.1553398058252426"/>
    <x v="4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06.63570159857905"/>
    <n v="1.3908344840337199"/>
    <x v="4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14.75999999999999"/>
    <n v="0.77030324154757757"/>
    <x v="4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27.34117647058822"/>
    <n v="2.2265336289726534"/>
    <x v="4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16.56"/>
    <n v="2.4536719286204529"/>
    <x v="4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08.61819426615318"/>
    <n v="0.96596007133922401"/>
    <x v="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03.94285714285714"/>
    <n v="0.79714128642111048"/>
    <x v="4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16.25714285714285"/>
    <n v="0.40550503809289751"/>
    <x v="4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02.69239999999999"/>
    <n v="1.2594245857856405"/>
    <x v="4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74"/>
    <n v="1.1609195402298851"/>
    <x v="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03.08800000000001"/>
    <n v="0.51800403538724193"/>
    <x v="4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04.85537190082646"/>
    <n v="1.1901477832512315"/>
    <x v="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01.375"/>
    <n v="0.71516646115906291"/>
    <x v="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11.07699999999998"/>
    <n v="0.91056525781986508"/>
    <x v="4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24.15933781686496"/>
    <n v="0.71666666666666667"/>
    <x v="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01.33333333333334"/>
    <n v="0.28748341441839897"/>
    <x v="4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10.16142857142856"/>
    <n v="1.4653819719113508"/>
    <x v="4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03.97333333333334"/>
    <n v="0.41677353167478837"/>
    <x v="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01.31578947368421"/>
    <n v="0.34805194805194806"/>
    <x v="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03.3501"/>
    <n v="1.1514260750594338"/>
    <x v="4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04.11200000000001"/>
    <n v="1.2217611802674044"/>
    <x v="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10.15569230769231"/>
    <n v="2.3323631447517639"/>
    <x v="4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22.02"/>
    <n v="0.14096049827897067"/>
    <x v="4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14.16866666666667"/>
    <n v="0.62013512172049545"/>
    <x v="4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25.33333333333334"/>
    <n v="2.3936170212765959"/>
    <x v="4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06.66666666666667"/>
    <n v="1.1125"/>
    <x v="4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30.65"/>
    <n v="2.2196708763872941"/>
    <x v="4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20"/>
    <n v="2.3333333333333335"/>
    <x v="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05.9591836734694"/>
    <n v="1.8489984591679509"/>
    <x v="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14.39999999999999"/>
    <n v="0.96882284382284378"/>
    <x v="4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11.76666666666665"/>
    <n v="2.4753951685058158"/>
    <x v="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16.08000000000001"/>
    <n v="0.85573167930163108"/>
    <x v="4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41.5"/>
    <n v="0.86572438162544163"/>
    <x v="4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04.72999999999999"/>
    <n v="0.95865559056621785"/>
    <x v="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55.83333333333331"/>
    <n v="1.4332247557003257"/>
    <x v="4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06.70670670670671"/>
    <n v="2.3244552058111378"/>
    <x v="4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12.105"/>
    <n v="1.708219972347353"/>
    <x v="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05.982"/>
    <n v="0.89449151742748767"/>
    <x v="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00.16666666666667"/>
    <n v="2.1630615640599005"/>
    <x v="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13.98947368421051"/>
    <n v="0.69113089674848738"/>
    <x v="4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26.16000000000001"/>
    <n v="1.125554850982879"/>
    <x v="4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81.53547058823528"/>
    <n v="1.2232255371904308"/>
    <x v="4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00"/>
    <n v="1.4000000000000001"/>
    <x v="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00.61"/>
    <n v="0.95914918994135767"/>
    <x v="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00.9027027027027"/>
    <n v="1.1035517222906734"/>
    <x v="4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10.446"/>
    <n v="0.63560472991326078"/>
    <x v="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11.8936170212766"/>
    <n v="0.9507510933637574"/>
    <x v="4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08.04450000000001"/>
    <n v="1.7030020038039879"/>
    <x v="4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06.66666666666667"/>
    <n v="1.2250000000000001"/>
    <x v="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03.90027322404372"/>
    <n v="1.7711640569711546"/>
    <x v="4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25.16000000000001"/>
    <n v="0.71375306274635131"/>
    <x v="4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06.80499999999999"/>
    <n v="0.44473573334581717"/>
    <x v="4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12.30249999999999"/>
    <n v="0.55208031878186148"/>
    <x v="4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03.812"/>
    <n v="0.14063884714676531"/>
    <x v="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41.65"/>
    <n v="1.5178256265442993"/>
    <x v="4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05.25999999999999"/>
    <n v="1.3300399011970359"/>
    <x v="4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03.09142857142857"/>
    <n v="0.75106701402361287"/>
    <x v="4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07.65957446808511"/>
    <n v="1.8115942028985508"/>
    <x v="4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07.70464285714286"/>
    <n v="1.1605813517788397"/>
    <x v="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01.55000000000001"/>
    <n v="1.0832102412604629"/>
    <x v="4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01.43766666666667"/>
    <n v="0.62435715858343221"/>
    <x v="4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36.80000000000001"/>
    <n v="2.1929824561403506"/>
    <x v="4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28.29999999999998"/>
    <n v="0.54559625876851137"/>
    <x v="4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01.05"/>
    <n v="0.79498598053768765"/>
    <x v="4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26.84"/>
    <n v="1.7344686218858405"/>
    <x v="4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05.0859375"/>
    <n v="1.2712809456545981"/>
    <x v="4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02.85405405405406"/>
    <n v="1.0931259196972882"/>
    <x v="4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02.14714285714285"/>
    <n v="1.468469854411703"/>
    <x v="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20.21700000000001"/>
    <n v="2.0795727725696032"/>
    <x v="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00.24761904761905"/>
    <n v="0.49401482044461337"/>
    <x v="4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00.63392857142857"/>
    <n v="0.46136101499423299"/>
    <x v="4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00.4375"/>
    <n v="0.90852520224019917"/>
    <x v="4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0.43939393939393934"/>
    <n v="20.689655172413794"/>
    <x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.0066666666666668"/>
    <n v="1.9933554817275747"/>
    <x v="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.075"/>
    <n v="2.7906976744186047"/>
    <x v="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0.76500000000000001"/>
    <n v="8.4967320261437909"/>
    <x v="5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6.7966666666666677"/>
    <n v="2.4521824423737124"/>
    <x v="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1.2E-2"/>
    <n v="33.333333333333329"/>
    <x v="5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.3299999999999998"/>
    <n v="6.0150375939849621"/>
    <x v="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e v="#DIV/0!"/>
    <x v="5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5.6333333333333329"/>
    <n v="1.9230769230769231"/>
    <x v="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e v="#DIV/0!"/>
    <x v="5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.4"/>
    <n v="20.833333333333336"/>
    <x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13.833333333333334"/>
    <n v="1.9277108433734942"/>
    <x v="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9.5"/>
    <n v="1.4035087719298245"/>
    <x v="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e v="#DIV/0!"/>
    <x v="5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5"/>
    <n v="1.6"/>
    <x v="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2.7272727272727275E-3"/>
    <n v="100"/>
    <x v="5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e v="#DIV/0!"/>
    <x v="5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e v="#DIV/0!"/>
    <x v="5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.379999999999999"/>
    <n v="0.5863539445628998"/>
    <x v="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e v="#DIV/0!"/>
    <x v="5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0.1"/>
    <n v="20"/>
    <x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e v="#DIV/0!"/>
    <x v="5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39.358823529411765"/>
    <n v="0.25407263488267823"/>
    <x v="5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0.1"/>
    <n v="20"/>
    <x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5"/>
    <n v="2"/>
    <x v="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3.3333333333333335E-3"/>
    <n v="100"/>
    <x v="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.2952380952380951"/>
    <n v="2.0887728459530028"/>
    <x v="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1.6666666666666666E-2"/>
    <n v="20"/>
    <x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.2804000000000002"/>
    <n v="4.8774539690281671"/>
    <x v="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.25"/>
    <n v="11.111111111111111"/>
    <x v="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0.79200000000000004"/>
    <n v="1.7676767676767675"/>
    <x v="5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e v="#DIV/0!"/>
    <x v="5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64"/>
    <n v="2.5"/>
    <x v="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2.7404479578392621E-2"/>
    <n v="7.6923076923076925"/>
    <x v="5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0.82000000000000006"/>
    <n v="6.0975609756097562"/>
    <x v="5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6.9230769230769221E-2"/>
    <n v="4.4444444444444446"/>
    <x v="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0.68631863186318631"/>
    <n v="4.918032786885246"/>
    <x v="5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e v="#DIV/0!"/>
    <x v="5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.2100000000000009"/>
    <n v="5.9683313032886725"/>
    <x v="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6.4102564102564097E-2"/>
    <n v="4"/>
    <x v="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0.29411764705882354"/>
    <n v="8"/>
    <x v="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e v="#DIV/0!"/>
    <x v="5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e v="#DIV/0!"/>
    <x v="5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.2727272727272729"/>
    <n v="0.88"/>
    <x v="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9.9009900990099015E-2"/>
    <n v="100"/>
    <x v="5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26.953125"/>
    <n v="5.7971014492753623"/>
    <x v="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0.76"/>
    <n v="6.5789473684210522"/>
    <x v="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21.574999999999999"/>
    <n v="0.9038238702201622"/>
    <x v="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e v="#DIV/0!"/>
    <x v="5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e v="#DIV/0!"/>
    <x v="5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.02"/>
    <n v="3.9215686274509802"/>
    <x v="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11.892727272727273"/>
    <n v="2.5989909799724811"/>
    <x v="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17.625"/>
    <n v="3.5460992907801421"/>
    <x v="5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2.87"/>
    <n v="1.6260162601626018"/>
    <x v="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3.0303030303030304E-2"/>
    <n v="100"/>
    <x v="5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e v="#DIV/0!"/>
    <x v="5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.230268181818182"/>
    <n v="2.5272134007528648"/>
    <x v="5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e v="#DIV/0!"/>
    <x v="5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e v="#DIV/0!"/>
    <x v="5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32.56"/>
    <n v="1.1261261261261262"/>
    <x v="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19.41"/>
    <n v="1.8031942297784647"/>
    <x v="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.1"/>
    <n v="1.1475409836065573"/>
    <x v="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0.1"/>
    <n v="10"/>
    <x v="5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50.2"/>
    <n v="1.952191235059761"/>
    <x v="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0.18625"/>
    <n v="7.3825503355704702"/>
    <x v="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21.906971229845084"/>
    <n v="1.5033054680631772"/>
    <x v="5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9.0909090909090905E-3"/>
    <n v="2"/>
    <x v="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e v="#DIV/0!"/>
    <x v="5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e v="#DIV/0!"/>
    <x v="5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0.28667813379201834"/>
    <n v="1.3953488372093024"/>
    <x v="5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e v="#DIV/0!"/>
    <x v="5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e v="#DIV/0!"/>
    <x v="5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e v="#DIV/0!"/>
    <x v="5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e v="#DIV/0!"/>
    <x v="5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0.155"/>
    <n v="9.67741935483871"/>
    <x v="5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e v="#DIV/0!"/>
    <x v="5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1.6666666666666668E-3"/>
    <n v="100"/>
    <x v="5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0.6696428571428571"/>
    <n v="10"/>
    <x v="5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4.5985132395404564"/>
    <n v="0.73480293921175688"/>
    <x v="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9.5500000000000007"/>
    <n v="1.3612565445026177"/>
    <x v="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.3076923076923079"/>
    <n v="1.8604651162790697"/>
    <x v="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e v="#DIV/0!"/>
    <x v="5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.1499999999999999"/>
    <n v="1.7391304347826086"/>
    <x v="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1.7538461538461538"/>
    <n v="7.8947368421052628"/>
    <x v="5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.3673469387755102"/>
    <n v="1.4925373134328357"/>
    <x v="5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0.43333333333333329"/>
    <n v="26.923076923076923"/>
    <x v="5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0.125"/>
    <n v="0.4"/>
    <x v="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.2"/>
    <n v="1.5625"/>
    <x v="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0.8"/>
    <n v="0.75"/>
    <x v="5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0.2"/>
    <n v="10"/>
    <x v="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e v="#DIV/0!"/>
    <x v="5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3"/>
    <n v="3.3333333333333335"/>
    <x v="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0.13749999999999998"/>
    <n v="18.181818181818183"/>
    <x v="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13.923999999999999"/>
    <n v="0.97673082447572535"/>
    <x v="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.3333333333333335"/>
    <n v="6"/>
    <x v="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25.41340206185567"/>
    <n v="0.1379254391302584"/>
    <x v="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e v="#DIV/0!"/>
    <x v="5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.3666666666666667"/>
    <n v="1.4634146341463417"/>
    <x v="5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e v="#DIV/0!"/>
    <x v="5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22.881426547787683"/>
    <n v="2.5491624180626364"/>
    <x v="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02.1"/>
    <n v="0.66601371204701265"/>
    <x v="6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04.64"/>
    <n v="1.0703363914373087"/>
    <x v="6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14.66666666666667"/>
    <n v="0.90116279069767447"/>
    <x v="6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20.6"/>
    <n v="1.3930348258706469"/>
    <x v="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08.67285714285715"/>
    <n v="3.4178596311340721"/>
    <x v="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00"/>
    <n v="0.1"/>
    <x v="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13.99999999999999"/>
    <n v="1.3450292397660819"/>
    <x v="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00.85"/>
    <n v="1.5666831928606844"/>
    <x v="6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15.65217391304347"/>
    <n v="2.2556390977443606"/>
    <x v="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30.41666666666666"/>
    <n v="1.1501597444089458"/>
    <x v="6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07.78267254038178"/>
    <n v="0.7901907356948229"/>
    <x v="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00"/>
    <n v="0.77500000000000002"/>
    <x v="6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23.25"/>
    <n v="1.4036511156186613"/>
    <x v="6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00.2"/>
    <n v="0.84830339321357284"/>
    <x v="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04.66666666666666"/>
    <n v="0.30573248407643311"/>
    <x v="6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02.49999999999999"/>
    <n v="2.8780487804878052"/>
    <x v="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18.25757575757576"/>
    <n v="0.9993593850096093"/>
    <x v="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20.5"/>
    <n v="2.4481327800829877"/>
    <x v="6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02.42"/>
    <n v="0.39679915349513917"/>
    <x v="6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00.64400000000001"/>
    <n v="3.9744048328762762"/>
    <x v="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6.6666666666666671E-3"/>
    <n v="100"/>
    <x v="7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0.55555555555555558"/>
    <n v="4"/>
    <x v="7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3.9999999999999996E-4"/>
    <n v="100"/>
    <x v="7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0.31818181818181818"/>
    <n v="2.8571428571428572"/>
    <x v="7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.2"/>
    <n v="33.333333333333329"/>
    <x v="7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27.383999999999997"/>
    <n v="0.24832018697049374"/>
    <x v="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8.666666666666667E-2"/>
    <n v="3.8461538461538463"/>
    <x v="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e v="#DIV/0!"/>
    <x v="7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0.09"/>
    <n v="11.111111111111111"/>
    <x v="7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2.7199999999999998"/>
    <n v="11.76470588235294"/>
    <x v="7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0.70000000000000007"/>
    <n v="11.428571428571429"/>
    <x v="7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.0413333333333332"/>
    <n v="0.74054482941020894"/>
    <x v="7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e v="#DIV/0!"/>
    <x v="7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0.49199999999999999"/>
    <n v="4.8780487804878048"/>
    <x v="7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36.589147286821706"/>
    <n v="1.5536723163841808"/>
    <x v="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e v="#DIV/0!"/>
    <x v="7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2.5"/>
    <n v="0.5"/>
    <x v="7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0.91066666666666674"/>
    <n v="1.4641288433382138"/>
    <x v="7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e v="#DIV/0!"/>
    <x v="7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2.0833333333333336E-2"/>
    <n v="2"/>
    <x v="7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1.2E-2"/>
    <n v="25"/>
    <x v="7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0.36666666666666664"/>
    <n v="3.6363636363636362"/>
    <x v="7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e v="#DIV/0!"/>
    <x v="7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9.0666666666666659E-2"/>
    <n v="2.9411764705882351"/>
    <x v="7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5.5555555555555558E-3"/>
    <n v="100"/>
    <x v="7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e v="#DIV/0!"/>
    <x v="7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0.02"/>
    <n v="100"/>
    <x v="7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e v="#DIV/0!"/>
    <x v="7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1"/>
    <n v="2.0408163265306123"/>
    <x v="7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0.8"/>
    <n v="5"/>
    <x v="7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0.16705882352941176"/>
    <n v="0.70422535211267612"/>
    <x v="7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0.42399999999999999"/>
    <n v="1.8867924528301887"/>
    <x v="7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e v="#DIV/0!"/>
    <x v="7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0.38925389253892539"/>
    <n v="2.601156069364162"/>
    <x v="7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0.7155635062611807"/>
    <n v="5"/>
    <x v="7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0.43166666666666664"/>
    <n v="1.5444015444015444"/>
    <x v="7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1.25E-3"/>
    <n v="100"/>
    <x v="7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0.2"/>
    <n v="10"/>
    <x v="7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1.12E-2"/>
    <n v="50"/>
    <x v="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.4583333333333333"/>
    <n v="2.8571428571428572"/>
    <x v="7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3.3333333333333333E-2"/>
    <n v="100"/>
    <x v="7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e v="#DIV/0!"/>
    <x v="7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e v="#DIV/0!"/>
    <x v="7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1.1111111111111112E-2"/>
    <n v="100"/>
    <x v="7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1"/>
    <n v="20"/>
    <x v="7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e v="#DIV/0!"/>
    <x v="7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0.55999999999999994"/>
    <n v="7.1428571428571423"/>
    <x v="7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.0833333333333339"/>
    <n v="0.25688073394495414"/>
    <x v="7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.3444444444444441"/>
    <n v="0.66445182724252494"/>
    <x v="7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1.3333333333333334E-2"/>
    <n v="100"/>
    <x v="7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.46"/>
    <n v="4.0358744394618835"/>
    <x v="7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6.0999999999999999E-2"/>
    <n v="3.278688524590164"/>
    <x v="7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.3333333333333335"/>
    <n v="0.4"/>
    <x v="7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23"/>
    <n v="6.0869565217391308"/>
    <x v="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0.104"/>
    <n v="7.6923076923076925"/>
    <x v="7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0.42599999999999999"/>
    <n v="1.8779342723004695"/>
    <x v="7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0.03"/>
    <n v="33.333333333333329"/>
    <x v="7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0.26666666666666666"/>
    <n v="10"/>
    <x v="7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34"/>
    <n v="0.82352941176470595"/>
    <x v="7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6.2E-2"/>
    <n v="6.4516129032258061"/>
    <x v="7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2"/>
    <n v="1"/>
    <x v="7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.4000000000000001"/>
    <n v="4.2857142857142856"/>
    <x v="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e v="#DIV/0!"/>
    <x v="7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3.9334666666666664"/>
    <n v="2.2033151418595982"/>
    <x v="7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e v="#DIV/0!"/>
    <x v="7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2.62"/>
    <n v="6.1068702290076331"/>
    <x v="7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0.2"/>
    <n v="10"/>
    <x v="7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e v="#DIV/0!"/>
    <x v="7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0.97400000000000009"/>
    <n v="0.34223134839151265"/>
    <x v="7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0.64102564102564097"/>
    <n v="20"/>
    <x v="7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e v="#DIV/0!"/>
    <x v="7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e v="#DIV/0!"/>
    <x v="7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e v="#DIV/0!"/>
    <x v="7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21.363333333333333"/>
    <n v="0.94398502106412852"/>
    <x v="7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e v="#DIV/0!"/>
    <x v="7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e v="#DIV/0!"/>
    <x v="7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e v="#DIV/0!"/>
    <x v="7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3"/>
    <n v="5"/>
    <x v="7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e v="#DIV/0!"/>
    <x v="7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3.9999999999999996E-5"/>
    <n v="100"/>
    <x v="7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1"/>
    <n v="0.33333333333333337"/>
    <x v="7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.044"/>
    <n v="1.1494252873563218"/>
    <x v="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5.6833333333333336"/>
    <n v="2.6392961876832843"/>
    <x v="7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e v="#DIV/0!"/>
    <x v="7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e v="#DIV/0!"/>
    <x v="7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e v="#DIV/0!"/>
    <x v="7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17.380000000000003"/>
    <n v="0.89758342922899892"/>
    <x v="7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0.02"/>
    <n v="1.1111111111111112"/>
    <x v="7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e v="#DIV/0!"/>
    <x v="7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0.17500000000000002"/>
    <n v="0.85714285714285721"/>
    <x v="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8.3340278356529712E-2"/>
    <n v="10"/>
    <x v="7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.38"/>
    <n v="1.3043478260869565"/>
    <x v="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e v="#DIV/0!"/>
    <x v="7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12.45"/>
    <n v="2.0080321285140563"/>
    <x v="7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0.02"/>
    <n v="100"/>
    <x v="7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8.0000000000000002E-3"/>
    <n v="50"/>
    <x v="7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0.2"/>
    <n v="25"/>
    <x v="7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e v="#DIV/0!"/>
    <x v="7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n v="9.0000000000000011E-3"/>
    <n v="33.333333333333329"/>
    <x v="7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9.9999999999999991E-5"/>
    <n v="100"/>
    <x v="7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44.28571428571428"/>
    <n v="1.9801980198019802"/>
    <x v="8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19.16249999999999"/>
    <n v="0.66086226791146541"/>
    <x v="8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60.4850000000001"/>
    <n v="0.74427330647011103"/>
    <x v="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05.80799999999999"/>
    <n v="0.57462573718433385"/>
    <x v="8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00.11791999999997"/>
    <n v="1.3607984488230493"/>
    <x v="8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78.7"/>
    <n v="4.2518837459634016"/>
    <x v="8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31.87625"/>
    <n v="2.5592174481758465"/>
    <x v="8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07.05"/>
    <n v="0.79402148528724892"/>
    <x v="8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26.82285714285715"/>
    <n v="6.0827250608272508E-2"/>
    <x v="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39.96"/>
    <n v="2.3435267219205485"/>
    <x v="8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12.4"/>
    <n v="2.8469750889679712"/>
    <x v="8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00.52799999999999"/>
    <n v="0.41779404742957188"/>
    <x v="8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00.46666666666665"/>
    <n v="0.92899800928998"/>
    <x v="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41.446"/>
    <n v="1.0435077697495865"/>
    <x v="8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67.29166666666669"/>
    <n v="3.158222915042868"/>
    <x v="8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46.88749999999999"/>
    <n v="2.3317164496638583"/>
    <x v="8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13.56"/>
    <n v="0.81475931822438652"/>
    <x v="8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25.69999999999999"/>
    <n v="0.52505966587112174"/>
    <x v="8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04.46206037108834"/>
    <n v="0.91460383735957851"/>
    <x v="8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00.56666666666668"/>
    <n v="0.6960556844547563"/>
    <x v="8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.0579999999999998"/>
    <n v="1.1772400261608895"/>
    <x v="8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0.95"/>
    <n v="9.4736842105263168"/>
    <x v="8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0.4"/>
    <n v="2.5641025641025639"/>
    <x v="8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0.35000000000000003"/>
    <n v="1"/>
    <x v="8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7.5333333333333332"/>
    <n v="3.2079646017699117"/>
    <x v="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18.64"/>
    <n v="0.64377682403433478"/>
    <x v="8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4.0000000000000001E-3"/>
    <n v="50"/>
    <x v="8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10.02"/>
    <n v="0.55888223552894212"/>
    <x v="8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4.5600000000000005"/>
    <n v="3.6549707602339181"/>
    <x v="8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21.5075"/>
    <n v="6.5093572009764025E-2"/>
    <x v="8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29.276666666666667"/>
    <n v="1.1765152377699344"/>
    <x v="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39.426666666666662"/>
    <n v="0.12681772066283395"/>
    <x v="8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21.628"/>
    <n v="1.988163491769928"/>
    <x v="8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0.20500000000000002"/>
    <n v="1.4634146341463417"/>
    <x v="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0.03"/>
    <n v="13.333333333333334"/>
    <x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14.85"/>
    <n v="2.9180695847362514"/>
    <x v="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.4710000000000001"/>
    <n v="1.6315431679129844"/>
    <x v="8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25.584"/>
    <n v="0.75046904315196994"/>
    <x v="8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3.8206896551724134"/>
    <n v="1.5342960288808665"/>
    <x v="8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15.485964912280703"/>
    <n v="1.0649144669763226"/>
    <x v="8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25.912000000000003"/>
    <n v="0.66378511886384683"/>
    <x v="8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0.04"/>
    <n v="100"/>
    <x v="8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0.106"/>
    <n v="7.5471698113207548"/>
    <x v="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0.85142857142857142"/>
    <n v="1.006711409395973"/>
    <x v="8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.4837500000000006"/>
    <n v="0.56372139635877727"/>
    <x v="8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27.650000000000002"/>
    <n v="1.8083182640144666"/>
    <x v="8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e v="#DIV/0!"/>
    <x v="8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3.55"/>
    <n v="0.16901408450704225"/>
    <x v="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72.989999999999995"/>
    <n v="0.24660912453760789"/>
    <x v="8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57.648750000000007"/>
    <n v="0.2914200221166981"/>
    <x v="8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12.34"/>
    <n v="1.3776337115072934"/>
    <x v="8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0.52"/>
    <n v="3.8461538461538463"/>
    <x v="8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6.5299999999999994"/>
    <n v="15.390505359877487"/>
    <x v="8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35.338000000000001"/>
    <n v="0.83762521931065714"/>
    <x v="8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0.39333333333333331"/>
    <n v="1.1864406779661016"/>
    <x v="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.06"/>
    <n v="1.10062893081761"/>
    <x v="8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5.7142857142857147E-4"/>
    <n v="100"/>
    <x v="8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46.379999999999995"/>
    <n v="4.9159120310478661"/>
    <x v="8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15.39"/>
    <n v="0.18843404808317088"/>
    <x v="8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82.422107692307705"/>
    <n v="0.83062106003299707"/>
    <x v="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2.6866666666666665"/>
    <n v="7.6923076923076925"/>
    <x v="8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26.6"/>
    <n v="0.34324942791762014"/>
    <x v="8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30.813400000000001"/>
    <n v="0.80051752376130736"/>
    <x v="8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5.58"/>
    <n v="0.83632019115890077"/>
    <x v="8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0.87454545454545463"/>
    <n v="0.83160083160083165"/>
    <x v="8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0.97699999999999987"/>
    <n v="0.51177072671443202"/>
    <x v="8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e v="#DIV/0!"/>
    <x v="8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78.927352941176466"/>
    <n v="0.84962717018255796"/>
    <x v="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22.092500000000001"/>
    <n v="4.1756252121760777"/>
    <x v="8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0.40666666666666662"/>
    <n v="3.278688524590164"/>
    <x v="8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e v="#DIV/0!"/>
    <x v="8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33.790999999999997"/>
    <n v="1.0002663431091119"/>
    <x v="8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0.21649484536082475"/>
    <n v="3.8095238095238098"/>
    <x v="8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0.79600000000000004"/>
    <n v="0.50251256281407031"/>
    <x v="8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14.993333333333334"/>
    <n v="1.2449977767896843"/>
    <x v="8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.0509090909090908"/>
    <n v="0.86393088552915775"/>
    <x v="8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10.214285714285715"/>
    <n v="2.2377622377622379"/>
    <x v="8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0.30499999999999999"/>
    <n v="1.3114754098360655"/>
    <x v="8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0.75"/>
    <n v="4.4444444444444446"/>
    <x v="8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.2933333333333332"/>
    <n v="5.1546391752577314"/>
    <x v="8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43.94736842105263"/>
    <n v="1.4990859232175504"/>
    <x v="9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22.10975609756099"/>
    <n v="1.1884550084889642"/>
    <x v="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32.024"/>
    <n v="0.46355208143973825"/>
    <x v="9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09.38000000000001"/>
    <n v="1.8284878405558602"/>
    <x v="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05.47157142857144"/>
    <n v="1.9368794028451808"/>
    <x v="9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00.35000000000001"/>
    <n v="0.69755854509217741"/>
    <x v="9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01.4"/>
    <n v="1.3806706114398422"/>
    <x v="9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55.51428571428571"/>
    <n v="2.7374609590299466"/>
    <x v="9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05.566"/>
    <n v="1.6419427972390099"/>
    <x v="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30.65"/>
    <n v="2.2962112514351323"/>
    <x v="9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32.19"/>
    <n v="1.0023451093123534"/>
    <x v="9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26"/>
    <n v="1.126984126984127"/>
    <x v="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60"/>
    <n v="20.3125"/>
    <x v="9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20.48"/>
    <n v="5.6108897742363872"/>
    <x v="9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25.52941176470588"/>
    <n v="0.53420805998125587"/>
    <x v="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14.40638297872341"/>
    <n v="0.42588012125495156"/>
    <x v="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15.13888888888891"/>
    <n v="0.95196121639488751"/>
    <x v="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22.39999999999999"/>
    <n v="1.7647058823529411"/>
    <x v="9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06.73333333333332"/>
    <n v="2.5608994378513428"/>
    <x v="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58.33333333333331"/>
    <n v="1.463157894736842"/>
    <x v="9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07.4"/>
    <n v="0.58969584109248907"/>
    <x v="9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02.25999999999999"/>
    <n v="0.70709654124479082"/>
    <x v="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10.71428571428572"/>
    <n v="1.4838709677419355"/>
    <x v="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48"/>
    <n v="1.8427518427518428"/>
    <x v="9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02.32000000000001"/>
    <n v="1.2118842845973417"/>
    <x v="9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79.09909909909908"/>
    <n v="1.8611670020120725"/>
    <x v="9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11.08135252761969"/>
    <n v="2.9234478601567209"/>
    <x v="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00.04285714285714"/>
    <n v="0.78537769527345425"/>
    <x v="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00.25"/>
    <n v="2.1945137157107233"/>
    <x v="9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05.56"/>
    <n v="1.0420613868889732"/>
    <x v="9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02.58775877587757"/>
    <n v="1.2941434525115156"/>
    <x v="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18.5"/>
    <n v="1.7440225035161745"/>
    <x v="9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11.7"/>
    <n v="1.8800358102059087"/>
    <x v="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28"/>
    <n v="0.203125"/>
    <x v="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03.75000000000001"/>
    <n v="2.3614457831325302"/>
    <x v="9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01.9076"/>
    <n v="2.6690845432529078"/>
    <x v="9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17.71428571428571"/>
    <n v="2.6699029126213589"/>
    <x v="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38"/>
    <n v="3.0252100840336134"/>
    <x v="9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02"/>
    <n v="0.74509803921568629"/>
    <x v="9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01.92000000000002"/>
    <n v="1.9427001569858711"/>
    <x v="9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e v="#DIV/0!"/>
    <x v="1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4.7"/>
    <n v="2.5531914893617018"/>
    <x v="10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e v="#DIV/0!"/>
    <x v="1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0.11655011655011654"/>
    <n v="20"/>
    <x v="1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e v="#DIV/0!"/>
    <x v="1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36.014285714285712"/>
    <n v="1.7453391511305039"/>
    <x v="10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e v="#DIV/0!"/>
    <x v="1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3.54"/>
    <n v="1.6949152542372881"/>
    <x v="1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e v="#DIV/0!"/>
    <x v="1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41.4"/>
    <n v="3.1400966183574881"/>
    <x v="10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e v="#DIV/0!"/>
    <x v="1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2.6315789473684209E-2"/>
    <n v="10"/>
    <x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.3333333333333335"/>
    <n v="2"/>
    <x v="1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0.85129023676509719"/>
    <n v="6.25"/>
    <x v="1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70.199999999999989"/>
    <n v="2.5641025641025639"/>
    <x v="1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1.7000000000000002"/>
    <n v="2.9411764705882351"/>
    <x v="1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51.4"/>
    <n v="1.584213451917732"/>
    <x v="10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0.70000000000000007"/>
    <n v="14.285714285714285"/>
    <x v="1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0.4"/>
    <n v="50"/>
    <x v="1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2.666666666666667"/>
    <n v="1.5"/>
    <x v="1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04"/>
    <n v="2.5961538461538463"/>
    <x v="11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33.15375"/>
    <n v="2.3469109957473973"/>
    <x v="1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00"/>
    <n v="2"/>
    <x v="11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48.13333333333333"/>
    <n v="1.5751575157515751"/>
    <x v="1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02.49999999999999"/>
    <n v="0.97560975609756095"/>
    <x v="11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80.62799999999999"/>
    <n v="3.2110193325508782"/>
    <x v="1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42.79999999999998"/>
    <n v="0.61624649859943981"/>
    <x v="1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14.16666666666666"/>
    <n v="1.2408759124087592"/>
    <x v="1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03.505"/>
    <n v="1.6707206211149603"/>
    <x v="1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09.41176470588236"/>
    <n v="0.75268817204301075"/>
    <x v="1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44.37459999999999"/>
    <n v="1.0805224741748203"/>
    <x v="11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03.86666666666666"/>
    <n v="1.6431322207958923"/>
    <x v="1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00.44440000000002"/>
    <n v="2.3893815882219416"/>
    <x v="1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02.77927272727271"/>
    <n v="1.132170264255616"/>
    <x v="11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05.31250000000001"/>
    <n v="0.62908011869436198"/>
    <x v="1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11.78571428571429"/>
    <n v="1.1757188498402555"/>
    <x v="11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01.35000000000001"/>
    <n v="0.88801184015786883"/>
    <x v="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07.53333333333333"/>
    <n v="2.2008679479231246"/>
    <x v="11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14.88571428571429"/>
    <n v="2.1636408853519025"/>
    <x v="1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00.02"/>
    <n v="0.55988802239552093"/>
    <x v="1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52.13333333333335"/>
    <n v="2.4539877300613497"/>
    <x v="1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11.52149999999999"/>
    <n v="2.2865546105459487"/>
    <x v="1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01.33333333333334"/>
    <n v="1.2335526315789473"/>
    <x v="1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23.2608695652174"/>
    <n v="1.3403880070546736"/>
    <x v="1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00"/>
    <n v="0.32727272727272727"/>
    <x v="11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05"/>
    <n v="1.7142857142857144"/>
    <x v="11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04.4375"/>
    <n v="0.84979054458408143"/>
    <x v="11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05.125"/>
    <n v="1.3555291319857312"/>
    <x v="1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00"/>
    <n v="0.95555555555555549"/>
    <x v="11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03.77499999999999"/>
    <n v="1.2527101903155866"/>
    <x v="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05"/>
    <n v="1.7142857142857144"/>
    <x v="1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04"/>
    <n v="1.153846153846154"/>
    <x v="1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51.83333333333334"/>
    <n v="3.6223929747530184"/>
    <x v="1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59.99600000000001"/>
    <n v="4.0001000025000621"/>
    <x v="1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27.3"/>
    <n v="2.1995286724273369"/>
    <x v="11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07"/>
    <n v="1.0046728971962617"/>
    <x v="11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15.12214285714286"/>
    <n v="2.5438819638768759"/>
    <x v="1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37.11066666666665"/>
    <n v="1.1183180496533214"/>
    <x v="11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55.71428571428572"/>
    <n v="3.4862385321100922"/>
    <x v="1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08.74999999999999"/>
    <n v="3.2183908045977012"/>
    <x v="1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34.05000000000001"/>
    <n v="1.4173815740395375"/>
    <x v="1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00"/>
    <n v="0.44617320672691912"/>
    <x v="11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19.16666666666667"/>
    <n v="1.93006993006993"/>
    <x v="1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79.5"/>
    <n v="2.298050139275766"/>
    <x v="1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34.38124999999999"/>
    <n v="2.5115110925073254"/>
    <x v="11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00.43200000000002"/>
    <n v="0.78859327704317339"/>
    <x v="1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01.45454545454547"/>
    <n v="0.87813620071684595"/>
    <x v="1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03.33333333333334"/>
    <n v="3.5483870967741935"/>
    <x v="11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07"/>
    <n v="2.7318475916606757"/>
    <x v="1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04"/>
    <n v="3.0769230769230771"/>
    <x v="1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07.83333333333334"/>
    <n v="1.6486347243688821"/>
    <x v="1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33.33333333333334"/>
    <n v="0.5714285714285714"/>
    <x v="11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00.60706666666665"/>
    <n v="1.0204717229936136"/>
    <x v="11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01.66666666666666"/>
    <n v="0.67213114754098358"/>
    <x v="11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31.0181818181818"/>
    <n v="1.0407993338884263"/>
    <x v="1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17.25000000000001"/>
    <n v="1.7057569296375266"/>
    <x v="11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00.93039999999999"/>
    <n v="0.91151922512939609"/>
    <x v="1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21.8"/>
    <n v="2.0361247947454841"/>
    <x v="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45.4"/>
    <n v="2.0976616231086656"/>
    <x v="1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16.61660000000001"/>
    <n v="1.6464208354556729"/>
    <x v="1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20.4166"/>
    <n v="1.5778555448335194"/>
    <x v="1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01.32000000000001"/>
    <n v="1.8555073035925778"/>
    <x v="12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04.32"/>
    <n v="1.4953987730061351"/>
    <x v="12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67.13333333333333"/>
    <n v="1.5847267282256055"/>
    <x v="12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94.13333333333333"/>
    <n v="2.7300824175824174"/>
    <x v="1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20.3802"/>
    <n v="2.9406829362303766"/>
    <x v="1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22.00090909090908"/>
    <n v="3.5022093725084016"/>
    <x v="12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00"/>
    <n v="10"/>
    <x v="12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00"/>
    <n v="5.3333333333333339"/>
    <x v="12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19.9"/>
    <n v="2.3978315262718932"/>
    <x v="1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55.17499999999998"/>
    <n v="2.1427420654100211"/>
    <x v="12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30.44999999999999"/>
    <n v="2.6830203142966651"/>
    <x v="1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04.97142857142859"/>
    <n v="1.6875340228633642"/>
    <x v="1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00"/>
    <n v="3.3333333333333335"/>
    <x v="12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18.2205035971223"/>
    <n v="1.518318713049934"/>
    <x v="12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03.44827586206897"/>
    <n v="3.1333333333333333"/>
    <x v="1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18.00000000000003"/>
    <n v="5.1376146788990829"/>
    <x v="12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00"/>
    <n v="2"/>
    <x v="1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44.00583333333333"/>
    <n v="4.3979699896416236"/>
    <x v="1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04.67500000000001"/>
    <n v="2.3405779794602339"/>
    <x v="1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18.142857142857142"/>
    <n v="1.889763779527559"/>
    <x v="1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.2444444444444445"/>
    <n v="1.9801980198019802"/>
    <x v="13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0.33999999999999997"/>
    <n v="2.3529411764705883"/>
    <x v="1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4.5"/>
    <n v="5.5555555555555554"/>
    <x v="13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41.53846153846154"/>
    <n v="2.925925925925926"/>
    <x v="13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.0454545454545454"/>
    <n v="4.4444444444444446"/>
    <x v="1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18.285714285714285"/>
    <n v="1.7187500000000002"/>
    <x v="13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24.02"/>
    <n v="0.91590341382181517"/>
    <x v="13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0.1111111111111111"/>
    <n v="2"/>
    <x v="1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11.818181818181818"/>
    <n v="0.28846153846153849"/>
    <x v="13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0.31"/>
    <n v="8.064516129032258"/>
    <x v="13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.416666666666667"/>
    <n v="3.6923076923076925"/>
    <x v="13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0.8125"/>
    <n v="3.0769230769230771"/>
    <x v="1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.2857142857142856"/>
    <n v="11.111111111111111"/>
    <x v="1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24.333333333333336"/>
    <n v="2.8767123287671232"/>
    <x v="1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e v="#DIV/0!"/>
    <x v="13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40.799492385786799"/>
    <n v="3.4992223950233283"/>
    <x v="13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67.55"/>
    <n v="2.1465581051073279"/>
    <x v="13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.3"/>
    <n v="3.0769230769230771"/>
    <x v="1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30.666666666666664"/>
    <n v="4.658385093167702"/>
    <x v="13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2.9894179894179893"/>
    <n v="7.0796460176991154"/>
    <x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0.8"/>
    <n v="3.3333333333333335"/>
    <x v="14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20.133333333333333"/>
    <n v="4.6357615894039732"/>
    <x v="14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40.020000000000003"/>
    <n v="1.199400299850075"/>
    <x v="14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1"/>
    <n v="10"/>
    <x v="14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75"/>
    <n v="2.8000000000000003"/>
    <x v="14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41"/>
    <n v="3.4146341463414638"/>
    <x v="14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e v="#DIV/0!"/>
    <x v="14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.1999999999999993"/>
    <n v="5.5555555555555554"/>
    <x v="14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.4412800000000008"/>
    <n v="1.3557483731019522"/>
    <x v="1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.1666666666666661"/>
    <n v="3.2"/>
    <x v="14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.25"/>
    <n v="3.4615384615384617"/>
    <x v="1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40.75"/>
    <n v="0.69529652351738247"/>
    <x v="1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10"/>
    <n v="2.5"/>
    <x v="14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39.17"/>
    <n v="0.67653816696451363"/>
    <x v="14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.4375"/>
    <n v="3.5897435897435894"/>
    <x v="14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40"/>
    <n v="2.25"/>
    <x v="1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e v="#DIV/0!"/>
    <x v="14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2.8000000000000003"/>
    <n v="2.8571428571428572"/>
    <x v="14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37.333333333333336"/>
    <n v="2.8571428571428572"/>
    <x v="14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0.42"/>
    <n v="9.5238095238095237"/>
    <x v="13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e v="#DIV/0!"/>
    <x v="13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0.3"/>
    <n v="3.3333333333333335"/>
    <x v="13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.2"/>
    <n v="2.5"/>
    <x v="13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0.30199999999999999"/>
    <n v="1.9867549668874174"/>
    <x v="1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.0153846153846153"/>
    <n v="3.0612244897959182"/>
    <x v="1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e v="#DIV/0!"/>
    <x v="13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e v="#DIV/0!"/>
    <x v="13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e v="#DIV/0!"/>
    <x v="13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.25"/>
    <n v="1.5384615384615385"/>
    <x v="13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22.363636363636363"/>
    <n v="4.0650406504065035"/>
    <x v="13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e v="#DIV/0!"/>
    <x v="13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0.85714285714285721"/>
    <n v="6.666666666666667"/>
    <x v="13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6.6066666666666665"/>
    <n v="1.2108980827447022"/>
    <x v="1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e v="#DIV/0!"/>
    <x v="13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5.7692307692307692"/>
    <n v="2.4"/>
    <x v="1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e v="#DIV/0!"/>
    <x v="13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0.6"/>
    <n v="3.3333333333333335"/>
    <x v="13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.0256410256410255"/>
    <n v="5.1020408163265305"/>
    <x v="13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0.5"/>
    <n v="1"/>
    <x v="13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e v="#DIV/0!"/>
    <x v="13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30.9"/>
    <n v="0.43149946062567418"/>
    <x v="13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21.037037037037038"/>
    <n v="0.528169014084507"/>
    <x v="1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.1999999999999997"/>
    <n v="1.8181818181818181"/>
    <x v="13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10.9"/>
    <n v="4.5871559633027523"/>
    <x v="13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2.666666666666667"/>
    <n v="3.125"/>
    <x v="13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e v="#DIV/0!"/>
    <x v="13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e v="#DIV/0!"/>
    <x v="13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10.86206896551724"/>
    <n v="1.7777777777777777"/>
    <x v="13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e v="#DIV/0!"/>
    <x v="13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38.333333333333336"/>
    <n v="1.4492753623188406"/>
    <x v="13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6.5500000000000007"/>
    <n v="5.343511450381679"/>
    <x v="13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14.536842105263158"/>
    <n v="2.172338884866039"/>
    <x v="1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6"/>
    <n v="1.6666666666666667"/>
    <x v="13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30.4"/>
    <n v="1.9736842105263157"/>
    <x v="1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.4285714285714286"/>
    <n v="4"/>
    <x v="13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e v="#DIV/0!"/>
    <x v="13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.1428571428571428"/>
    <n v="5"/>
    <x v="13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0.35714285714285715"/>
    <n v="4"/>
    <x v="1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.4545454545454546"/>
    <n v="5"/>
    <x v="13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17.155555555555555"/>
    <n v="0.90673575129533668"/>
    <x v="8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.3220000000000001"/>
    <n v="2.6701119724375539"/>
    <x v="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8.9066666666666663"/>
    <n v="2.3952095808383236"/>
    <x v="8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9.6333333333333346"/>
    <n v="4.1522491349480966"/>
    <x v="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13.325999999999999"/>
    <n v="1.4407924358397117"/>
    <x v="8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.484"/>
    <n v="0.64412238325281801"/>
    <x v="8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1.9066666666666665"/>
    <n v="1.7482517482517483"/>
    <x v="8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e v="#DIV/0!"/>
    <x v="8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12"/>
    <n v="1.6666666666666667"/>
    <x v="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.365"/>
    <n v="2.5641025641025639"/>
    <x v="8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28.04"/>
    <n v="1.7118402282453637"/>
    <x v="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38.39"/>
    <n v="0.63037249283667618"/>
    <x v="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39.942857142857143"/>
    <n v="1.0014306151645207"/>
    <x v="8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0.84"/>
    <n v="3.9682539682539679"/>
    <x v="8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43.406666666666666"/>
    <n v="1.1211795423130089"/>
    <x v="8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5.6613333333333333"/>
    <n v="0.54757418747056052"/>
    <x v="8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1.722"/>
    <n v="1.9744483159117305"/>
    <x v="8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1.9416666666666664"/>
    <n v="3.0042918454935621"/>
    <x v="8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11.328275684711327"/>
    <n v="1.9296254256526675"/>
    <x v="8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38.86"/>
    <n v="0.8800823468862583"/>
    <x v="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46.100628930817614"/>
    <n v="0.73280062366010523"/>
    <x v="8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42.188421052631583"/>
    <n v="0.2744579455575239"/>
    <x v="8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28.48"/>
    <n v="5.1966292134831464"/>
    <x v="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.077142857142857"/>
    <n v="2.3872679045092835"/>
    <x v="8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0.79909090909090907"/>
    <n v="3.2992036405005689"/>
    <x v="8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.1919999999999999"/>
    <n v="2.0134228187919461"/>
    <x v="8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14.799999999999999"/>
    <n v="1.6891891891891893"/>
    <x v="8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17.810000000000002"/>
    <n v="2.2740033688938799"/>
    <x v="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.325"/>
    <n v="3.7735849056603774"/>
    <x v="8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46.666666666666664"/>
    <n v="7.857142857142857E-2"/>
    <x v="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45.92"/>
    <n v="0.6097560975609756"/>
    <x v="8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0.22599999999999998"/>
    <n v="2.2123893805309733"/>
    <x v="8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34.625"/>
    <n v="0.64981949458483756"/>
    <x v="8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.0549999999999997"/>
    <n v="1.9464720194647203"/>
    <x v="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0.55999999999999994"/>
    <n v="1.0714285714285714"/>
    <x v="8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2.6069999999999998"/>
    <n v="0.92059838895281931"/>
    <x v="8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1.9259999999999999"/>
    <n v="0.62305295950155759"/>
    <x v="8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33.666666666666664"/>
    <n v="1.3201320132013201"/>
    <x v="8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56.263267182990241"/>
    <n v="0.12644824360305532"/>
    <x v="8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82.817599999999999"/>
    <n v="0.33119254154396444"/>
    <x v="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14.860000000000001"/>
    <n v="2.0861372812920593"/>
    <x v="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1.2375123751237513E-2"/>
    <n v="36.363636363636367"/>
    <x v="8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1.7142857142857144E-2"/>
    <n v="100"/>
    <x v="8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29.506136117214709"/>
    <n v="0.58209489122304958"/>
    <x v="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.06"/>
    <n v="2.8301886792452833"/>
    <x v="8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.293333333333333"/>
    <n v="1.2182203389830508"/>
    <x v="8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12.75"/>
    <n v="0.90196078431372551"/>
    <x v="8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13.22"/>
    <n v="0.6202723146747352"/>
    <x v="8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e v="#DIV/0!"/>
    <x v="8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16.77"/>
    <n v="1.9081693500298151"/>
    <x v="8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0.104"/>
    <n v="7.6923076923076925"/>
    <x v="8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.24"/>
    <n v="3.3018867924528301"/>
    <x v="8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0.46699999999999997"/>
    <n v="0.85653104925053536"/>
    <x v="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25.087142857142858"/>
    <n v="1.1161095609589431"/>
    <x v="8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.3345000000000002"/>
    <n v="0.23559648747055045"/>
    <x v="8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.26"/>
    <n v="1.2396694214876034"/>
    <x v="8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1.625"/>
    <n v="7.6923076923076925"/>
    <x v="8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.3"/>
    <n v="12.307692307692308"/>
    <x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58.558333333333337"/>
    <n v="0.65177173758360607"/>
    <x v="8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7.7886666666666677"/>
    <n v="0.34237781391765815"/>
    <x v="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.2157147647256061"/>
    <n v="3.026634382566586E-2"/>
    <x v="8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04"/>
    <n v="7.6923076923076927E-2"/>
    <x v="8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29.6029602960296"/>
    <n v="0.74324324324324331"/>
    <x v="8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16.055"/>
    <n v="0.46714419184054812"/>
    <x v="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82.207999999999998"/>
    <n v="0.46224211755546907"/>
    <x v="8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75.051000000000002"/>
    <n v="0.1072603962638739"/>
    <x v="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5.8500000000000005"/>
    <n v="3.4188034188034191"/>
    <x v="8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44.32"/>
    <n v="0.57160048134777375"/>
    <x v="8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0.26737967914438499"/>
    <n v="0.4"/>
    <x v="8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13.13"/>
    <n v="1.5384615384615385"/>
    <x v="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0.19088937093275488"/>
    <n v="1.8181818181818181"/>
    <x v="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0.375"/>
    <n v="1.3333333333333335"/>
    <x v="8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35.021000000001"/>
    <n v="7.1975783074462757E-2"/>
    <x v="8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34.527999999999999"/>
    <n v="1.0426320667284523"/>
    <x v="8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30.599999999999998"/>
    <n v="0.52287581699346397"/>
    <x v="8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2.666666666666667"/>
    <n v="2.5"/>
    <x v="8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2.8420000000000001"/>
    <n v="1.3370865587614356"/>
    <x v="8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22.878799999999998"/>
    <n v="0.62066192282812038"/>
    <x v="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.105"/>
    <n v="1.1272141706924315"/>
    <x v="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47.333333333333336"/>
    <n v="1.8779342723004695"/>
    <x v="8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05.54838709677421"/>
    <n v="0.94161958568738224"/>
    <x v="15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51.80366666666669"/>
    <n v="4.5290412929181141"/>
    <x v="15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14.9"/>
    <n v="3.2201914708442123"/>
    <x v="1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37.15"/>
    <n v="2.7619650010541852"/>
    <x v="15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18.63774999999998"/>
    <n v="0.2570851183539809"/>
    <x v="1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09.92831428571431"/>
    <n v="1.391816121207301"/>
    <x v="1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00.00828571428571"/>
    <n v="1.742712746658134"/>
    <x v="15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03.09292094387415"/>
    <n v="1.4354066985645932"/>
    <x v="15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17.27000000000001"/>
    <n v="2.1744691737017137"/>
    <x v="15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11.75999999999999"/>
    <n v="1.2616320687186828"/>
    <x v="1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42.09999999999997"/>
    <n v="2.3238819058754747"/>
    <x v="1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07.4"/>
    <n v="0.92178770949720679"/>
    <x v="15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08.49703703703703"/>
    <n v="1.6385496105031028"/>
    <x v="1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02.86144578313252"/>
    <n v="1.9765739385065886"/>
    <x v="1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30.0018"/>
    <n v="2.5538107933890148"/>
    <x v="1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07.65217391304347"/>
    <n v="1.5347334410339257"/>
    <x v="1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12.36044444444444"/>
    <n v="4.1730779119579449"/>
    <x v="1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02.1"/>
    <n v="2.056807051909892"/>
    <x v="15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45.33333333333334"/>
    <n v="2.7981651376146792"/>
    <x v="1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28.19999999999999"/>
    <n v="4.6801872074882995"/>
    <x v="1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0.29411764705882354"/>
    <n v="0.4"/>
    <x v="16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e v="#DIV/0!"/>
    <x v="16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1.5384615384615385"/>
    <n v="10"/>
    <x v="16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8.5370000000000008"/>
    <n v="3.4204052945999761"/>
    <x v="16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8.5714285714285715E-2"/>
    <n v="33.333333333333329"/>
    <x v="16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2.6599999999999997"/>
    <n v="3.007518796992481"/>
    <x v="16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e v="#DIV/0!"/>
    <x v="16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0.05"/>
    <n v="100"/>
    <x v="16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.4133333333333333"/>
    <n v="1.8867924528301887"/>
    <x v="16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n v="0"/>
    <e v="#DIV/0!"/>
    <x v="16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e v="#DIV/0!"/>
    <x v="16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e v="#DIV/0!"/>
    <x v="16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e v="#DIV/0!"/>
    <x v="16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1"/>
    <n v="6.666666666666667"/>
    <x v="16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e v="#DIV/0!"/>
    <x v="16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e v="#DIV/0!"/>
    <x v="16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e v="#DIV/0!"/>
    <x v="16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e v="#DIV/0!"/>
    <x v="16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e v="#DIV/0!"/>
    <x v="16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e v="#DIV/0!"/>
    <x v="16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1"/>
    <n v="2"/>
    <x v="16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e v="#DIV/0!"/>
    <x v="16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95.477386934673376"/>
    <n v="2.1052631578947367"/>
    <x v="16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e v="#DIV/0!"/>
    <x v="16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8.974444444444444"/>
    <n v="1.5228426395939088"/>
    <x v="1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2.7"/>
    <n v="6.1728395061728394"/>
    <x v="17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.3673333333333333"/>
    <n v="2.9301128489408037"/>
    <x v="17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26"/>
    <n v="7.6923076923076925"/>
    <x v="17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0.15"/>
    <n v="8.8888888888888893"/>
    <x v="17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38.636363636363633"/>
    <n v="2.4705882352941173"/>
    <x v="1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0.70000000000000007"/>
    <n v="2.8571428571428572"/>
    <x v="17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e v="#DIV/0!"/>
    <x v="17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6.8000000000000005E-2"/>
    <n v="7.8431372549019605"/>
    <x v="17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.3333333333333335"/>
    <n v="10"/>
    <x v="17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.3092592592592585"/>
    <n v="0.8805400645729381"/>
    <x v="1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4.5"/>
    <n v="6.666666666666667"/>
    <x v="17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62.765333333333331"/>
    <n v="2.0712070357309766"/>
    <x v="17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29.376000000000001"/>
    <n v="2.2739651416122006"/>
    <x v="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7.5"/>
    <n v="11.111111111111111"/>
    <x v="17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2.6076923076923078"/>
    <n v="2.6548672566371683"/>
    <x v="1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.1050000000000004"/>
    <n v="5.3816584294343768"/>
    <x v="17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1.7647058823529412E-2"/>
    <n v="33.333333333333329"/>
    <x v="17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0.55999999999999994"/>
    <n v="5.3571428571428568"/>
    <x v="17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0.82000000000000006"/>
    <n v="0.24390243902439024"/>
    <x v="17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e v="#DIV/0!"/>
    <x v="17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.42"/>
    <n v="0.8771929824561403"/>
    <x v="17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8.3333333333333343E-2"/>
    <n v="13.333333333333334"/>
    <x v="17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e v="#DIV/0!"/>
    <x v="17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14.182977777777777"/>
    <n v="2.303230476596358"/>
    <x v="1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7.8266666666666662"/>
    <n v="4.1737649063032363"/>
    <x v="17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3.8464497269020695E-2"/>
    <n v="20"/>
    <x v="17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12.5"/>
    <n v="8"/>
    <x v="17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.05"/>
    <n v="33.333333333333329"/>
    <x v="17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14.083333333333334"/>
    <n v="9.4674556213017755"/>
    <x v="17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18.300055555555556"/>
    <n v="0.81966964277582643"/>
    <x v="17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.0347999999999997"/>
    <n v="0.37340112814808929"/>
    <x v="17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17.933333333333334"/>
    <n v="1.3475836431226766"/>
    <x v="1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4.7E-2"/>
    <n v="14.893617021276595"/>
    <x v="1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.2120000000000006"/>
    <n v="1.2201885745978924"/>
    <x v="17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0.5"/>
    <n v="4"/>
    <x v="17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2.5"/>
    <n v="10"/>
    <x v="17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4.1000000000000002E-2"/>
    <n v="14.634146341463413"/>
    <x v="1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.3125"/>
    <n v="5.6470588235294121"/>
    <x v="17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1.6199999999999999"/>
    <n v="6.1728395061728394"/>
    <x v="17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4.9516666666666671"/>
    <n v="1.2453719286435545"/>
    <x v="17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0.159"/>
    <n v="1.3976240391334731"/>
    <x v="17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41.25"/>
    <n v="4.2424242424242431"/>
    <x v="1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e v="#DIV/0!"/>
    <x v="17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2.93"/>
    <n v="2.8668941979522184"/>
    <x v="17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0.44999999999999996"/>
    <n v="6.666666666666667"/>
    <x v="17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0.51"/>
    <n v="4.3137254901960782"/>
    <x v="17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0.04"/>
    <n v="100"/>
    <x v="17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35.537409090909087"/>
    <n v="0.99766827018391635"/>
    <x v="1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0.5"/>
    <n v="20"/>
    <x v="17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0.16666666666666669"/>
    <n v="30"/>
    <x v="17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0.13250000000000001"/>
    <n v="7.5471698113207548"/>
    <x v="17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3.5704000000000007E-2"/>
    <n v="5.6016132646202106"/>
    <x v="17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.3000000000000007"/>
    <n v="9.6385542168674707"/>
    <x v="1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.4222222222222221"/>
    <n v="2.7522935779816518"/>
    <x v="17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0.23809523809523811"/>
    <n v="20"/>
    <x v="17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e v="#DIV/0!"/>
    <x v="17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1.1599999999999999E-2"/>
    <n v="17.241379310344829"/>
    <x v="17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e v="#DIV/0!"/>
    <x v="17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0.22"/>
    <n v="27.27272727272727"/>
    <x v="1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0.47222222222222221"/>
    <n v="1.6470588235294119"/>
    <x v="18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e v="#DIV/0!"/>
    <x v="18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0.5"/>
    <n v="20"/>
    <x v="18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1.6714285714285713"/>
    <n v="3.9316239316239314"/>
    <x v="18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n v="0.1"/>
    <n v="100"/>
    <x v="18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0.105"/>
    <n v="9.5238095238095237"/>
    <x v="1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0.22"/>
    <n v="27.27272727272727"/>
    <x v="18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e v="#DIV/0!"/>
    <x v="18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14.38"/>
    <n v="0.90403337969401953"/>
    <x v="18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0.66666666666666674"/>
    <n v="5"/>
    <x v="18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4.0000000000000001E-3"/>
    <n v="100"/>
    <x v="18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5"/>
    <n v="2"/>
    <x v="18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.4439140811455857"/>
    <n v="2.2222222222222223"/>
    <x v="1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39.5"/>
    <n v="0.39493670886075949"/>
    <x v="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0.35714285714285715"/>
    <n v="3.2"/>
    <x v="18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6.25E-2"/>
    <n v="20"/>
    <x v="18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e v="#DIV/0!"/>
    <x v="18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e v="#DIV/0!"/>
    <x v="18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e v="#DIV/0!"/>
    <x v="18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0.41333333333333333"/>
    <n v="4.3010752688172049"/>
    <x v="18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e v="#DIV/0!"/>
    <x v="19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0.125"/>
    <n v="1"/>
    <x v="19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8.8333333333333339"/>
    <n v="2.2641509433962264"/>
    <x v="1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e v="#DIV/0!"/>
    <x v="19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0.48666666666666669"/>
    <n v="4.10958904109589"/>
    <x v="19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0.15"/>
    <n v="2.666666666666667"/>
    <x v="19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10.08"/>
    <n v="2.3809523809523809"/>
    <x v="1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e v="#DIV/0!"/>
    <x v="19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5.6937500000000005"/>
    <n v="1.646542261251372"/>
    <x v="19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0.625"/>
    <n v="2"/>
    <x v="19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6.5"/>
    <n v="0.92307692307692313"/>
    <x v="1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0.752"/>
    <n v="4.2553191489361701"/>
    <x v="19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e v="#DIV/0!"/>
    <x v="19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1.51"/>
    <n v="1.9867549668874174"/>
    <x v="1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0.46666666666666673"/>
    <n v="8.5714285714285712"/>
    <x v="19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e v="#DIV/0!"/>
    <x v="19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3.85"/>
    <n v="1.6450216450216451"/>
    <x v="1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e v="#DIV/0!"/>
    <x v="19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5.8333333333333341E-2"/>
    <n v="5.7142857142857144"/>
    <x v="19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e v="#DIV/0!"/>
    <x v="19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e v="#DIV/0!"/>
    <x v="19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20.705000000000002"/>
    <n v="1.2074378169524269"/>
    <x v="19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19.139999999999997"/>
    <n v="0.27864855451062348"/>
    <x v="1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1.6316666666666666"/>
    <n v="1.634320735444331"/>
    <x v="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5.6666666666666661"/>
    <n v="0.29411764705882354"/>
    <x v="19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0.16999999999999998"/>
    <n v="17.647058823529413"/>
    <x v="19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0.4"/>
    <n v="2"/>
    <x v="19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0.1"/>
    <n v="4"/>
    <x v="19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e v="#DIV/0!"/>
    <x v="19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2.4E-2"/>
    <n v="3.3333333333333335"/>
    <x v="19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5.9066666666666672"/>
    <n v="2.144469525959368"/>
    <x v="1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2.9250000000000003"/>
    <n v="1.5384615384615385"/>
    <x v="19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5.7142857142857143E-3"/>
    <n v="10"/>
    <x v="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e v="#DIV/0!"/>
    <x v="19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6.6666666666666671E-3"/>
    <n v="20"/>
    <x v="19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.3333333333333339"/>
    <n v="0.15625"/>
    <x v="19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11.75"/>
    <n v="1.446808510638298"/>
    <x v="1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8.0000000000000002E-3"/>
    <n v="75"/>
    <x v="19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.2"/>
    <n v="9.5238095238095237"/>
    <x v="19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4"/>
    <n v="3"/>
    <x v="19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04.93636363636362"/>
    <n v="1.6243610846400418"/>
    <x v="20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05.44"/>
    <n v="0.842185128983308"/>
    <x v="20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06.73333333333332"/>
    <n v="1.5365396627108059"/>
    <x v="20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04.12571428571428"/>
    <n v="0.76830205246405436"/>
    <x v="2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60.54999999999998"/>
    <n v="2.6471504204297727"/>
    <x v="20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07.77777777777777"/>
    <n v="0.88659793814432986"/>
    <x v="20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35"/>
    <n v="1.925925925925926"/>
    <x v="20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09.07407407407408"/>
    <n v="1.1205432937181663"/>
    <x v="20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90"/>
    <n v="5.1724137931034484"/>
    <x v="20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03.95714285714286"/>
    <n v="1.2505153222481791"/>
    <x v="2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22.24"/>
    <n v="1.7725918570009931"/>
    <x v="20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35"/>
    <n v="1.2592592592592593"/>
    <x v="20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69.91034482758624"/>
    <n v="1.3082249533689347"/>
    <x v="20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53.29333333333332"/>
    <n v="0.82644628099173556"/>
    <x v="2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60.59999999999997"/>
    <n v="1.8309395899572416"/>
    <x v="20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01.31677953348381"/>
    <n v="0.33419977720014854"/>
    <x v="20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25.60416666666667"/>
    <n v="1.7084093547852051"/>
    <x v="20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02.43783333333334"/>
    <n v="1.805973378976192"/>
    <x v="20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99.244"/>
    <n v="0.54405653369737605"/>
    <x v="20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02.45398773006136"/>
    <n v="0.60479041916167664"/>
    <x v="20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02.94615384615385"/>
    <n v="0.42591347231562426"/>
    <x v="20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00.86153846153847"/>
    <n v="0.47284929835265405"/>
    <x v="20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14.99999999999999"/>
    <n v="3.0917874396135265"/>
    <x v="20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04.16766467065868"/>
    <n v="0.81053115658772135"/>
    <x v="2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55.29999999999998"/>
    <n v="0.4829362524146813"/>
    <x v="20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06"/>
    <n v="0.72327044025157239"/>
    <x v="20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54.31499999999997"/>
    <n v="0.20250476770933687"/>
    <x v="20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01.1"/>
    <n v="0.59347181008902083"/>
    <x v="20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29.04"/>
    <n v="2.5728456292622446"/>
    <x v="20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02.23076923076924"/>
    <n v="1.6252821670428894"/>
    <x v="20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31.80000000000001"/>
    <n v="0.9484066767830045"/>
    <x v="20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86.0802000000001"/>
    <n v="1.3968040411143798"/>
    <x v="20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45.70000000000002"/>
    <n v="1.0883419943131678"/>
    <x v="20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02.60000000000001"/>
    <n v="0.67306631358269886"/>
    <x v="2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72.27777777777777"/>
    <n v="0.57400838439213153"/>
    <x v="20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59.16819571865443"/>
    <n v="0.97217952659083928"/>
    <x v="20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03.76666666666668"/>
    <n v="0.89945390298747185"/>
    <x v="2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11.40954545454547"/>
    <n v="4.2023492356212335"/>
    <x v="20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80.375"/>
    <n v="1.2304948729380294"/>
    <x v="20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12.10606060606061"/>
    <n v="0.86047664098752086"/>
    <x v="20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.0666666666666673"/>
    <n v="1.6981132075471699"/>
    <x v="21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.3999999999999995"/>
    <n v="2.2727272727272729"/>
    <x v="21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3.8739999999999997"/>
    <n v="2.0650490449148169"/>
    <x v="21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e v="#DIV/0!"/>
    <x v="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29.299999999999997"/>
    <n v="1.6382252559726962"/>
    <x v="2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0.90909090909090906"/>
    <n v="4"/>
    <x v="21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e v="#DIV/0!"/>
    <x v="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e v="#DIV/0!"/>
    <x v="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0.8"/>
    <n v="2.5"/>
    <x v="21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11.600000000000001"/>
    <n v="5.1724137931034484"/>
    <x v="2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e v="#DIV/0!"/>
    <x v="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2.7873639500929119"/>
    <n v="2.8571428571428572"/>
    <x v="21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e v="#DIV/0!"/>
    <x v="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e v="#DIV/0!"/>
    <x v="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17.8"/>
    <n v="1.6853932584269662"/>
    <x v="2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e v="#DIV/0!"/>
    <x v="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.0124999999999997"/>
    <n v="3.3195020746887969"/>
    <x v="21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50.739999999999995"/>
    <n v="1.3401655498620417"/>
    <x v="21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0.54884742041712409"/>
    <n v="20"/>
    <x v="2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14.091666666666667"/>
    <n v="2.2471910112359552"/>
    <x v="21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03.8"/>
    <n v="2.1676300578034682"/>
    <x v="11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20.24999999999999"/>
    <n v="0.7068607068607069"/>
    <x v="1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17"/>
    <n v="1.3247863247863247"/>
    <x v="11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22.14285714285715"/>
    <n v="1.1695906432748537"/>
    <x v="11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51.63999999999999"/>
    <n v="1.5563175943022949"/>
    <x v="11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04.44"/>
    <n v="1.5511298353121408"/>
    <x v="1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00.15333333333331"/>
    <n v="0.8460180528261666"/>
    <x v="1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01.8"/>
    <n v="1.2115258677144727"/>
    <x v="1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37.65714285714284"/>
    <n v="2.926525529265255"/>
    <x v="1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33.2"/>
    <n v="2.3400997652659421"/>
    <x v="1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98.85074626865671"/>
    <n v="1.058320198153569"/>
    <x v="11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02.36666666666667"/>
    <n v="1.7954208532366991"/>
    <x v="11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17.96376666666666"/>
    <n v="1.020087241477821"/>
    <x v="11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94.72727272727275"/>
    <n v="1.0857495373226402"/>
    <x v="1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13.14633333333336"/>
    <n v="2.6194836411291771"/>
    <x v="11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04.24"/>
    <n v="3.6838066001534919"/>
    <x v="1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13.66666666666667"/>
    <n v="1.9728072513996269"/>
    <x v="1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01.25"/>
    <n v="2.5679012345679011"/>
    <x v="1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25.41538461538462"/>
    <n v="1.2880274779195289"/>
    <x v="11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19"/>
    <n v="2.2969187675070031"/>
    <x v="1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66.46153846153845"/>
    <n v="3.1423290203327174"/>
    <x v="11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19.14771428571429"/>
    <n v="1.5826692916595726"/>
    <x v="11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00.47368421052632"/>
    <n v="0.52383446830801472"/>
    <x v="1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01.8"/>
    <n v="0.7099482050366136"/>
    <x v="1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16.66666666666667"/>
    <n v="1.3"/>
    <x v="1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08.64893617021276"/>
    <n v="1.0085185547831195"/>
    <x v="11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14.72"/>
    <n v="1.4731520223152024"/>
    <x v="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01.8"/>
    <n v="0.40602488539620174"/>
    <x v="11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06"/>
    <n v="0.52830188679245282"/>
    <x v="11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03.49999999999999"/>
    <n v="1.3043478260869565"/>
    <x v="1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54.97535999999999"/>
    <n v="1.2053529025517347"/>
    <x v="1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62.14066666666668"/>
    <n v="1.5994342361159652"/>
    <x v="11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04.42100000000001"/>
    <n v="2.1707000188340149"/>
    <x v="1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06.12433333333333"/>
    <n v="2.5944411115264172"/>
    <x v="1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54.93846153846152"/>
    <n v="1.8866051037632809"/>
    <x v="1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10.77157238734421"/>
    <n v="1.3632262154892791"/>
    <x v="11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10.91186666666665"/>
    <n v="0.78140120864734641"/>
    <x v="1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10.71428571428572"/>
    <n v="0.95483870967741935"/>
    <x v="1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23.61333333333333"/>
    <n v="1.477726243123719"/>
    <x v="11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11.05"/>
    <n v="1.0424070125562663"/>
    <x v="11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01"/>
    <n v="1.5346534653465347"/>
    <x v="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01.64999999999999"/>
    <n v="3.0988686669945893"/>
    <x v="6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08.33333333333333"/>
    <n v="1.2307692307692308"/>
    <x v="6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42"/>
    <n v="4.1322314049586781"/>
    <x v="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00.44999999999999"/>
    <n v="1.5181682429069188"/>
    <x v="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25.06666666666666"/>
    <n v="2.7718550106609809"/>
    <x v="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08.57142857142857"/>
    <n v="2.2631578947368425"/>
    <x v="6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45.70000000000002"/>
    <n v="0.96087851750171582"/>
    <x v="6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10.00000000000001"/>
    <n v="2.7807486631016043"/>
    <x v="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02.23333333333333"/>
    <n v="0.78252363873492004"/>
    <x v="6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22"/>
    <n v="3.6065573770491808"/>
    <x v="6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01.96000000000001"/>
    <n v="2.5107885445272657"/>
    <x v="6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41.1764705882353"/>
    <n v="1.9166666666666665"/>
    <x v="6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09.52500000000001"/>
    <n v="1.0865099292398994"/>
    <x v="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04.65"/>
    <n v="1.5766841853798377"/>
    <x v="6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24"/>
    <n v="0.73732718894009219"/>
    <x v="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35"/>
    <n v="0.59259259259259256"/>
    <x v="6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02.75000000000001"/>
    <n v="1.4111922141119222"/>
    <x v="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00"/>
    <n v="2"/>
    <x v="6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30.26085714285716"/>
    <n v="2.3688730086661272"/>
    <x v="6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39.627499999999998"/>
    <n v="0.65611002460412593"/>
    <x v="8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25.976666666666663"/>
    <n v="1.1035544719620172"/>
    <x v="8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65.24636363636364"/>
    <n v="0.49602207019548289"/>
    <x v="8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11.514000000000001"/>
    <n v="0.78165711307972907"/>
    <x v="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11.360000000000001"/>
    <n v="3.345070422535211"/>
    <x v="8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11.99130434782609"/>
    <n v="0.27176022983150866"/>
    <x v="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15.5"/>
    <n v="0.77419354838709675"/>
    <x v="8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32.027999999999999"/>
    <n v="0.12489072061945797"/>
    <x v="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0.60869565217391308"/>
    <n v="3.5714285714285712"/>
    <x v="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31.114999999999998"/>
    <n v="0.9802346135304516"/>
    <x v="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.1266666666666667"/>
    <n v="0.54240631163708086"/>
    <x v="8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40.404000000000003"/>
    <n v="0.61380061380061379"/>
    <x v="8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1.3333333333333333E-3"/>
    <n v="100"/>
    <x v="8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5.7334999999999994"/>
    <n v="0.16569285776576262"/>
    <x v="8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15.324999999999999"/>
    <n v="2.2022838499184338"/>
    <x v="8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15.103448275862069"/>
    <n v="1.0273972602739725"/>
    <x v="8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0.503"/>
    <n v="0.59642147117296218"/>
    <x v="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.3028138528138529"/>
    <n v="0.11629838843661738"/>
    <x v="8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0.30285714285714288"/>
    <n v="3.7735849056603774"/>
    <x v="8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8.8800000000000008"/>
    <n v="3.303303303303303"/>
    <x v="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9.84"/>
    <n v="1.8292682926829267"/>
    <x v="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.4299999999999997"/>
    <n v="1.6460905349794239"/>
    <x v="8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.1299999999999999"/>
    <n v="0.97345132743362828"/>
    <x v="8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3.5520833333333335"/>
    <n v="2.404692082111437"/>
    <x v="8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.3306666666666667"/>
    <n v="0.85812356979405036"/>
    <x v="8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0.81600000000000006"/>
    <n v="2.2058823529411766"/>
    <x v="8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22.494285714285713"/>
    <n v="0.63508192556839838"/>
    <x v="8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.3668"/>
    <n v="0.99502487562189057"/>
    <x v="8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e v="#DIV/0!"/>
    <x v="8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e v="#DIV/0!"/>
    <x v="8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10.754135338345865"/>
    <n v="1.9296651052226803"/>
    <x v="8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19.759999999999998"/>
    <n v="0.32388663967611336"/>
    <x v="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84.946999999999989"/>
    <n v="0.26369383262504853"/>
    <x v="8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49.381999999999998"/>
    <n v="0.56700822161921349"/>
    <x v="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.3033333333333332"/>
    <n v="1.513622603430878"/>
    <x v="8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6.6339999999999995"/>
    <n v="1.1154657823334337"/>
    <x v="8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e v="#DIV/0!"/>
    <x v="8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70.36"/>
    <n v="0.26151222285389425"/>
    <x v="8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0.2"/>
    <n v="1"/>
    <x v="8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02.298"/>
    <n v="0.63148839664509571"/>
    <x v="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77.73333333333335"/>
    <n v="2.4532297917402048"/>
    <x v="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25"/>
    <n v="1.8666666666666669"/>
    <x v="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47.32653061224491"/>
    <n v="2.0639977836265411"/>
    <x v="9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02.2"/>
    <n v="1.2133072407045011"/>
    <x v="9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01.8723404255319"/>
    <n v="0.43441938178780282"/>
    <x v="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04.2"/>
    <n v="1.6846229187071498"/>
    <x v="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04.05"/>
    <n v="1.4992791926958193"/>
    <x v="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01.265"/>
    <n v="0.59250481410161449"/>
    <x v="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36.13999999999999"/>
    <n v="1.6674012046422801"/>
    <x v="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33.6"/>
    <n v="3.1437125748502992"/>
    <x v="9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30.25"/>
    <n v="4.0946896992962252"/>
    <x v="9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22.67999999999999"/>
    <n v="3.9452233452885559"/>
    <x v="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82.81058823529412"/>
    <n v="1.3997129783961539"/>
    <x v="9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25.29999999999998"/>
    <n v="2.5937749401436552"/>
    <x v="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11.66666666666667"/>
    <n v="1.4626865671641791"/>
    <x v="9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15.75757575757575"/>
    <n v="2.4869109947643979"/>
    <x v="9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73.2"/>
    <n v="3.1177829099307162"/>
    <x v="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25.98333333333333"/>
    <n v="3.4925254663315251"/>
    <x v="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09.1"/>
    <n v="2.2914757103574703"/>
    <x v="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00"/>
    <n v="2.5"/>
    <x v="9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18.64285714285714"/>
    <n v="0.28898254063816975"/>
    <x v="11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00.26666666666667"/>
    <n v="1.2234042553191489"/>
    <x v="1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26.48920000000001"/>
    <n v="1.5495394073169884"/>
    <x v="11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14.26"/>
    <n v="1.5753544547523191"/>
    <x v="11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10.7"/>
    <n v="1.5718157181571817"/>
    <x v="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05.34805315203954"/>
    <n v="1.1909430831873744"/>
    <x v="11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03.66666666666666"/>
    <n v="1.2861736334405145"/>
    <x v="11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07.08672667523933"/>
    <n v="0.93395597064709812"/>
    <x v="11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24"/>
    <n v="2.5806451612903225"/>
    <x v="11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05.01"/>
    <n v="0.4951909341967432"/>
    <x v="1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89.46666666666667"/>
    <n v="2.322308233638283"/>
    <x v="1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71.32499999999999"/>
    <n v="1.5905442871735005"/>
    <x v="1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52.48648648648651"/>
    <n v="1.7983301220295438"/>
    <x v="1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16.15384615384616"/>
    <n v="2.052980132450331"/>
    <x v="1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03.35000000000002"/>
    <n v="3.2702237521514634"/>
    <x v="1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11.60000000000001"/>
    <n v="1.3530465949820789"/>
    <x v="1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24"/>
    <n v="4.716981132075472"/>
    <x v="1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07.1"/>
    <n v="1.3632119514472456"/>
    <x v="11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04.3625"/>
    <n v="1.7726673853156065"/>
    <x v="1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12.40909090909091"/>
    <n v="1.9901562165632356"/>
    <x v="1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24.08571428571429"/>
    <n v="1.4506101772967994"/>
    <x v="11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10.406125"/>
    <n v="1.5171259746685251"/>
    <x v="1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18.75"/>
    <n v="1.6"/>
    <x v="11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36.625"/>
    <n v="1.4272644098810614"/>
    <x v="11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34.8074"/>
    <n v="1.6616298511802765"/>
    <x v="1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45.4"/>
    <n v="4.6767537826685013"/>
    <x v="1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09.10714285714285"/>
    <n v="0.62193126022913259"/>
    <x v="1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10.2"/>
    <n v="2.3593466424682399"/>
    <x v="11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13.64000000000001"/>
    <n v="3.6606828581485393"/>
    <x v="11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02.35000000000001"/>
    <n v="0.50806057645334635"/>
    <x v="11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22.13333333333334"/>
    <n v="1.8558951965065504"/>
    <x v="1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11.88571428571427"/>
    <n v="2.0939734422880489"/>
    <x v="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07.3"/>
    <n v="1.1338925132028581"/>
    <x v="11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13.85000000000001"/>
    <n v="1.3877909530083443"/>
    <x v="11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09.68181818181819"/>
    <n v="1.3468711147948611"/>
    <x v="1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26.14444444444443"/>
    <n v="1.620716991103673"/>
    <x v="1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67.42857142857144"/>
    <n v="5.802047781569966"/>
    <x v="11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96.52000000000004"/>
    <n v="1.9334568597438169"/>
    <x v="1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09.16"/>
    <n v="4.1407108831073653"/>
    <x v="1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02.57499999999999"/>
    <n v="1.6085790884718498"/>
    <x v="11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1.6620689655172414"/>
    <n v="2.0746887966804977"/>
    <x v="2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0.42"/>
    <n v="16.19047619047619"/>
    <x v="22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0.125"/>
    <n v="20"/>
    <x v="22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0.5"/>
    <n v="13.333333333333334"/>
    <x v="22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.1999999999999993"/>
    <n v="8.3333333333333321"/>
    <x v="2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e v="#DIV/0!"/>
    <x v="22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1.6666666666666666E-2"/>
    <n v="100"/>
    <x v="22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0.23333333333333336"/>
    <n v="42.857142857142854"/>
    <x v="2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4.5714285714285712"/>
    <n v="4.0625"/>
    <x v="2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5"/>
    <n v="1"/>
    <x v="22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0.2"/>
    <n v="100"/>
    <x v="22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18.181818181818183"/>
    <n v="1.125"/>
    <x v="22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e v="#DIV/0!"/>
    <x v="22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.2222222222222223"/>
    <n v="3.6363636363636362"/>
    <x v="22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0.2"/>
    <n v="16.666666666666664"/>
    <x v="2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.0634920634920633"/>
    <n v="2.2471910112359552"/>
    <x v="22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2.7272727272727271"/>
    <n v="100"/>
    <x v="22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0.1"/>
    <n v="1"/>
    <x v="22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0.104"/>
    <n v="7.6923076923076925"/>
    <x v="22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0.33333333333333337"/>
    <n v="1"/>
    <x v="22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20.36"/>
    <n v="0.9168303863785201"/>
    <x v="22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e v="#DIV/0!"/>
    <x v="22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e v="#DIV/0!"/>
    <x v="22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.3800000000000008"/>
    <n v="0.95465393794749409"/>
    <x v="22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4.5"/>
    <n v="6.666666666666667"/>
    <x v="2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e v="#DIV/0!"/>
    <x v="22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.06"/>
    <n v="1.240694789081886"/>
    <x v="22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31.94705882352941"/>
    <n v="0.86540232001473016"/>
    <x v="2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e v="#DIV/0!"/>
    <x v="22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6.708333333333333"/>
    <n v="1.2422360248447204"/>
    <x v="22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9.9878048780487809"/>
    <n v="0.1343101343101343"/>
    <x v="22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0.1"/>
    <n v="13.333333333333334"/>
    <x v="22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0.77"/>
    <n v="2.5974025974025974"/>
    <x v="22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26.900000000000002"/>
    <n v="2.7261462205700124"/>
    <x v="22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3"/>
    <n v="1.3333333333333335"/>
    <x v="22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6.6055045871559637"/>
    <n v="3.3333333333333335"/>
    <x v="22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7.6923076923076927E-3"/>
    <n v="100"/>
    <x v="22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.1222222222222222"/>
    <n v="0.14851485148514851"/>
    <x v="22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e v="#DIV/0!"/>
    <x v="22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e v="#DIV/0!"/>
    <x v="22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e v="#DIV/0!"/>
    <x v="22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e v="#DIV/0!"/>
    <x v="22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e v="#DIV/0!"/>
    <x v="22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1.4999999999999999E-2"/>
    <n v="4"/>
    <x v="22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e v="#DIV/0!"/>
    <x v="22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e v="#DIV/0!"/>
    <x v="22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1E-3"/>
    <n v="100"/>
    <x v="22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1.0554089709762533E-2"/>
    <n v="100"/>
    <x v="22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e v="#DIV/0!"/>
    <x v="22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e v="#DIV/0!"/>
    <x v="22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0.85714285714285721"/>
    <n v="6.666666666666667"/>
    <x v="2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10.5"/>
    <n v="0.44444444444444442"/>
    <x v="22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2.9000000000000004"/>
    <n v="2.0689655172413794"/>
    <x v="2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e v="#DIV/0!"/>
    <x v="22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e v="#DIV/0!"/>
    <x v="22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e v="#DIV/0!"/>
    <x v="22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e v="#DIV/0!"/>
    <x v="22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01.24459999999999"/>
    <n v="2.2388025303736363"/>
    <x v="2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08.5175"/>
    <n v="3.4556638330223239"/>
    <x v="23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47.66666666666666"/>
    <n v="2.8216704288939054"/>
    <x v="23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63.19999999999999"/>
    <n v="2.8676470588235294"/>
    <x v="23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56.41449999999998"/>
    <n v="1.9003194099515537"/>
    <x v="2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07.87731249999999"/>
    <n v="1.436817403103178"/>
    <x v="23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15.08"/>
    <n v="1.3034410844629822"/>
    <x v="23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02.36842105263158"/>
    <n v="3.012853470437018"/>
    <x v="2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08.42485875706214"/>
    <n v="0.66905665096502565"/>
    <x v="23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25.13333333333334"/>
    <n v="4.3153969099627068"/>
    <x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03.840625"/>
    <n v="1.0322308826627344"/>
    <x v="2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38.70400000000001"/>
    <n v="0.9689698927211905"/>
    <x v="2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20.51600000000001"/>
    <n v="2.5999314060650311"/>
    <x v="2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12.26666666666667"/>
    <n v="2.2565320665083135"/>
    <x v="23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88.66966666666667"/>
    <n v="1.5582791086360817"/>
    <x v="23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61.55466666666666"/>
    <n v="2.3076954083915466"/>
    <x v="2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11.31"/>
    <n v="1.1050220106010242"/>
    <x v="23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81.6142199999999"/>
    <n v="3.4261605280952021"/>
    <x v="2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37.375"/>
    <n v="3.230209281164695"/>
    <x v="23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17.04040000000001"/>
    <n v="1.0850954029548772"/>
    <x v="23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.1"/>
    <n v="5.7142857142857144"/>
    <x v="1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0.1"/>
    <n v="20"/>
    <x v="1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0.7142857142857143"/>
    <n v="4"/>
    <x v="1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e v="#DIV/0!"/>
    <x v="1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.2388059701492535"/>
    <n v="2"/>
    <x v="1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0.24"/>
    <n v="6.25"/>
    <x v="1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e v="#DIV/0!"/>
    <x v="1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.4"/>
    <n v="1.6666666666666667"/>
    <x v="1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e v="#DIV/0!"/>
    <x v="1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30.862068965517242"/>
    <n v="2.1229050279329607"/>
    <x v="10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.3333333333333321"/>
    <n v="1"/>
    <x v="1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0.75"/>
    <n v="6.666666666666667"/>
    <x v="1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e v="#DIV/0!"/>
    <x v="1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8.9"/>
    <n v="2.4719101123595504"/>
    <x v="1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e v="#DIV/0!"/>
    <x v="1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e v="#DIV/0!"/>
    <x v="1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6.6666666666666671E-3"/>
    <n v="100"/>
    <x v="1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1.9"/>
    <n v="5.2631578947368416"/>
    <x v="1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0.25"/>
    <n v="20"/>
    <x v="1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25.035714285714285"/>
    <n v="2.1398002853067046"/>
    <x v="10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66.33076923076925"/>
    <n v="1.0232160199787264"/>
    <x v="20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01.44545454545455"/>
    <n v="1.4741464288914776"/>
    <x v="20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07.89146666666667"/>
    <n v="1.754849935614309"/>
    <x v="20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77.93846153846158"/>
    <n v="1.4889848333886859"/>
    <x v="2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03.58125"/>
    <n v="2.0816991492186085"/>
    <x v="20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11.4"/>
    <n v="2.5733093955715143"/>
    <x v="20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15"/>
    <n v="1.2790697674418605"/>
    <x v="20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10.76216216216217"/>
    <n v="1.0297203650383093"/>
    <x v="20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23.64125714285714"/>
    <n v="0.9058464996889618"/>
    <x v="2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01.03500000000001"/>
    <n v="2.5053199386351266"/>
    <x v="2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11.79285714285714"/>
    <n v="1.3162098268481246"/>
    <x v="20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58.7714285714286"/>
    <n v="1.7129416577184637"/>
    <x v="20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50.01875000000001"/>
    <n v="1.7914427363246259"/>
    <x v="20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06.476"/>
    <n v="0.66118186257936062"/>
    <x v="2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57.18899999999999"/>
    <n v="0.11769271386674639"/>
    <x v="2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08.65882352941176"/>
    <n v="0.62797747942832394"/>
    <x v="20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61.97999999999999"/>
    <n v="2.5311766884800595"/>
    <x v="2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05.36666666666665"/>
    <n v="0.7661093978250284"/>
    <x v="20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03.36388888888889"/>
    <n v="1.5586788852758593"/>
    <x v="20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03.47222222222223"/>
    <n v="0.89664429530201351"/>
    <x v="20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06.81333333333333"/>
    <n v="0.58669329671701409"/>
    <x v="2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38.96574712643678"/>
    <n v="0.74772415595673125"/>
    <x v="20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24.84324324324325"/>
    <n v="1.0434707308624871"/>
    <x v="20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06.99999999999997"/>
    <n v="0.45088566827697263"/>
    <x v="20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74.00576923076923"/>
    <n v="3.0945039399666237"/>
    <x v="2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20.32608695652173"/>
    <n v="1.0117434507678409"/>
    <x v="20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10.44428571428573"/>
    <n v="1.8108677937162885"/>
    <x v="20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81.56666666666666"/>
    <n v="1.894163608381674"/>
    <x v="20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00.67894736842105"/>
    <n v="0.73710073710073709"/>
    <x v="20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34.82571428571427"/>
    <n v="1.8521265549174597"/>
    <x v="20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75.95744680851064"/>
    <n v="1.765417170495768"/>
    <x v="20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84.02000000000004"/>
    <n v="1.2148258336432378"/>
    <x v="20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45.14000000000001"/>
    <n v="1.1330056803392892"/>
    <x v="20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17.73333333333335"/>
    <n v="1.1777848707309289"/>
    <x v="20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32.42499999999998"/>
    <n v="2.0766471587691147"/>
    <x v="20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50.30841666666666"/>
    <n v="1.5147979109771579"/>
    <x v="2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79.9"/>
    <n v="1.0376134889753565"/>
    <x v="20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02.62857142857142"/>
    <n v="0.64031180400890864"/>
    <x v="20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35.98609999999999"/>
    <n v="1.0442243729322336"/>
    <x v="20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17.86666666666667"/>
    <n v="0.55429864253393668"/>
    <x v="2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3.3333333333333333E-2"/>
    <n v="33.333333333333329"/>
    <x v="24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4"/>
    <n v="5"/>
    <x v="24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0.44444444444444442"/>
    <n v="10"/>
    <x v="24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e v="#DIV/0!"/>
    <x v="24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3.3333333333333333E-2"/>
    <n v="100"/>
    <x v="24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28.9"/>
    <n v="3.8062283737024223"/>
    <x v="24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e v="#DIV/0!"/>
    <x v="24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8.5714285714285712"/>
    <n v="1.6666666666666667"/>
    <x v="24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34"/>
    <n v="3.5294117647058822"/>
    <x v="2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13.466666666666665"/>
    <n v="6.9306930693069315"/>
    <x v="2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e v="#DIV/0!"/>
    <x v="24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49.186046511627907"/>
    <n v="0.75650118203309691"/>
    <x v="24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e v="#DIV/0!"/>
    <x v="24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e v="#DIV/0!"/>
    <x v="24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e v="#DIV/0!"/>
    <x v="24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45.133333333333333"/>
    <n v="1.7725258493353029"/>
    <x v="2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4"/>
    <n v="1"/>
    <x v="24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4.666666666666667"/>
    <n v="8.5714285714285712"/>
    <x v="24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0.33333333333333337"/>
    <n v="2"/>
    <x v="24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3.7600000000000002"/>
    <n v="4.2553191489361701"/>
    <x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0.67"/>
    <n v="1.4925373134328357"/>
    <x v="25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e v="#DIV/0!"/>
    <x v="25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.4166666666666665"/>
    <n v="2.3529411764705883"/>
    <x v="2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0.1"/>
    <n v="10"/>
    <x v="25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2.5"/>
    <n v="1"/>
    <x v="25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21.25"/>
    <n v="0.92549019607843142"/>
    <x v="2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.117647058823529"/>
    <n v="3.7142857142857144"/>
    <x v="2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13.639999999999999"/>
    <n v="0.64516129032258063"/>
    <x v="2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e v="#DIV/0!"/>
    <x v="25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41.4"/>
    <n v="2.0933977455716586"/>
    <x v="25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0.66115702479338845"/>
    <n v="5"/>
    <x v="2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5"/>
    <n v="2.4"/>
    <x v="2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.4777777777777779"/>
    <n v="1.3452914798206279"/>
    <x v="25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.0599999999999996"/>
    <n v="1.1857707509881421"/>
    <x v="2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22.91"/>
    <n v="1.5277171540811871"/>
    <x v="2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13"/>
    <n v="1.5384615384615385"/>
    <x v="2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0.54999999999999993"/>
    <n v="3.6363636363636362"/>
    <x v="2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10.806536636794938"/>
    <n v="1.9512195121951219"/>
    <x v="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0.84008400840084008"/>
    <n v="7.1428571428571423"/>
    <x v="2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e v="#DIV/0!"/>
    <x v="25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0.5"/>
    <n v="20"/>
    <x v="26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.3000000000000007"/>
    <n v="3.225806451612903"/>
    <x v="26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7.4999999999999997E-2"/>
    <n v="6.666666666666667"/>
    <x v="26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e v="#DIV/0!"/>
    <x v="26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79"/>
    <n v="0.75949367088607589"/>
    <x v="2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e v="#DIV/0!"/>
    <x v="26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1.3333333333333334E-2"/>
    <n v="100"/>
    <x v="26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e v="#DIV/0!"/>
    <x v="26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e v="#DIV/0!"/>
    <x v="26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1.7000000000000002"/>
    <n v="0.19607843137254902"/>
    <x v="26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29.228571428571428"/>
    <n v="2.2482893450635388"/>
    <x v="26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e v="#DIV/0!"/>
    <x v="26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1.3636363636363637E-2"/>
    <n v="100"/>
    <x v="26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20.5"/>
    <n v="4.8780487804878048"/>
    <x v="26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0.27999999999999997"/>
    <n v="2.5"/>
    <x v="26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.3076923076923079"/>
    <n v="4"/>
    <x v="26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e v="#DIV/0!"/>
    <x v="26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0.125"/>
    <n v="100"/>
    <x v="26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e v="#DIV/0!"/>
    <x v="26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.3400000000000007"/>
    <n v="2.4523160762942782"/>
    <x v="26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08.2492"/>
    <n v="2.0692993574086458"/>
    <x v="11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00.16666666666667"/>
    <n v="2.1297836938435939"/>
    <x v="1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00.03299999999999"/>
    <n v="1.4995051632961121"/>
    <x v="1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22.10714285714286"/>
    <n v="2.0473822755191575"/>
    <x v="11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00.69333333333334"/>
    <n v="0.72828389830508466"/>
    <x v="1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01.004125"/>
    <n v="1.138567360491465"/>
    <x v="11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45.11000000000001"/>
    <n v="1.4127213837778236"/>
    <x v="1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01.25"/>
    <n v="1.8930041152263373"/>
    <x v="1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18.33333333333333"/>
    <n v="0.22535211267605634"/>
    <x v="11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71.85000000000002"/>
    <n v="2.0599595365091043"/>
    <x v="11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25.125"/>
    <n v="2.697302697302697"/>
    <x v="1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10.00000000000001"/>
    <n v="2"/>
    <x v="11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01.49999999999999"/>
    <n v="2.5615763546798029"/>
    <x v="1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02.69999999999999"/>
    <n v="1.4995131450827652"/>
    <x v="1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14.12500000000001"/>
    <n v="1.4895947426067908"/>
    <x v="11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04.2"/>
    <n v="1.5067178502879079"/>
    <x v="11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45.85714285714286"/>
    <n v="1.5475024485798237"/>
    <x v="11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05.06666666666666"/>
    <n v="1.7131979695431472"/>
    <x v="11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33.33333333333331"/>
    <n v="1.1499999999999999"/>
    <x v="11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12.99999999999999"/>
    <n v="1.5044247787610618"/>
    <x v="11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21.2"/>
    <n v="0.61056105610561051"/>
    <x v="1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01.72463768115942"/>
    <n v="0.9260578429975781"/>
    <x v="11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01.06666666666666"/>
    <n v="2.3746701846965697"/>
    <x v="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18"/>
    <n v="2.1186440677966099"/>
    <x v="1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55.33333333333331"/>
    <n v="0.89270386266094415"/>
    <x v="11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01.18750000000001"/>
    <n v="1.3341568869672638"/>
    <x v="1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17"/>
    <n v="1.6239316239316242"/>
    <x v="11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00.925"/>
    <n v="2.1798365122615802"/>
    <x v="11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03.66666666666666"/>
    <n v="1.3183279742765275"/>
    <x v="1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65.25"/>
    <n v="1.1875589066918002"/>
    <x v="1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55.91"/>
    <n v="0.85305625040087218"/>
    <x v="11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01.62500000000001"/>
    <n v="1.156211562115621"/>
    <x v="11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00"/>
    <n v="0.57999999999999996"/>
    <x v="1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00.49999999999999"/>
    <n v="1.5920398009950247"/>
    <x v="1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25.29999999999998"/>
    <n v="1.4764565043894653"/>
    <x v="11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03.55555555555556"/>
    <n v="1.8669527896995708"/>
    <x v="11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03.8"/>
    <n v="2.8901734104046244"/>
    <x v="11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05"/>
    <n v="2.5714285714285712"/>
    <x v="11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00"/>
    <n v="1.0555555555555556"/>
    <x v="11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69.86"/>
    <n v="2.502060520428588"/>
    <x v="11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01.4"/>
    <n v="1.0256410256410255"/>
    <x v="27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00"/>
    <n v="2.3333333333333335"/>
    <x v="27"/>
    <x v="4"/>
    <x v="2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24.70000000000002"/>
    <n v="0.59342421812349633"/>
    <x v="27"/>
    <x v="4"/>
    <x v="28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09.5"/>
    <n v="1.1689497716894977"/>
    <x v="27"/>
    <x v="4"/>
    <x v="2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10.80000000000001"/>
    <n v="0.18050541516245489"/>
    <x v="27"/>
    <x v="4"/>
    <x v="28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10.2"/>
    <n v="3.7658802177858441"/>
    <x v="27"/>
    <x v="4"/>
    <x v="2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04.71999999999998"/>
    <n v="0.87853323147440798"/>
    <x v="27"/>
    <x v="4"/>
    <x v="28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25.26086956521738"/>
    <n v="3.1239153071850052"/>
    <x v="27"/>
    <x v="4"/>
    <x v="2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00.58763157894737"/>
    <n v="2.1191262920783922"/>
    <x v="27"/>
    <x v="4"/>
    <x v="2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41.55000000000001"/>
    <n v="1.130342635111268"/>
    <x v="27"/>
    <x v="4"/>
    <x v="2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00.75"/>
    <n v="0.99255583126550873"/>
    <x v="27"/>
    <x v="4"/>
    <x v="2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00.66666666666666"/>
    <n v="1.545253863134658"/>
    <x v="27"/>
    <x v="4"/>
    <x v="2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74.2304"/>
    <n v="1.9284809080390104"/>
    <x v="27"/>
    <x v="4"/>
    <x v="2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19.90909090909089"/>
    <n v="2.5777103866565581"/>
    <x v="27"/>
    <x v="4"/>
    <x v="28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42.86666666666667"/>
    <n v="2.2398506766215585"/>
    <x v="27"/>
    <x v="4"/>
    <x v="28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00.33493333333334"/>
    <n v="0.63786358224187789"/>
    <x v="27"/>
    <x v="4"/>
    <x v="28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04.93380000000001"/>
    <n v="0.84243589768025173"/>
    <x v="27"/>
    <x v="4"/>
    <x v="2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32.23333333333335"/>
    <n v="1.3486261658684144"/>
    <x v="27"/>
    <x v="4"/>
    <x v="2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12.79999999999998"/>
    <n v="7.9787234042553195"/>
    <x v="27"/>
    <x v="4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53.75"/>
    <n v="3.589232303090728"/>
    <x v="27"/>
    <x v="4"/>
    <x v="28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02.50632911392405"/>
    <n v="1.2472215361817731"/>
    <x v="27"/>
    <x v="4"/>
    <x v="2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02.6375"/>
    <n v="0.75508464255267327"/>
    <x v="27"/>
    <x v="4"/>
    <x v="28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08"/>
    <n v="2.9629629629629632"/>
    <x v="27"/>
    <x v="4"/>
    <x v="28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22.40879999999999"/>
    <n v="2.9082876394507586"/>
    <x v="27"/>
    <x v="4"/>
    <x v="2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19.45714285714286"/>
    <n v="2.2243482420473573"/>
    <x v="27"/>
    <x v="4"/>
    <x v="2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60.88"/>
    <n v="2.4365987071108903"/>
    <x v="27"/>
    <x v="4"/>
    <x v="2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26.85294117647059"/>
    <n v="1.9012288430326918"/>
    <x v="27"/>
    <x v="4"/>
    <x v="2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02.6375"/>
    <n v="1.4127390086469369"/>
    <x v="27"/>
    <x v="4"/>
    <x v="2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39.75"/>
    <n v="1.8604651162790697"/>
    <x v="27"/>
    <x v="4"/>
    <x v="2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02.60000000000001"/>
    <n v="2.2417153996101362"/>
    <x v="27"/>
    <x v="4"/>
    <x v="28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00.67349999999999"/>
    <n v="3.8242437185555285"/>
    <x v="27"/>
    <x v="4"/>
    <x v="2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12.94117647058823"/>
    <n v="2.5520833333333335"/>
    <x v="27"/>
    <x v="4"/>
    <x v="2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28.09523809523807"/>
    <n v="2.1933085501858738"/>
    <x v="27"/>
    <x v="4"/>
    <x v="2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01.7"/>
    <n v="1.1204759543877045"/>
    <x v="27"/>
    <x v="4"/>
    <x v="2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37.416"/>
    <n v="2.4742388077079815"/>
    <x v="27"/>
    <x v="4"/>
    <x v="2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15.33333333333333"/>
    <n v="1.2138728323699421"/>
    <x v="27"/>
    <x v="4"/>
    <x v="2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11.66666666666667"/>
    <n v="0.62686567164179108"/>
    <x v="27"/>
    <x v="4"/>
    <x v="2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18.39999999999999"/>
    <n v="2.7590090090090089"/>
    <x v="27"/>
    <x v="4"/>
    <x v="2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75"/>
    <n v="1.6"/>
    <x v="27"/>
    <x v="4"/>
    <x v="2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17.5"/>
    <n v="2.1276595744680851"/>
    <x v="27"/>
    <x v="4"/>
    <x v="2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01.42212307692309"/>
    <n v="1.3409303204671774"/>
    <x v="28"/>
    <x v="4"/>
    <x v="29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e v="#DIV/0!"/>
    <x v="28"/>
    <x v="4"/>
    <x v="29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21.714285714285715"/>
    <n v="1.3157894736842104"/>
    <x v="28"/>
    <x v="4"/>
    <x v="2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09.125"/>
    <n v="1.1569301260022911"/>
    <x v="28"/>
    <x v="4"/>
    <x v="29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02.85714285714285"/>
    <n v="4.1666666666666661"/>
    <x v="28"/>
    <x v="4"/>
    <x v="2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0.36"/>
    <n v="5.5555555555555554"/>
    <x v="28"/>
    <x v="4"/>
    <x v="2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31.25"/>
    <n v="1.248"/>
    <x v="28"/>
    <x v="4"/>
    <x v="29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44.3"/>
    <n v="0.39503386004514673"/>
    <x v="28"/>
    <x v="4"/>
    <x v="29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00"/>
    <n v="0.58333333333333337"/>
    <x v="28"/>
    <x v="4"/>
    <x v="2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25.4"/>
    <n v="1.7322834645669292"/>
    <x v="28"/>
    <x v="4"/>
    <x v="2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33.473333333333329"/>
    <n v="0.37841067516430993"/>
    <x v="28"/>
    <x v="4"/>
    <x v="29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47.8"/>
    <n v="0.62761506276150625"/>
    <x v="28"/>
    <x v="4"/>
    <x v="2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.3333333333333339"/>
    <n v="2.8571428571428572"/>
    <x v="28"/>
    <x v="4"/>
    <x v="29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0.05"/>
    <n v="20"/>
    <x v="28"/>
    <x v="4"/>
    <x v="2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11.708333333333334"/>
    <n v="1.6370106761565837"/>
    <x v="28"/>
    <x v="4"/>
    <x v="2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e v="#DIV/0!"/>
    <x v="28"/>
    <x v="4"/>
    <x v="2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20.208000000000002"/>
    <n v="0.87094220110847198"/>
    <x v="28"/>
    <x v="4"/>
    <x v="2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e v="#DIV/0!"/>
    <x v="28"/>
    <x v="4"/>
    <x v="29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.2311459353574925"/>
    <n v="1.8518518518518516"/>
    <x v="28"/>
    <x v="4"/>
    <x v="2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26.06"/>
    <n v="1.515732924021489"/>
    <x v="28"/>
    <x v="4"/>
    <x v="2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0.19801980198019803"/>
    <n v="20"/>
    <x v="28"/>
    <x v="4"/>
    <x v="29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6.0606060606060606E-3"/>
    <n v="100"/>
    <x v="28"/>
    <x v="4"/>
    <x v="29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.02"/>
    <n v="3.9215686274509802"/>
    <x v="28"/>
    <x v="4"/>
    <x v="29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65.100000000000009"/>
    <n v="0.84485407066052232"/>
    <x v="28"/>
    <x v="4"/>
    <x v="29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e v="#DIV/0!"/>
    <x v="28"/>
    <x v="4"/>
    <x v="29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e v="#DIV/0!"/>
    <x v="28"/>
    <x v="4"/>
    <x v="2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9.74"/>
    <n v="1.8480492813141685"/>
    <x v="28"/>
    <x v="4"/>
    <x v="29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e v="#DIV/0!"/>
    <x v="28"/>
    <x v="4"/>
    <x v="29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4.8571428571428568"/>
    <n v="4.7058823529411766"/>
    <x v="28"/>
    <x v="4"/>
    <x v="2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0.67999999999999994"/>
    <n v="2.9411764705882351"/>
    <x v="28"/>
    <x v="4"/>
    <x v="2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10.5"/>
    <n v="0.19047619047619047"/>
    <x v="28"/>
    <x v="4"/>
    <x v="29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e v="#DIV/0!"/>
    <x v="28"/>
    <x v="4"/>
    <x v="2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1.6666666666666667"/>
    <n v="2"/>
    <x v="28"/>
    <x v="4"/>
    <x v="2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7.8680000000000003"/>
    <n v="0.864260294865277"/>
    <x v="28"/>
    <x v="4"/>
    <x v="29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0.22"/>
    <n v="18.181818181818183"/>
    <x v="28"/>
    <x v="4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7.5"/>
    <n v="2"/>
    <x v="28"/>
    <x v="4"/>
    <x v="2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42.725880551301685"/>
    <n v="2.9390681003584227"/>
    <x v="28"/>
    <x v="4"/>
    <x v="2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0.2142857142857143"/>
    <n v="2.666666666666667"/>
    <x v="28"/>
    <x v="4"/>
    <x v="2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0.87500000000000011"/>
    <n v="8.5714285714285712"/>
    <x v="28"/>
    <x v="4"/>
    <x v="2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5.625"/>
    <n v="3.5555555555555554"/>
    <x v="28"/>
    <x v="4"/>
    <x v="2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e v="#DIV/0!"/>
    <x v="28"/>
    <x v="4"/>
    <x v="2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3.4722222222222224E-2"/>
    <n v="100"/>
    <x v="28"/>
    <x v="4"/>
    <x v="2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6.5"/>
    <n v="0.46153846153846156"/>
    <x v="28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0.58333333333333337"/>
    <n v="11.428571428571429"/>
    <x v="28"/>
    <x v="4"/>
    <x v="29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10.181818181818182"/>
    <n v="1.607142857142857"/>
    <x v="28"/>
    <x v="4"/>
    <x v="2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33.784615384615385"/>
    <n v="0.72859744990892528"/>
    <x v="28"/>
    <x v="4"/>
    <x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3.3333333333333333E-2"/>
    <n v="100"/>
    <x v="28"/>
    <x v="4"/>
    <x v="29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68.400000000000006"/>
    <n v="0.81871345029239773"/>
    <x v="28"/>
    <x v="4"/>
    <x v="2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e v="#DIV/0!"/>
    <x v="28"/>
    <x v="4"/>
    <x v="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e v="#DIV/0!"/>
    <x v="28"/>
    <x v="4"/>
    <x v="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e v="#DIV/0!"/>
    <x v="28"/>
    <x v="4"/>
    <x v="2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e v="#DIV/0!"/>
    <x v="28"/>
    <x v="4"/>
    <x v="29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e v="#DIV/0!"/>
    <x v="28"/>
    <x v="4"/>
    <x v="29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2.2222222222222223E-2"/>
    <n v="100"/>
    <x v="28"/>
    <x v="4"/>
    <x v="29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11"/>
    <n v="1.8181818181818181"/>
    <x v="28"/>
    <x v="4"/>
    <x v="2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0.73333333333333328"/>
    <n v="4.5454545454545459"/>
    <x v="28"/>
    <x v="4"/>
    <x v="2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21.25"/>
    <n v="1.7647058823529411"/>
    <x v="28"/>
    <x v="4"/>
    <x v="29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0.4"/>
    <n v="5"/>
    <x v="28"/>
    <x v="4"/>
    <x v="2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0.1"/>
    <n v="100"/>
    <x v="28"/>
    <x v="4"/>
    <x v="2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e v="#DIV/0!"/>
    <x v="28"/>
    <x v="4"/>
    <x v="2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10.83333333333334"/>
    <n v="3.9097744360902258"/>
    <x v="20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08.74999999999999"/>
    <n v="1.5632183908045976"/>
    <x v="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00.41666666666667"/>
    <n v="1.1120331950207469"/>
    <x v="2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18.45454545454545"/>
    <n v="1.0744435917114352"/>
    <x v="20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14.01428571428571"/>
    <n v="1.1151484776343816"/>
    <x v="2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48.10000000000002"/>
    <n v="0.48165653837497185"/>
    <x v="20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04.95555555555556"/>
    <n v="1.6832521702307854"/>
    <x v="20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29.94800000000001"/>
    <n v="0.2785729676485979"/>
    <x v="20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23.48756218905473"/>
    <n v="1.055557793803634"/>
    <x v="20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01.62"/>
    <n v="1.2399563535363554"/>
    <x v="2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02.89999999999999"/>
    <n v="0.59280855199222549"/>
    <x v="20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60.16666666666663"/>
    <n v="2.8827674567584882"/>
    <x v="20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08"/>
    <n v="0.21604938271604937"/>
    <x v="2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10.52941176470587"/>
    <n v="0.95795635976583282"/>
    <x v="20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20"/>
    <n v="13.333333333333334"/>
    <x v="2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02.82909090909091"/>
    <n v="2.1217907914279648"/>
    <x v="20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15.99999999999999"/>
    <n v="0.2413793103448276"/>
    <x v="20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14.7"/>
    <n v="2.3539668700959022"/>
    <x v="20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06.60000000000001"/>
    <n v="0.91932457786116328"/>
    <x v="20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65.44"/>
    <n v="1.2330754352030948"/>
    <x v="20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55"/>
    <n v="1.935483870967742"/>
    <x v="20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85"/>
    <n v="2.8248587570621471"/>
    <x v="20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01.90833333333333"/>
    <n v="0.9649194537574618"/>
    <x v="20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19.600000000000001"/>
    <n v="1.8089053803339517"/>
    <x v="2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59.467839999999995"/>
    <n v="1.3856228845708873"/>
    <x v="20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e v="#DIV/0!"/>
    <x v="2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45.72"/>
    <n v="1.7060367454068242"/>
    <x v="20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3.74"/>
    <n v="8.0213903743315509"/>
    <x v="20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2.7025000000000001"/>
    <n v="2.0351526364477337"/>
    <x v="20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56.51428571428572"/>
    <n v="0.66445182724252494"/>
    <x v="2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21.30952380952381"/>
    <n v="2.7932960893854748"/>
    <x v="2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15.6"/>
    <n v="2.2144522144522143"/>
    <x v="20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.2566666666666677"/>
    <n v="1.0122535961640917"/>
    <x v="2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45.92"/>
    <n v="1.132404181184669"/>
    <x v="20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65.101538461538468"/>
    <n v="0.58606673598638803"/>
    <x v="20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6.7"/>
    <n v="1.1940298507462688"/>
    <x v="2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13.5625"/>
    <n v="1.5360983102918586"/>
    <x v="2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1.9900000000000002"/>
    <n v="1.5075376884422109"/>
    <x v="20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36.236363636363642"/>
    <n v="0.95333667837431013"/>
    <x v="20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39.743333333333339"/>
    <n v="1.2748469344963516"/>
    <x v="2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25.763636363636365"/>
    <n v="1.6937191249117856"/>
    <x v="20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15.491428571428573"/>
    <n v="1.4016967908520841"/>
    <x v="20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23.692499999999999"/>
    <n v="1.9520945446871372"/>
    <x v="20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39.76"/>
    <n v="1.659959758551308"/>
    <x v="2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20.220833333333331"/>
    <n v="2.2254275705749023"/>
    <x v="20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47.631578947368418"/>
    <n v="3.2044198895027622"/>
    <x v="20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15.329999999999998"/>
    <n v="1.5655577299412915"/>
    <x v="2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.3818181818181818"/>
    <n v="5.2631578947368416"/>
    <x v="2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0.5"/>
    <n v="10"/>
    <x v="2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4.957575757575758"/>
    <n v="0.91687041564792182"/>
    <x v="20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3.5666666666666664"/>
    <n v="3.7383177570093453"/>
    <x v="2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61.124000000000002"/>
    <n v="0.90962633335514698"/>
    <x v="2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.3333333333333335"/>
    <n v="5"/>
    <x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11.077777777777778"/>
    <n v="1.8054162487462388"/>
    <x v="20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38.735714285714288"/>
    <n v="0.74681910381707539"/>
    <x v="20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22.05263157894737"/>
    <n v="2.0525059665871122"/>
    <x v="20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67.55"/>
    <n v="2.0725388601036272"/>
    <x v="2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13.637499999999999"/>
    <n v="1.6956920256645278"/>
    <x v="20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1.7457500000000001"/>
    <n v="8.5922955749677783"/>
    <x v="20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20.44963251188932"/>
    <n v="1.1945031712473573"/>
    <x v="2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13.852941176470587"/>
    <n v="1.5711252653927814"/>
    <x v="2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48.485714285714288"/>
    <n v="1.060695344725987"/>
    <x v="20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30.8"/>
    <n v="1.3914656771799629"/>
    <x v="20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35.174193548387095"/>
    <n v="0.95377842993396922"/>
    <x v="20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36.404444444444444"/>
    <n v="1.4894396288609451"/>
    <x v="20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2.9550000000000001"/>
    <n v="1.3536379018612521"/>
    <x v="20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11.06"/>
    <n v="1.4466546112115732"/>
    <x v="2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41.407142857142858"/>
    <n v="0.82801449025357943"/>
    <x v="20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10.857142857142858"/>
    <n v="2.3684210526315792"/>
    <x v="20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.3333333333333335"/>
    <n v="13.333333333333334"/>
    <x v="20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7.407407407407407E-2"/>
    <n v="65"/>
    <x v="2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13.307692307692307"/>
    <n v="2.6589595375722546"/>
    <x v="2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e v="#DIV/0!"/>
    <x v="2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49.183333333333337"/>
    <n v="2.3720772619451034"/>
    <x v="20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e v="#DIV/0!"/>
    <x v="2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.036"/>
    <n v="1.1787819253438114"/>
    <x v="20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52.327777777777776"/>
    <n v="1.0616838305552605"/>
    <x v="20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e v="#DIV/0!"/>
    <x v="2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.083333333333333"/>
    <n v="16"/>
    <x v="2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6.565384615384616"/>
    <n v="0.46865846514352666"/>
    <x v="2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34.88999999999999"/>
    <n v="1.6902661427830084"/>
    <x v="11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00"/>
    <n v="3.6666666666666665"/>
    <x v="11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15.85714285714286"/>
    <n v="4.0690505548705307"/>
    <x v="1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00.06666666666666"/>
    <n v="1.3324450366422385"/>
    <x v="1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05.05"/>
    <n v="2.3798191337458352"/>
    <x v="11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01"/>
    <n v="1.8811881188118811"/>
    <x v="1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00.66250000000001"/>
    <n v="1.1921023221159817"/>
    <x v="1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00.16000000000001"/>
    <n v="0.23961661341853036"/>
    <x v="1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66.68333333333334"/>
    <n v="1.31986801319868"/>
    <x v="11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01.53333333333335"/>
    <n v="1.4839133289560078"/>
    <x v="11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03"/>
    <n v="1.3592233009708738"/>
    <x v="11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42.85714285714286"/>
    <n v="4"/>
    <x v="11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62.5"/>
    <n v="2.3809523809523809"/>
    <x v="11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18.05000000000001"/>
    <n v="0.76238881829733163"/>
    <x v="1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04"/>
    <n v="2.1153846153846154"/>
    <x v="11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00.34"/>
    <n v="0.54906658680243581"/>
    <x v="11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06.83333333333331"/>
    <n v="1.6295491580662684"/>
    <x v="1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00.149"/>
    <n v="2.7958342070315232"/>
    <x v="11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05.29999999999998"/>
    <n v="2.1919142717973696"/>
    <x v="11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08.88888888888889"/>
    <n v="1.3265306122448979"/>
    <x v="1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01.75"/>
    <n v="1.9656019656019657"/>
    <x v="1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25.25"/>
    <n v="0.83832335329341312"/>
    <x v="1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24.0061"/>
    <n v="1.0805920031353295"/>
    <x v="1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01.4"/>
    <n v="1.3149243918474689"/>
    <x v="1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00"/>
    <n v="1.9"/>
    <x v="1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37.92666666666668"/>
    <n v="1.0101986562907825"/>
    <x v="11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20.88000000000001"/>
    <n v="1.2574454003970881"/>
    <x v="1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07.36666666666667"/>
    <n v="0.74511021421918666"/>
    <x v="1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00.33333333333334"/>
    <n v="2.6578073089700998"/>
    <x v="11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01.52222222222223"/>
    <n v="1.959067527634891"/>
    <x v="1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00.07692307692308"/>
    <n v="1.9984627209838586"/>
    <x v="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16.96666666666667"/>
    <n v="0.74665146765460244"/>
    <x v="11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01.875"/>
    <n v="1.7177914110429449"/>
    <x v="1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02.12366666666665"/>
    <n v="1.1358777429978686"/>
    <x v="11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54.05897142857143"/>
    <n v="1.4168971288174621"/>
    <x v="1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01.25"/>
    <n v="1.8765432098765431"/>
    <x v="11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00"/>
    <n v="0.73333333333333328"/>
    <x v="1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08.74800874800874"/>
    <n v="2.4662545207769528"/>
    <x v="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31.83333333333334"/>
    <n v="1.415929203539823"/>
    <x v="1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33.46666666666667"/>
    <n v="1.898101898101898"/>
    <x v="11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e v="#DIV/0!"/>
    <x v="18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.0833333333333321"/>
    <n v="1.0996563573883162"/>
    <x v="18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0.4"/>
    <n v="20"/>
    <x v="18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42.892307692307689"/>
    <n v="1.7216642754662841"/>
    <x v="1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3.6363636363636364E-3"/>
    <n v="50"/>
    <x v="18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0.5"/>
    <n v="1.6"/>
    <x v="1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0.05"/>
    <n v="10"/>
    <x v="18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4.8680000000000003"/>
    <n v="1.3968775677896468"/>
    <x v="1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e v="#DIV/0!"/>
    <x v="18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10.314285714285715"/>
    <n v="3.0470914127423825"/>
    <x v="18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71.784615384615378"/>
    <n v="2.0360051435919417"/>
    <x v="1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.06"/>
    <n v="6.132075471698113"/>
    <x v="18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0.44999999999999996"/>
    <n v="5.5555555555555554"/>
    <x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1.6250000000000001E-2"/>
    <n v="7.6923076923076925"/>
    <x v="18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0.51"/>
    <n v="5.8823529411764701"/>
    <x v="18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e v="#DIV/0!"/>
    <x v="18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e v="#DIV/0!"/>
    <x v="18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e v="#DIV/0!"/>
    <x v="18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0.12"/>
    <n v="33.333333333333329"/>
    <x v="18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20.080000000000002"/>
    <n v="2.3904382470119523"/>
    <x v="18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72.68449999999999"/>
    <n v="2.0268176935393738"/>
    <x v="1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00.8955223880597"/>
    <n v="2.3964497041420119"/>
    <x v="14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04.8048048048048"/>
    <n v="3.0563514804202483"/>
    <x v="14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35.1"/>
    <n v="1.9245003700962251"/>
    <x v="14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16.32786885245903"/>
    <n v="1.9729425028184893"/>
    <x v="14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02.08333333333333"/>
    <n v="2.3673469387755102"/>
    <x v="1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11.16666666666666"/>
    <n v="0.23988005997001496"/>
    <x v="14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66.08"/>
    <n v="2.1435452793834298"/>
    <x v="1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06.60000000000001"/>
    <n v="2.0637898686679175"/>
    <x v="1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44.58441666666667"/>
    <n v="1.4178568114475221"/>
    <x v="1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05.55000000000001"/>
    <n v="1.1369019422074846"/>
    <x v="14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36.60000000000002"/>
    <n v="3.8067349926793561"/>
    <x v="14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04"/>
    <n v="1.7307692307692308"/>
    <x v="14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14.5"/>
    <n v="1.7467248908296942"/>
    <x v="14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01.71957671957672"/>
    <n v="0.50931946250541826"/>
    <x v="1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23.94678492239468"/>
    <n v="2.3255813953488373"/>
    <x v="14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02.45669291338582"/>
    <n v="2.8127881955118355"/>
    <x v="14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44.5"/>
    <n v="1.453287197231834"/>
    <x v="14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33.33333333333331"/>
    <n v="3.5000000000000004"/>
    <x v="14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09.3644"/>
    <n v="1.9750485532769348"/>
    <x v="1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2.6969696969696968"/>
    <n v="0.93632958801498134"/>
    <x v="29"/>
    <x v="2"/>
    <x v="3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.2"/>
    <n v="25"/>
    <x v="29"/>
    <x v="2"/>
    <x v="3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46.6"/>
    <n v="2.9327610872675254"/>
    <x v="29"/>
    <x v="2"/>
    <x v="3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0.1"/>
    <n v="4"/>
    <x v="29"/>
    <x v="2"/>
    <x v="3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0.16800000000000001"/>
    <n v="9.5238095238095237"/>
    <x v="29"/>
    <x v="2"/>
    <x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42.76"/>
    <n v="0.46304957904583727"/>
    <x v="29"/>
    <x v="2"/>
    <x v="3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0.28333333333333333"/>
    <n v="4.7058823529411766"/>
    <x v="29"/>
    <x v="2"/>
    <x v="3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1.7319999999999998"/>
    <n v="0.92378752886836024"/>
    <x v="29"/>
    <x v="2"/>
    <x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14.111428571428572"/>
    <n v="0.76938651548896531"/>
    <x v="29"/>
    <x v="2"/>
    <x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39.395294117647055"/>
    <n v="0.85110195305500813"/>
    <x v="29"/>
    <x v="2"/>
    <x v="3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2.3529411764705882E-2"/>
    <n v="10"/>
    <x v="29"/>
    <x v="2"/>
    <x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59.3"/>
    <n v="1.4165261382799326"/>
    <x v="29"/>
    <x v="2"/>
    <x v="3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.3270833333333334"/>
    <n v="4.0816326530612246"/>
    <x v="29"/>
    <x v="2"/>
    <x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.0090090090090094"/>
    <n v="3.3333333333333335"/>
    <x v="29"/>
    <x v="2"/>
    <x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1.6"/>
    <n v="50"/>
    <x v="29"/>
    <x v="2"/>
    <x v="3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0.51"/>
    <n v="5.8823529411764701"/>
    <x v="29"/>
    <x v="2"/>
    <x v="3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52.570512820512818"/>
    <n v="3.414217778319717E-2"/>
    <x v="29"/>
    <x v="2"/>
    <x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.04"/>
    <n v="3.4615384615384617"/>
    <x v="29"/>
    <x v="2"/>
    <x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47.4"/>
    <n v="3.3755274261603372"/>
    <x v="29"/>
    <x v="2"/>
    <x v="3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43.03"/>
    <n v="2.4401580292818963"/>
    <x v="29"/>
    <x v="2"/>
    <x v="3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36.80000000000001"/>
    <n v="1.8518518518518516"/>
    <x v="1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15.55"/>
    <n v="2.7693639117265252"/>
    <x v="14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40.79999999999998"/>
    <n v="4.3189368770764114"/>
    <x v="14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14.39999999999999"/>
    <n v="0.96153846153846156"/>
    <x v="1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10.33333333333333"/>
    <n v="3.141993957703928"/>
    <x v="14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95.37933333333334"/>
    <n v="3.6510173372141033"/>
    <x v="14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03.33333333333334"/>
    <n v="1.7741935483870968"/>
    <x v="14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03.1372549019608"/>
    <n v="1.2927756653992395"/>
    <x v="1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00.3125"/>
    <n v="2.3364485981308412"/>
    <x v="14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27"/>
    <n v="2.0472440944881889"/>
    <x v="1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20.601"/>
    <n v="2.0729513022280082"/>
    <x v="1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06.99047619047619"/>
    <n v="1.424247819120527"/>
    <x v="1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72.43333333333334"/>
    <n v="1.0632128358786004"/>
    <x v="1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23.61999999999999"/>
    <n v="1.245753114382786"/>
    <x v="14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08.4"/>
    <n v="1.8450184501845017"/>
    <x v="1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16.52013333333333"/>
    <n v="1.6592268460615103"/>
    <x v="14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87.245"/>
    <n v="2.5812883299064504"/>
    <x v="1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15.93333333333334"/>
    <n v="0.65554916618746406"/>
    <x v="1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10.7"/>
    <n v="0.86720867208672092"/>
    <x v="14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70.92307692307693"/>
    <n v="2.7902790279027903"/>
    <x v="1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26.11835600000001"/>
    <n v="1.5487039808860177"/>
    <x v="30"/>
    <x v="2"/>
    <x v="3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38.44033333333334"/>
    <n v="1.1436936730866005"/>
    <x v="30"/>
    <x v="2"/>
    <x v="3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05.2499999999998"/>
    <n v="1.453159360797537"/>
    <x v="30"/>
    <x v="2"/>
    <x v="3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88.05550000000005"/>
    <n v="0.56753616972408671"/>
    <x v="30"/>
    <x v="2"/>
    <x v="31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48.01799999999997"/>
    <n v="0.19539219235786653"/>
    <x v="30"/>
    <x v="2"/>
    <x v="3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49.74666666666667"/>
    <n v="0.62327486421511891"/>
    <x v="30"/>
    <x v="2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00.63375000000001"/>
    <n v="2.8568944315401144"/>
    <x v="30"/>
    <x v="2"/>
    <x v="3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00.21100000000001"/>
    <n v="0.53048508455894761"/>
    <x v="30"/>
    <x v="2"/>
    <x v="3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06.00260000000002"/>
    <n v="1.7792016422238699"/>
    <x v="30"/>
    <x v="2"/>
    <x v="3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00.51866666666669"/>
    <n v="1.9491119696254378"/>
    <x v="30"/>
    <x v="2"/>
    <x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12.44399999999999"/>
    <n v="0.78514808608386222"/>
    <x v="30"/>
    <x v="2"/>
    <x v="3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98.47237142857145"/>
    <n v="0.98178472628000191"/>
    <x v="30"/>
    <x v="2"/>
    <x v="3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25.94666666666666"/>
    <n v="0.43373067390534642"/>
    <x v="30"/>
    <x v="2"/>
    <x v="31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98.94800000000009"/>
    <n v="0.11874989269588009"/>
    <x v="30"/>
    <x v="2"/>
    <x v="3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98.59528571428569"/>
    <n v="0.17322738507527807"/>
    <x v="30"/>
    <x v="2"/>
    <x v="3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94.0333333333333"/>
    <n v="0.20689264255753315"/>
    <x v="30"/>
    <x v="2"/>
    <x v="3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67.50470000000001"/>
    <n v="1.3133959823216901"/>
    <x v="30"/>
    <x v="2"/>
    <x v="3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35.5717142857143"/>
    <n v="1.349387730244257"/>
    <x v="30"/>
    <x v="2"/>
    <x v="3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56.73439999999999"/>
    <n v="2.7052134056084687"/>
    <x v="30"/>
    <x v="2"/>
    <x v="31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17.90285714285716"/>
    <n v="3.9984490864149666E-2"/>
    <x v="30"/>
    <x v="2"/>
    <x v="3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05.3811999999998"/>
    <n v="1.4773184128696961"/>
    <x v="30"/>
    <x v="2"/>
    <x v="3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92.92499999999998"/>
    <n v="1.5861085914215367"/>
    <x v="30"/>
    <x v="2"/>
    <x v="3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26.8842105263158"/>
    <n v="0.85034013605442182"/>
    <x v="30"/>
    <x v="2"/>
    <x v="3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59.57748878923763"/>
    <n v="0.55324468289103124"/>
    <x v="30"/>
    <x v="2"/>
    <x v="3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62.27999999999997"/>
    <n v="0.7854201616592954"/>
    <x v="30"/>
    <x v="2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06.74309000000002"/>
    <n v="0.73182615196474043"/>
    <x v="30"/>
    <x v="2"/>
    <x v="3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70.13"/>
    <n v="0.54710507119120311"/>
    <x v="30"/>
    <x v="2"/>
    <x v="31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84.96600000000001"/>
    <n v="0.35793743815051621"/>
    <x v="30"/>
    <x v="2"/>
    <x v="3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79.08000000000004"/>
    <n v="1.6293085584029841"/>
    <x v="30"/>
    <x v="2"/>
    <x v="3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31.8"/>
    <n v="1.2387347587913058"/>
    <x v="30"/>
    <x v="2"/>
    <x v="3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63.02771750000005"/>
    <n v="0.36716662760075841"/>
    <x v="30"/>
    <x v="2"/>
    <x v="3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74.48"/>
    <n v="1.4114577155734787"/>
    <x v="30"/>
    <x v="2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56.83081313131316"/>
    <n v="0.40332332917116503"/>
    <x v="30"/>
    <x v="2"/>
    <x v="3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75.49599999999998"/>
    <n v="0.53529198713168713"/>
    <x v="30"/>
    <x v="2"/>
    <x v="3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08.70837499999996"/>
    <n v="0.75763610348650368"/>
    <x v="30"/>
    <x v="2"/>
    <x v="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46.6"/>
    <n v="3.4117137911136757"/>
    <x v="30"/>
    <x v="2"/>
    <x v="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02.33"/>
    <n v="0.40812268535779084"/>
    <x v="30"/>
    <x v="2"/>
    <x v="3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26.8451399999999"/>
    <n v="7.5571278450029963E-2"/>
    <x v="30"/>
    <x v="2"/>
    <x v="31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14.901155"/>
    <n v="0.35378234448557111"/>
    <x v="30"/>
    <x v="2"/>
    <x v="31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54.82402000000002"/>
    <n v="1.0963181128492936"/>
    <x v="30"/>
    <x v="2"/>
    <x v="3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.08"/>
    <n v="3.1496062992125982"/>
    <x v="31"/>
    <x v="8"/>
    <x v="32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e v="#DIV/0!"/>
    <x v="31"/>
    <x v="8"/>
    <x v="3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.3"/>
    <n v="1.1275546159267089"/>
    <x v="31"/>
    <x v="8"/>
    <x v="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21.146666666666665"/>
    <n v="0.22068095838587645"/>
    <x v="31"/>
    <x v="8"/>
    <x v="32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.1875"/>
    <n v="7.8431372549019605"/>
    <x v="31"/>
    <x v="8"/>
    <x v="3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0.05"/>
    <n v="100"/>
    <x v="31"/>
    <x v="8"/>
    <x v="3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42.472727272727276"/>
    <n v="1.1986301369863013"/>
    <x v="31"/>
    <x v="8"/>
    <x v="3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0.41666666666666669"/>
    <n v="4"/>
    <x v="31"/>
    <x v="8"/>
    <x v="3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1"/>
    <n v="2"/>
    <x v="31"/>
    <x v="8"/>
    <x v="3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16.966666666666665"/>
    <n v="0.98231827111984282"/>
    <x v="31"/>
    <x v="8"/>
    <x v="3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.0000000000000009"/>
    <n v="2.1428571428571428"/>
    <x v="31"/>
    <x v="8"/>
    <x v="32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0.13333333333333333"/>
    <n v="100"/>
    <x v="31"/>
    <x v="8"/>
    <x v="3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e v="#DIV/0!"/>
    <x v="31"/>
    <x v="8"/>
    <x v="3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e v="#DIV/0!"/>
    <x v="31"/>
    <x v="8"/>
    <x v="3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7.8"/>
    <n v="3.8461538461538463"/>
    <x v="31"/>
    <x v="8"/>
    <x v="3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e v="#DIV/0!"/>
    <x v="31"/>
    <x v="8"/>
    <x v="3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e v="#DIV/0!"/>
    <x v="31"/>
    <x v="8"/>
    <x v="3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26.200000000000003"/>
    <n v="0.45801526717557256"/>
    <x v="31"/>
    <x v="8"/>
    <x v="32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0.76129032258064511"/>
    <n v="2.9661016949152543"/>
    <x v="31"/>
    <x v="8"/>
    <x v="32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12.5"/>
    <n v="4"/>
    <x v="31"/>
    <x v="8"/>
    <x v="32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82.12909090909091"/>
    <n v="0.77888957087324129"/>
    <x v="30"/>
    <x v="2"/>
    <x v="3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16.79422000000002"/>
    <n v="1.2684840029406688"/>
    <x v="30"/>
    <x v="2"/>
    <x v="3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12"/>
    <n v="1.0897435897435896"/>
    <x v="30"/>
    <x v="2"/>
    <x v="3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34.42048"/>
    <n v="0.3020213933526627"/>
    <x v="30"/>
    <x v="2"/>
    <x v="3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23.68010000000001"/>
    <n v="0.51476888090053829"/>
    <x v="30"/>
    <x v="2"/>
    <x v="3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47.84"/>
    <n v="0.24451258876694643"/>
    <x v="30"/>
    <x v="2"/>
    <x v="3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15.7092"/>
    <n v="1.1840026549315006"/>
    <x v="30"/>
    <x v="2"/>
    <x v="3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17.07484768810599"/>
    <n v="2.2294725394235999"/>
    <x v="30"/>
    <x v="2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05.15800000000002"/>
    <n v="0.26084847849310849"/>
    <x v="30"/>
    <x v="2"/>
    <x v="3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20.05299999999994"/>
    <n v="1.8090753718915307"/>
    <x v="30"/>
    <x v="2"/>
    <x v="3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19.56399999999996"/>
    <n v="0.23695525913778548"/>
    <x v="30"/>
    <x v="2"/>
    <x v="3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34.90000000000003"/>
    <n v="1.5581098339719028"/>
    <x v="30"/>
    <x v="2"/>
    <x v="3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94.91374999999999"/>
    <n v="0.57611048389744679"/>
    <x v="30"/>
    <x v="2"/>
    <x v="3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13.7822333333334"/>
    <n v="1.1286467598723755"/>
    <x v="30"/>
    <x v="2"/>
    <x v="3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13.00013888888888"/>
    <n v="1.9911479951474984"/>
    <x v="30"/>
    <x v="2"/>
    <x v="3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21.54219999999998"/>
    <n v="0.51978086299249238"/>
    <x v="30"/>
    <x v="2"/>
    <x v="3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25.10239999999999"/>
    <n v="1.3620841806392205"/>
    <x v="30"/>
    <x v="2"/>
    <x v="3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02.24343076923077"/>
    <n v="0.67711704028229469"/>
    <x v="30"/>
    <x v="2"/>
    <x v="3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84.90975000000003"/>
    <n v="0.91769654043871063"/>
    <x v="30"/>
    <x v="2"/>
    <x v="3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92.33333333333334"/>
    <n v="4.2287694974003465"/>
    <x v="30"/>
    <x v="2"/>
    <x v="3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81.10000000000002"/>
    <n v="0.67591604411241546"/>
    <x v="30"/>
    <x v="2"/>
    <x v="3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25.13700000000001"/>
    <n v="0.25971535197423623"/>
    <x v="30"/>
    <x v="2"/>
    <x v="3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61.459"/>
    <n v="0.21863135532859734"/>
    <x v="30"/>
    <x v="2"/>
    <x v="3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85.35"/>
    <n v="0.44844964551123256"/>
    <x v="30"/>
    <x v="2"/>
    <x v="3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01.14999999999998"/>
    <n v="0.45302013422818793"/>
    <x v="30"/>
    <x v="2"/>
    <x v="3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33.48307999999997"/>
    <n v="1.3604720538363364"/>
    <x v="30"/>
    <x v="2"/>
    <x v="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20.24900000000001"/>
    <n v="0.44823657577193987"/>
    <x v="30"/>
    <x v="2"/>
    <x v="3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26.16666666666667"/>
    <n v="2.0871862615587844"/>
    <x v="30"/>
    <x v="2"/>
    <x v="3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61.2"/>
    <n v="1.0409745293466224"/>
    <x v="30"/>
    <x v="2"/>
    <x v="3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26.239013671875"/>
    <n v="0.84306795802196011"/>
    <x v="30"/>
    <x v="2"/>
    <x v="3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20.35"/>
    <n v="0.84420440382218542"/>
    <x v="30"/>
    <x v="2"/>
    <x v="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04.18799999999999"/>
    <n v="0.69825239654424243"/>
    <x v="30"/>
    <x v="2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78.67599999999999"/>
    <n v="0.35371286574581928"/>
    <x v="30"/>
    <x v="2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86.81998717948721"/>
    <n v="0.16836825212443116"/>
    <x v="30"/>
    <x v="2"/>
    <x v="3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11.03642500000004"/>
    <n v="0.3814507377103265"/>
    <x v="30"/>
    <x v="2"/>
    <x v="3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31.66833333333335"/>
    <n v="2.1468082682497691"/>
    <x v="30"/>
    <x v="2"/>
    <x v="3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00.47639999999996"/>
    <n v="1.4277327603765222"/>
    <x v="30"/>
    <x v="2"/>
    <x v="3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20.51249999999999"/>
    <n v="0.60640290122172358"/>
    <x v="30"/>
    <x v="2"/>
    <x v="3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36.21680000000001"/>
    <n v="0.22258634764581167"/>
    <x v="30"/>
    <x v="2"/>
    <x v="31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48.17133333333334"/>
    <n v="3.6399584158256255"/>
    <x v="30"/>
    <x v="2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81.86315789473684"/>
    <n v="0.69456502865080749"/>
    <x v="30"/>
    <x v="2"/>
    <x v="3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23.53"/>
    <n v="1.1333279365336355"/>
    <x v="30"/>
    <x v="2"/>
    <x v="3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06.20938628158842"/>
    <n v="2.7528170018542291"/>
    <x v="30"/>
    <x v="2"/>
    <x v="3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08.21333333333334"/>
    <n v="1.1089206505667817"/>
    <x v="30"/>
    <x v="2"/>
    <x v="3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19.18387755102037"/>
    <n v="0.65520661305266237"/>
    <x v="30"/>
    <x v="2"/>
    <x v="3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21.10000000000001"/>
    <n v="1.7919075144508672"/>
    <x v="30"/>
    <x v="2"/>
    <x v="3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02.99897959183673"/>
    <n v="0.43887892687662849"/>
    <x v="30"/>
    <x v="2"/>
    <x v="3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48.33229411764705"/>
    <n v="1.0889699557710055"/>
    <x v="30"/>
    <x v="2"/>
    <x v="3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20.19070000000001"/>
    <n v="1.2347045154075982"/>
    <x v="30"/>
    <x v="2"/>
    <x v="3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73.27000000000004"/>
    <n v="0.35920299194962702"/>
    <x v="30"/>
    <x v="2"/>
    <x v="3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30.36250000000001"/>
    <n v="2.3204525841403778"/>
    <x v="30"/>
    <x v="2"/>
    <x v="3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53.048"/>
    <n v="0.3064739072307448"/>
    <x v="30"/>
    <x v="2"/>
    <x v="3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01.02"/>
    <n v="2.3955652346070089"/>
    <x v="30"/>
    <x v="2"/>
    <x v="3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13.59142857142857"/>
    <n v="1.5619890836833765"/>
    <x v="30"/>
    <x v="2"/>
    <x v="31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67.41666666666666"/>
    <n v="1.0054753608760578"/>
    <x v="30"/>
    <x v="2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53.452"/>
    <n v="0.72204989182285018"/>
    <x v="30"/>
    <x v="2"/>
    <x v="3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02.23220000000001"/>
    <n v="2.1954960683808018"/>
    <x v="30"/>
    <x v="2"/>
    <x v="3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68.28125"/>
    <n v="9.5171773444753942"/>
    <x v="30"/>
    <x v="2"/>
    <x v="3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43.45666666666668"/>
    <n v="0.87134326277389218"/>
    <x v="30"/>
    <x v="2"/>
    <x v="3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96.4"/>
    <n v="2.7780040733197557"/>
    <x v="30"/>
    <x v="2"/>
    <x v="3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07.91999999999999"/>
    <n v="0.64862861378799119"/>
    <x v="30"/>
    <x v="2"/>
    <x v="3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14.97699999999999"/>
    <n v="0.17655705054054288"/>
    <x v="30"/>
    <x v="2"/>
    <x v="3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48.04999999999998"/>
    <n v="0.82742316784869974"/>
    <x v="30"/>
    <x v="2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91.16676082790633"/>
    <n v="1.1605795844985307"/>
    <x v="30"/>
    <x v="2"/>
    <x v="3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99.215125"/>
    <n v="1.9526629817891588"/>
    <x v="30"/>
    <x v="2"/>
    <x v="3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18.6"/>
    <n v="1.4867337602927722"/>
    <x v="30"/>
    <x v="2"/>
    <x v="31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26.86868686868686"/>
    <n v="1.5923566878980893"/>
    <x v="30"/>
    <x v="2"/>
    <x v="3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05.22388000000001"/>
    <n v="0.28890780305763292"/>
    <x v="30"/>
    <x v="2"/>
    <x v="3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28.40666000000002"/>
    <n v="0.40963607339370089"/>
    <x v="30"/>
    <x v="2"/>
    <x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17.3272"/>
    <n v="0.3857217408403692"/>
    <x v="30"/>
    <x v="2"/>
    <x v="3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80.73"/>
    <n v="0.4951376767712749"/>
    <x v="30"/>
    <x v="2"/>
    <x v="3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10.73146853146854"/>
    <n v="0.4420698975660895"/>
    <x v="30"/>
    <x v="2"/>
    <x v="3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52.60429999999999"/>
    <n v="0.30798607902922787"/>
    <x v="30"/>
    <x v="2"/>
    <x v="3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02.49999999999999"/>
    <n v="0.48780487804878048"/>
    <x v="30"/>
    <x v="2"/>
    <x v="31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78.3738373837384"/>
    <n v="4.8861701126083448"/>
    <x v="30"/>
    <x v="2"/>
    <x v="31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43.349156424581"/>
    <n v="0.85945332702155908"/>
    <x v="30"/>
    <x v="2"/>
    <x v="3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15.50800000000001"/>
    <n v="0.32551857879973684"/>
    <x v="30"/>
    <x v="2"/>
    <x v="3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31.20499999999998"/>
    <n v="0.18291985823710985"/>
    <x v="30"/>
    <x v="2"/>
    <x v="3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88.17"/>
    <n v="2.1063955304160737"/>
    <x v="30"/>
    <x v="2"/>
    <x v="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07.8"/>
    <n v="0.98463962189838528"/>
    <x v="30"/>
    <x v="2"/>
    <x v="3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14.57142857142857"/>
    <n v="1.3715710723192018"/>
    <x v="14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10.73333333333333"/>
    <n v="2.2877784467188444"/>
    <x v="1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13.33333333333333"/>
    <n v="2.9411764705882351"/>
    <x v="1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08.33333333333333"/>
    <n v="1.4153846153846155"/>
    <x v="1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23.53333333333335"/>
    <n v="1.1198057204533189"/>
    <x v="1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00.69999999999999"/>
    <n v="0.86891757696127103"/>
    <x v="14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03.53333333333335"/>
    <n v="1.6097875080489377"/>
    <x v="14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15.51066666666668"/>
    <n v="2.164302286657509"/>
    <x v="14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20.4004"/>
    <n v="2.0597938212829856"/>
    <x v="14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15.040375"/>
    <n v="1.7385200630648154"/>
    <x v="14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20.46777777777777"/>
    <n v="1.134466570129403"/>
    <x v="1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01.28333333333333"/>
    <n v="0.90505183478690132"/>
    <x v="14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02.46666666666667"/>
    <n v="1.4964216005204944"/>
    <x v="1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20.54285714285714"/>
    <n v="1.7065655368570753"/>
    <x v="14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00"/>
    <n v="0.88"/>
    <x v="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01.66666666666666"/>
    <n v="2.2950819672131146"/>
    <x v="1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00"/>
    <n v="1.2666666666666666"/>
    <x v="14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00.33333333333334"/>
    <n v="0.53156146179401997"/>
    <x v="14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32.36666666666667"/>
    <n v="1.5865021405187609"/>
    <x v="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36.66666666666666"/>
    <n v="3.2926829268292686"/>
    <x v="14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13.25"/>
    <n v="1.9426048565121412"/>
    <x v="14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36"/>
    <n v="2.7941176470588238"/>
    <x v="14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46.12318374694613"/>
    <n v="1.0119676170362548"/>
    <x v="14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29.5"/>
    <n v="3.5714285714285712"/>
    <x v="14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54"/>
    <n v="1.9488188976377954"/>
    <x v="1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07.04545454545456"/>
    <n v="1.8683651804670913"/>
    <x v="1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07.73299999999999"/>
    <n v="2.6918400118812249"/>
    <x v="14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07.31250000000001"/>
    <n v="1.112405358182877"/>
    <x v="14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06.52500000000001"/>
    <n v="0.93874677305796772"/>
    <x v="14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00.35000000000001"/>
    <n v="1.8933731938216243"/>
    <x v="14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06.5"/>
    <n v="1.8309859154929577"/>
    <x v="14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00"/>
    <n v="3.6666666666666665"/>
    <x v="14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04.85714285714285"/>
    <n v="1.457765667574932"/>
    <x v="1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04.69999999999999"/>
    <n v="2.8080229226361033"/>
    <x v="14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25.66666666666669"/>
    <n v="1.0635155096011817"/>
    <x v="1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00.90416666666667"/>
    <n v="0.18994920923318329"/>
    <x v="1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47.75"/>
    <n v="1.9740552735476595"/>
    <x v="14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34.61099999999999"/>
    <n v="1.2628982772581736"/>
    <x v="14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00.75"/>
    <n v="1.0918114143920596"/>
    <x v="14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00.880375"/>
    <n v="0.85497303117677748"/>
    <x v="14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0.56800000000000006"/>
    <n v="3.5211267605633805"/>
    <x v="17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0.38750000000000001"/>
    <n v="0.967741935483871"/>
    <x v="17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10"/>
    <n v="10"/>
    <x v="17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10.454545454545453"/>
    <n v="4.3478260869565215"/>
    <x v="17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.4200000000000002"/>
    <n v="3.169014084507042"/>
    <x v="1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0.05"/>
    <n v="20"/>
    <x v="17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28.842857142857142"/>
    <n v="2.9222387320455669"/>
    <x v="17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0.16666666666666669"/>
    <n v="4"/>
    <x v="17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11.799999999999999"/>
    <n v="5.0847457627118651"/>
    <x v="1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0.20238095238095236"/>
    <n v="4.7058823529411766"/>
    <x v="17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5"/>
    <n v="12"/>
    <x v="17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.1129899999999995"/>
    <n v="4.6853037638606914"/>
    <x v="17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1.6"/>
    <n v="18.75"/>
    <x v="17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1.7333333333333332"/>
    <n v="2.8846153846153846"/>
    <x v="1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9.56"/>
    <n v="4.6025104602510458"/>
    <x v="1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5.9612499999999999E-2"/>
    <n v="8.3875026210945691"/>
    <x v="17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28.405999999999999"/>
    <n v="3.759769062874041"/>
    <x v="1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12.8"/>
    <n v="9.375"/>
    <x v="1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.42"/>
    <n v="3.4440344403444034"/>
    <x v="17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0.11199999999999999"/>
    <n v="1.9642857142857142"/>
    <x v="1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e v="#DIV/0!"/>
    <x v="17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5.7238095238095239"/>
    <n v="1.9966722129783694"/>
    <x v="17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11.25"/>
    <n v="2.2222222222222223"/>
    <x v="17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1.7098591549295776"/>
    <n v="3.9538714991762767"/>
    <x v="17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30.433333333333334"/>
    <n v="1.9496166484118294"/>
    <x v="1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0.02"/>
    <n v="100"/>
    <x v="17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0.69641025641025645"/>
    <n v="2.0250368188512518"/>
    <x v="17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2"/>
    <n v="100"/>
    <x v="17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e v="#DIV/0!"/>
    <x v="17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0.80999999999999994"/>
    <n v="0.98765432098765427"/>
    <x v="17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0.26222222222222225"/>
    <n v="5.0847457627118651"/>
    <x v="1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0.16666666666666669"/>
    <n v="8"/>
    <x v="17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9.124454880912446E-3"/>
    <n v="11.76470588235294"/>
    <x v="17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0.8"/>
    <n v="100"/>
    <x v="17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.2999999999999998"/>
    <n v="4.3478260869565215"/>
    <x v="17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2.6660714285714282"/>
    <n v="5.5592766242464835"/>
    <x v="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28.192"/>
    <n v="0.26958002270147557"/>
    <x v="17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6.5900366666666672"/>
    <n v="1.5730817886192843"/>
    <x v="1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0.72222222222222221"/>
    <n v="7.6923076923076925"/>
    <x v="17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0.85000000000000009"/>
    <n v="18.823529411764707"/>
    <x v="17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15.75"/>
    <n v="2.8077753779697625"/>
    <x v="1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12.26666666666667"/>
    <n v="1.1480601741884402"/>
    <x v="1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32.20000000000002"/>
    <n v="1.3313161875945536"/>
    <x v="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02.63636363636364"/>
    <n v="1.4703277236492471"/>
    <x v="1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38.64000000000001"/>
    <n v="3.3756491633006349"/>
    <x v="1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46.6"/>
    <n v="1.0914051841746248"/>
    <x v="11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20"/>
    <n v="4.4444444444444446"/>
    <x v="1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21.5816111111111"/>
    <n v="1.5535975149750807"/>
    <x v="11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00"/>
    <n v="4.5751633986928102"/>
    <x v="1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80.85714285714286"/>
    <n v="3.0015797788309637"/>
    <x v="11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06.075"/>
    <n v="1.1077068112184774"/>
    <x v="11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00"/>
    <n v="1.3"/>
    <x v="11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26.92857142857143"/>
    <n v="1.6882386043894204"/>
    <x v="11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02.97499999999999"/>
    <n v="1.529497450837582"/>
    <x v="1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50"/>
    <n v="1.4857142857142858"/>
    <x v="1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26.02"/>
    <n v="1.12680526900492"/>
    <x v="11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00.12"/>
    <n v="1.5181781861765882"/>
    <x v="11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38.64000000000001"/>
    <n v="2.4783612233121755"/>
    <x v="11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61.4"/>
    <n v="1.3011152416356877"/>
    <x v="1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07.18419999999999"/>
    <n v="1.4554383948380452"/>
    <x v="1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53.1"/>
    <n v="1.7308948399738733"/>
    <x v="32"/>
    <x v="6"/>
    <x v="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24.16666666666663"/>
    <n v="2.2639109697933226"/>
    <x v="32"/>
    <x v="6"/>
    <x v="3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89.27777777777777"/>
    <n v="3.1679345974792779"/>
    <x v="32"/>
    <x v="6"/>
    <x v="3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84.74"/>
    <n v="0.93418557280325909"/>
    <x v="32"/>
    <x v="6"/>
    <x v="3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56.97"/>
    <n v="0.6709855301916563"/>
    <x v="32"/>
    <x v="6"/>
    <x v="3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09.67499999999998"/>
    <n v="1.7870982448142239"/>
    <x v="32"/>
    <x v="6"/>
    <x v="3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14.6425"/>
    <n v="1.7552980483273668"/>
    <x v="32"/>
    <x v="6"/>
    <x v="3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12.17692027666544"/>
    <n v="2.269816736586443"/>
    <x v="32"/>
    <x v="6"/>
    <x v="33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03.25"/>
    <n v="1.4571948998178506"/>
    <x v="32"/>
    <x v="6"/>
    <x v="3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84.61052631578946"/>
    <n v="1.5309613410879233"/>
    <x v="32"/>
    <x v="6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19.73333333333333"/>
    <n v="2.783964365256125"/>
    <x v="32"/>
    <x v="6"/>
    <x v="3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81.2401666666667"/>
    <n v="2.4955910967051569"/>
    <x v="32"/>
    <x v="6"/>
    <x v="3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52.37333333333333"/>
    <n v="1.3219170007073804"/>
    <x v="32"/>
    <x v="6"/>
    <x v="3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37.37"/>
    <n v="1.6338835439269035"/>
    <x v="32"/>
    <x v="6"/>
    <x v="3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20.32608695652173"/>
    <n v="2.0776874435411021"/>
    <x v="32"/>
    <x v="6"/>
    <x v="3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13.83571428571429"/>
    <n v="1.4682813578465208"/>
    <x v="32"/>
    <x v="6"/>
    <x v="33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51.03109999999992"/>
    <n v="1.5176510351063528"/>
    <x v="32"/>
    <x v="6"/>
    <x v="33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32.89249999999998"/>
    <n v="1.2246740786726114"/>
    <x v="32"/>
    <x v="6"/>
    <x v="33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46.97777777777779"/>
    <n v="1.8974901723616573"/>
    <x v="32"/>
    <x v="6"/>
    <x v="3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42.15"/>
    <n v="2.4255279904085585"/>
    <x v="32"/>
    <x v="6"/>
    <x v="3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82.71818181818185"/>
    <n v="6.6509893346635307"/>
    <x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04.18124999999998"/>
    <n v="2.5597103018576539"/>
    <x v="1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09.55"/>
    <n v="2.2820629849383844"/>
    <x v="1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32.86666666666667"/>
    <n v="3.6628198695434016"/>
    <x v="1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52"/>
    <n v="2.3684210526315792"/>
    <x v="1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02.72727272727273"/>
    <n v="3.0088495575221237"/>
    <x v="1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00"/>
    <n v="0.35000000000000003"/>
    <x v="1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01.6"/>
    <n v="2.3622047244094486"/>
    <x v="15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50.80000000000001"/>
    <n v="1.989389920424403"/>
    <x v="1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11.425"/>
    <n v="1.6154363921920576"/>
    <x v="1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95.6"/>
    <n v="2.4539877300613497"/>
    <x v="1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14.38333333333333"/>
    <n v="1.7922191461460002"/>
    <x v="1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00"/>
    <n v="10"/>
    <x v="1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92.50166666666667"/>
    <n v="1.3675135754212226"/>
    <x v="1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56.36363636363637"/>
    <n v="3.8372093023255816"/>
    <x v="15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05.66666666666666"/>
    <n v="4.4164037854889591"/>
    <x v="1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01.19047619047619"/>
    <n v="2.1176470588235294"/>
    <x v="1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22.833"/>
    <n v="3.0936311903153064"/>
    <x v="1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01.49999999999999"/>
    <n v="1.87192118226601"/>
    <x v="1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01.14285714285714"/>
    <n v="1.9491525423728815"/>
    <x v="1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08.11999999999999"/>
    <n v="2.6883709458626219"/>
    <x v="32"/>
    <x v="6"/>
    <x v="3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62.6"/>
    <n v="3.6900369003690034"/>
    <x v="32"/>
    <x v="6"/>
    <x v="3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05.80000000000001"/>
    <n v="0.48470747903640155"/>
    <x v="32"/>
    <x v="6"/>
    <x v="3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43.15000000000003"/>
    <n v="1.2173555418465967"/>
    <x v="32"/>
    <x v="6"/>
    <x v="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44.83338095238094"/>
    <n v="0.60680893043323691"/>
    <x v="32"/>
    <x v="6"/>
    <x v="3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08.46283333333334"/>
    <n v="1.6441884086253817"/>
    <x v="32"/>
    <x v="6"/>
    <x v="3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57.37692307692308"/>
    <n v="1.4712351532332959"/>
    <x v="32"/>
    <x v="6"/>
    <x v="3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74.49"/>
    <n v="1.2260640788767891"/>
    <x v="32"/>
    <x v="6"/>
    <x v="3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71.04755366949576"/>
    <n v="3.9330634916117755"/>
    <x v="32"/>
    <x v="6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25.95294117647057"/>
    <n v="4.6515972351952177"/>
    <x v="32"/>
    <x v="6"/>
    <x v="3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12.1296000000002"/>
    <n v="3.6728745837078804"/>
    <x v="32"/>
    <x v="6"/>
    <x v="3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95.8"/>
    <n v="3.9854780153287619"/>
    <x v="32"/>
    <x v="6"/>
    <x v="3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32.03999999999996"/>
    <n v="4.7102758703770631"/>
    <x v="32"/>
    <x v="6"/>
    <x v="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65"/>
    <n v="2.4034334763948499"/>
    <x v="32"/>
    <x v="6"/>
    <x v="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53.3153846153846"/>
    <n v="0.73754452862375197"/>
    <x v="32"/>
    <x v="6"/>
    <x v="33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37.10714285714289"/>
    <n v="4.5215772325287586"/>
    <x v="32"/>
    <x v="6"/>
    <x v="3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52.92777777777775"/>
    <n v="1.5473735576998757"/>
    <x v="32"/>
    <x v="6"/>
    <x v="3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37.4"/>
    <n v="1.4374090247452693"/>
    <x v="32"/>
    <x v="6"/>
    <x v="3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28.02668"/>
    <n v="1.3309725754038144"/>
    <x v="32"/>
    <x v="6"/>
    <x v="3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70.68"/>
    <n v="0.70932466380966452"/>
    <x v="32"/>
    <x v="6"/>
    <x v="33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06.4"/>
    <n v="2.0213293650793651"/>
    <x v="32"/>
    <x v="6"/>
    <x v="33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60.0976000000001"/>
    <n v="1.856484417000662"/>
    <x v="32"/>
    <x v="6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50"/>
    <n v="21.875839828003222"/>
    <x v="32"/>
    <x v="6"/>
    <x v="3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77.02"/>
    <n v="1.5383799267943346"/>
    <x v="32"/>
    <x v="6"/>
    <x v="3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47.0250000000001"/>
    <n v="1.870023894749766"/>
    <x v="32"/>
    <x v="6"/>
    <x v="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00.12"/>
    <n v="2.277267279264882"/>
    <x v="32"/>
    <x v="6"/>
    <x v="3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04.45405405405405"/>
    <n v="1.9664665700683088"/>
    <x v="32"/>
    <x v="6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07.21428571428571"/>
    <n v="1.7055296469020653"/>
    <x v="32"/>
    <x v="6"/>
    <x v="3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68.77142857142857"/>
    <n v="3.0472320975114271"/>
    <x v="32"/>
    <x v="6"/>
    <x v="3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75.11200000000008"/>
    <n v="0.23422950389288613"/>
    <x v="32"/>
    <x v="6"/>
    <x v="3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34.44929411764704"/>
    <n v="4.2001401796784963"/>
    <x v="32"/>
    <x v="6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72.27777777777777"/>
    <n v="1.0161191593552337"/>
    <x v="32"/>
    <x v="6"/>
    <x v="3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12.6875"/>
    <n v="0.93178036605657233"/>
    <x v="32"/>
    <x v="6"/>
    <x v="3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59.8"/>
    <n v="8.5689430187037843"/>
    <x v="32"/>
    <x v="6"/>
    <x v="3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86.65822784810126"/>
    <n v="2.393358650534311"/>
    <x v="32"/>
    <x v="6"/>
    <x v="33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22.70833333333334"/>
    <n v="4.677268475210477"/>
    <x v="32"/>
    <x v="6"/>
    <x v="3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36.14"/>
    <n v="1.0626591630773099"/>
    <x v="32"/>
    <x v="6"/>
    <x v="33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46.5"/>
    <n v="6.3605336642879307"/>
    <x v="32"/>
    <x v="6"/>
    <x v="33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67.1"/>
    <n v="1.1033153018049382"/>
    <x v="32"/>
    <x v="6"/>
    <x v="33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26.92"/>
    <n v="1.0277743790529794"/>
    <x v="32"/>
    <x v="6"/>
    <x v="3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79.5"/>
    <n v="2.6940346375881976"/>
    <x v="32"/>
    <x v="6"/>
    <x v="33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54.15151515151516"/>
    <n v="3.5580892471004524"/>
    <x v="32"/>
    <x v="6"/>
    <x v="3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15.54666666666667"/>
    <n v="0.69236095084237248"/>
    <x v="32"/>
    <x v="6"/>
    <x v="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80.03333333333333"/>
    <n v="4.1196074800962785"/>
    <x v="32"/>
    <x v="6"/>
    <x v="3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98.5"/>
    <n v="2.8475711892797317"/>
    <x v="32"/>
    <x v="6"/>
    <x v="33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20.26666666666665"/>
    <n v="4.0383014154870942"/>
    <x v="32"/>
    <x v="6"/>
    <x v="3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80.52499999999998"/>
    <n v="0.53084554234281578"/>
    <x v="32"/>
    <x v="6"/>
    <x v="3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02.60000000000001"/>
    <n v="0.67529935950988573"/>
    <x v="32"/>
    <x v="6"/>
    <x v="3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01.64"/>
    <n v="2.0026198352612061"/>
    <x v="32"/>
    <x v="6"/>
    <x v="3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20.24800000000005"/>
    <n v="0.92745831991203032"/>
    <x v="32"/>
    <x v="6"/>
    <x v="3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83.09000000000003"/>
    <n v="2.345543819986577"/>
    <x v="32"/>
    <x v="6"/>
    <x v="3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56.6000000000001"/>
    <n v="6.9585729028453489"/>
    <x v="32"/>
    <x v="6"/>
    <x v="3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20.35999999999999"/>
    <n v="2.6683608640406606"/>
    <x v="32"/>
    <x v="6"/>
    <x v="3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19.6"/>
    <n v="3.3110367892976589"/>
    <x v="32"/>
    <x v="6"/>
    <x v="3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07.76923076923077"/>
    <n v="2.9805697038294663"/>
    <x v="32"/>
    <x v="6"/>
    <x v="3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05.81826105905425"/>
    <n v="1.544481054365733"/>
    <x v="32"/>
    <x v="6"/>
    <x v="3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41.08235294117648"/>
    <n v="1.7261507671781189"/>
    <x v="32"/>
    <x v="6"/>
    <x v="3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70.7"/>
    <n v="1.884004432951607"/>
    <x v="32"/>
    <x v="6"/>
    <x v="33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53.80000000000001"/>
    <n v="2.080624187256177"/>
    <x v="32"/>
    <x v="6"/>
    <x v="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03.57653061224488"/>
    <n v="1.2136382599461448"/>
    <x v="32"/>
    <x v="6"/>
    <x v="33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85"/>
    <n v="1.9819819819819819"/>
    <x v="11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85.33333333333331"/>
    <n v="0.86330935251798557"/>
    <x v="1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00.85533333333332"/>
    <n v="1.586430729163224"/>
    <x v="11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06.22116666666668"/>
    <n v="0.92574141688646483"/>
    <x v="1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21.36666666666667"/>
    <n v="2.1697335896731667"/>
    <x v="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00.06666666666666"/>
    <n v="0.93271152564956683"/>
    <x v="1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19.97755555555555"/>
    <n v="1.9633301784222605"/>
    <x v="1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00.1"/>
    <n v="2.4975024975024978"/>
    <x v="11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07.4"/>
    <n v="1.5518311607697082"/>
    <x v="11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04.06666666666666"/>
    <n v="1.8577834721332478"/>
    <x v="11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72.8"/>
    <n v="0.99537037037037046"/>
    <x v="1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07.2505"/>
    <n v="2.1445121467965182"/>
    <x v="1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08.23529411764706"/>
    <n v="2.9347826086956523"/>
    <x v="1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46.08079999999998"/>
    <n v="1.5333979551042984"/>
    <x v="11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25.25"/>
    <n v="2.2621423819028612"/>
    <x v="1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49.07142857142856"/>
    <n v="1.3895543842836608"/>
    <x v="11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00.6"/>
    <n v="1.8886679920477136"/>
    <x v="11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05.07333333333332"/>
    <n v="0.91364761119218318"/>
    <x v="1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50.16666666666663"/>
    <n v="1.3326987148976679"/>
    <x v="11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01.25"/>
    <n v="0.86419753086419748"/>
    <x v="1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33.6044"/>
    <n v="3.1585786096865069"/>
    <x v="1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70.65217391304347"/>
    <n v="2.1656050955414012"/>
    <x v="14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09.35829457364341"/>
    <n v="1.4602451794187656"/>
    <x v="14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00.70033333333335"/>
    <n v="1.8702354510577588"/>
    <x v="14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01.22777777777779"/>
    <n v="0.91652488886449712"/>
    <x v="14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06.75857142857143"/>
    <n v="1.9536738435187537"/>
    <x v="1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06.65777537961894"/>
    <n v="3.5795080324160242"/>
    <x v="1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01.30622"/>
    <n v="1.2121664395335252"/>
    <x v="1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06.67450000000001"/>
    <n v="1.6717522306955581"/>
    <x v="14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28.83978378378379"/>
    <n v="1.5428177296983336"/>
    <x v="14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04.11111111111111"/>
    <n v="1.1099252934898611"/>
    <x v="1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07.86666666666666"/>
    <n v="2.4412855377008653"/>
    <x v="1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75.84040000000002"/>
    <n v="1.7857102235891182"/>
    <x v="1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56.97"/>
    <n v="2.6544350300482042"/>
    <x v="14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02.60000000000001"/>
    <n v="2.4951267056530213"/>
    <x v="14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04.04266666666666"/>
    <n v="1.2815255279885176"/>
    <x v="1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04"/>
    <n v="5.2884615384615383"/>
    <x v="14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21.05999999999999"/>
    <n v="2.6928795638526353"/>
    <x v="14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07.69999999999999"/>
    <n v="2.3831631073970909"/>
    <x v="1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08.66"/>
    <n v="1.6381373090373643"/>
    <x v="1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39.120962394619681"/>
    <n v="1.549636803874092"/>
    <x v="33"/>
    <x v="7"/>
    <x v="3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.1481481481481479"/>
    <n v="4.7058823529411766"/>
    <x v="33"/>
    <x v="7"/>
    <x v="34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48"/>
    <n v="3.3333333333333335"/>
    <x v="33"/>
    <x v="7"/>
    <x v="34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20.733333333333334"/>
    <n v="3.922829581993569"/>
    <x v="33"/>
    <x v="7"/>
    <x v="3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8"/>
    <n v="8.75"/>
    <x v="33"/>
    <x v="7"/>
    <x v="3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0.72"/>
    <n v="0.92592592592592582"/>
    <x v="33"/>
    <x v="7"/>
    <x v="3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26.09431428571429"/>
    <n v="1.822052439157976"/>
    <x v="33"/>
    <x v="7"/>
    <x v="3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54.45000000000002"/>
    <n v="2.110434269994105"/>
    <x v="33"/>
    <x v="7"/>
    <x v="3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05.91999999999999"/>
    <n v="0.47205438066465255"/>
    <x v="33"/>
    <x v="7"/>
    <x v="3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02.42285714285715"/>
    <n v="0.45469761214014726"/>
    <x v="33"/>
    <x v="7"/>
    <x v="34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44.31375"/>
    <n v="2.4512563771643379"/>
    <x v="33"/>
    <x v="7"/>
    <x v="3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06.30800000000001"/>
    <n v="1.3244534748090455"/>
    <x v="33"/>
    <x v="7"/>
    <x v="34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12.16666666666666"/>
    <n v="7.3841319717203451"/>
    <x v="33"/>
    <x v="7"/>
    <x v="3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01.95"/>
    <n v="1.6429622363903873"/>
    <x v="33"/>
    <x v="7"/>
    <x v="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02.27200000000001"/>
    <n v="0.86436170212765961"/>
    <x v="33"/>
    <x v="7"/>
    <x v="3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20.73254999999995"/>
    <n v="2.0788022565518522"/>
    <x v="33"/>
    <x v="7"/>
    <x v="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10.65833333333333"/>
    <n v="1.3479930717674524"/>
    <x v="33"/>
    <x v="7"/>
    <x v="3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01.14333333333335"/>
    <n v="0.81073064627755986"/>
    <x v="33"/>
    <x v="7"/>
    <x v="3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94.20799999999997"/>
    <n v="1.5009788992821405"/>
    <x v="33"/>
    <x v="7"/>
    <x v="3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05.77749999999999"/>
    <n v="0.9524709886317978"/>
    <x v="33"/>
    <x v="7"/>
    <x v="3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e v="#DIV/0!"/>
    <x v="7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e v="#DIV/0!"/>
    <x v="7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3"/>
    <n v="0.33333333333333337"/>
    <x v="7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0.1"/>
    <n v="100"/>
    <x v="7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e v="#DIV/0!"/>
    <x v="7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6.5000000000000002E-2"/>
    <n v="7.6923076923076925"/>
    <x v="7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1.5"/>
    <n v="6.666666666666667"/>
    <x v="7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0.38571428571428573"/>
    <n v="1.8518518518518516"/>
    <x v="7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e v="#DIV/0!"/>
    <x v="7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e v="#DIV/0!"/>
    <x v="7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0.5714285714285714"/>
    <n v="6.481481481481481"/>
    <x v="7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e v="#DIV/0!"/>
    <x v="7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e v="#DIV/0!"/>
    <x v="7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7.1428571428571425E-2"/>
    <n v="4"/>
    <x v="7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0.6875"/>
    <n v="3.6363636363636362"/>
    <x v="7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e v="#DIV/0!"/>
    <x v="7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e v="#DIV/0!"/>
    <x v="7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e v="#DIV/0!"/>
    <x v="7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14.680000000000001"/>
    <n v="0.27247956403269752"/>
    <x v="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0.04"/>
    <n v="50"/>
    <x v="7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e v="#DIV/0!"/>
    <x v="7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28.571428571428569"/>
    <n v="1.6666666666666667"/>
    <x v="7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e v="#DIV/0!"/>
    <x v="7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e v="#DIV/0!"/>
    <x v="7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e v="#DIV/0!"/>
    <x v="7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10.52"/>
    <n v="1.0266159695817492"/>
    <x v="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.34"/>
    <n v="2.0895522388059704"/>
    <x v="7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0.25"/>
    <n v="2"/>
    <x v="7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e v="#DIV/0!"/>
    <x v="7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0.32800000000000001"/>
    <n v="4.8780487804878048"/>
    <x v="7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e v="#DIV/0!"/>
    <x v="7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.2727272727272729"/>
    <n v="3.3333333333333335"/>
    <x v="7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5.8823529411764705E-3"/>
    <n v="2"/>
    <x v="7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4.5454545454545456E-2"/>
    <n v="10"/>
    <x v="7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e v="#DIV/0!"/>
    <x v="7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10.877666666666666"/>
    <n v="1.2257530720436369"/>
    <x v="7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e v="#DIV/0!"/>
    <x v="7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e v="#DIV/0!"/>
    <x v="7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e v="#DIV/0!"/>
    <x v="7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0.36666666666666664"/>
    <n v="5.4545454545454541"/>
    <x v="7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1.8193398957730169"/>
    <n v="0.44557606619987272"/>
    <x v="7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2.5"/>
    <n v="2.666666666666667"/>
    <x v="7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.3499999999999996"/>
    <n v="0.68965517241379315"/>
    <x v="7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0.8"/>
    <n v="100"/>
    <x v="7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.2123076923076923"/>
    <n v="0.88832487309644681"/>
    <x v="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e v="#DIV/0!"/>
    <x v="7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0.68399999999999994"/>
    <n v="0.29239766081871343"/>
    <x v="7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.2513513513513512"/>
    <n v="1.7278617710583155"/>
    <x v="7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0.1875"/>
    <n v="3.3333333333333335"/>
    <x v="7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e v="#DIV/0!"/>
    <x v="7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0.125"/>
    <n v="4"/>
    <x v="7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e v="#DIV/0!"/>
    <x v="7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0.05"/>
    <n v="2"/>
    <x v="7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0.06"/>
    <n v="66.666666666666657"/>
    <x v="7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e v="#DIV/0!"/>
    <x v="7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0.2"/>
    <n v="10"/>
    <x v="7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e v="#DIV/0!"/>
    <x v="7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e v="#DIV/0!"/>
    <x v="7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e v="#DIV/0!"/>
    <x v="7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e v="#DIV/0!"/>
    <x v="7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0.71785714285714286"/>
    <n v="4.4776119402985071"/>
    <x v="19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0.43333333333333329"/>
    <n v="1.9230769230769231"/>
    <x v="19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16.833333333333332"/>
    <n v="5.9405940594059405"/>
    <x v="19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e v="#DIV/0!"/>
    <x v="19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22.52"/>
    <n v="1.7761989342806392"/>
    <x v="19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41.384615384615387"/>
    <n v="1.1895910780669146"/>
    <x v="19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25.259090909090908"/>
    <n v="0.59384560014396248"/>
    <x v="1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0.2"/>
    <n v="6.666666666666667"/>
    <x v="19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1.8399999999999999"/>
    <n v="1.3043478260869565"/>
    <x v="19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e v="#DIV/0!"/>
    <x v="19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0.60399999999999998"/>
    <n v="1.9867549668874174"/>
    <x v="1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e v="#DIV/0!"/>
    <x v="19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0.83333333333333337"/>
    <n v="12"/>
    <x v="1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.0666666666666664"/>
    <n v="2.8260869565217392"/>
    <x v="19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0.55833333333333335"/>
    <n v="1.791044776119403"/>
    <x v="19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2.5000000000000001E-2"/>
    <n v="20"/>
    <x v="19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e v="#DIV/0!"/>
    <x v="19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0.02"/>
    <n v="100"/>
    <x v="19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e v="#DIV/0!"/>
    <x v="19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14.825133372851216"/>
    <n v="1.4394242303078768"/>
    <x v="1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1.6666666666666666E-2"/>
    <n v="100"/>
    <x v="19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0.2"/>
    <n v="100"/>
    <x v="19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1.3333333333333334E-2"/>
    <n v="12.5"/>
    <x v="19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.24"/>
    <n v="2.903225806451613"/>
    <x v="19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2.8571428571428574E-2"/>
    <n v="100"/>
    <x v="19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e v="#DIV/0!"/>
    <x v="19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2E-3"/>
    <n v="100"/>
    <x v="19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2.8571428571428571E-3"/>
    <n v="100"/>
    <x v="19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.4321428571428572"/>
    <n v="0.199501246882793"/>
    <x v="19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0.70000000000000007"/>
    <n v="9.5238095238095237"/>
    <x v="19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2E-3"/>
    <n v="100"/>
    <x v="19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1.4285714285714287E-2"/>
    <n v="100"/>
    <x v="19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e v="#DIV/0!"/>
    <x v="19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0.13"/>
    <n v="7.6923076923076925"/>
    <x v="19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0.48960000000000004"/>
    <n v="0.32679738562091504"/>
    <x v="19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3.8461538461538464E-2"/>
    <n v="4.4444444444444446"/>
    <x v="19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e v="#DIV/0!"/>
    <x v="19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0.33333333333333337"/>
    <n v="2"/>
    <x v="19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e v="#DIV/0!"/>
    <x v="19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0.2"/>
    <n v="20"/>
    <x v="19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07.88"/>
    <n v="1.3471758744283773"/>
    <x v="33"/>
    <x v="7"/>
    <x v="3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25.94166666666666"/>
    <n v="1.2307285118771918"/>
    <x v="33"/>
    <x v="7"/>
    <x v="3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02.51495"/>
    <n v="0.76784454678531144"/>
    <x v="33"/>
    <x v="7"/>
    <x v="3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08.60000000000001"/>
    <n v="1.8723143032535299"/>
    <x v="33"/>
    <x v="7"/>
    <x v="3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72.8"/>
    <n v="1.3310185185185186"/>
    <x v="33"/>
    <x v="7"/>
    <x v="3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67.98"/>
    <n v="1.3215859030837005"/>
    <x v="33"/>
    <x v="7"/>
    <x v="3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27.20000000000005"/>
    <n v="3.1554307116104865"/>
    <x v="33"/>
    <x v="7"/>
    <x v="3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07.5"/>
    <n v="2.0930232558139537"/>
    <x v="33"/>
    <x v="7"/>
    <x v="3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08"/>
    <n v="1.1111111111111112"/>
    <x v="33"/>
    <x v="7"/>
    <x v="3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01.53353333333335"/>
    <n v="0.66972947525382409"/>
    <x v="33"/>
    <x v="7"/>
    <x v="3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15.45"/>
    <n v="1.6110870506712862"/>
    <x v="33"/>
    <x v="7"/>
    <x v="3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33.5"/>
    <n v="1.8726591760299627"/>
    <x v="33"/>
    <x v="7"/>
    <x v="3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54.69999999999999"/>
    <n v="1.4436543848308554"/>
    <x v="33"/>
    <x v="7"/>
    <x v="3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00.84571428571429"/>
    <n v="0.36831368993653674"/>
    <x v="33"/>
    <x v="7"/>
    <x v="3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82"/>
    <n v="2.9304029304029302"/>
    <x v="33"/>
    <x v="7"/>
    <x v="3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80.86666666666667"/>
    <n v="2.4695908588278659"/>
    <x v="33"/>
    <x v="7"/>
    <x v="3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02.30434782608695"/>
    <n v="0.5269868253293668"/>
    <x v="33"/>
    <x v="7"/>
    <x v="34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10.17999999999999"/>
    <n v="1.4521691777092032"/>
    <x v="33"/>
    <x v="7"/>
    <x v="3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02.25"/>
    <n v="0.9193154034229829"/>
    <x v="33"/>
    <x v="7"/>
    <x v="3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00.78823529411764"/>
    <n v="0.79374343410762227"/>
    <x v="33"/>
    <x v="7"/>
    <x v="3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03.8"/>
    <n v="1.1046885035324341"/>
    <x v="14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10.70833333333334"/>
    <n v="3.4625517500940908"/>
    <x v="14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16.25000000000001"/>
    <n v="3.225806451612903"/>
    <x v="14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11.1"/>
    <n v="1.935193519351935"/>
    <x v="14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80.14285714285714"/>
    <n v="3.8065027755749403"/>
    <x v="14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00"/>
    <n v="2.08"/>
    <x v="14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18.5"/>
    <n v="3.6286919831223625"/>
    <x v="14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07.21700000000001"/>
    <n v="2.7047949485622613"/>
    <x v="14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13.66666666666667"/>
    <n v="3.4457478005865099"/>
    <x v="14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03.16400000000002"/>
    <n v="3.489589391648249"/>
    <x v="14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28"/>
    <n v="2.65625"/>
    <x v="14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35.76026666666667"/>
    <n v="1.0214083256564022"/>
    <x v="14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00"/>
    <n v="2.35"/>
    <x v="1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00.00360000000002"/>
    <n v="0.75997264098492445"/>
    <x v="14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04.71999999999998"/>
    <n v="3.0939648586707413"/>
    <x v="14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05.02249999999999"/>
    <n v="1.6365540717465308"/>
    <x v="14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71.33333333333334"/>
    <n v="3.1906614785992216"/>
    <x v="1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27.49999999999999"/>
    <n v="0.77450980392156865"/>
    <x v="14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33.44333333333333"/>
    <n v="3.9967027202557888"/>
    <x v="14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00"/>
    <n v="0.4"/>
    <x v="1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12.91099999999999"/>
    <n v="2.1034265926260511"/>
    <x v="1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00.1"/>
    <n v="2.4975024975024978"/>
    <x v="1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13.72727272727272"/>
    <n v="1.5187849720223821"/>
    <x v="1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19.31742857142855"/>
    <n v="2.1551156459001319"/>
    <x v="1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03.25"/>
    <n v="1.9854721549636805"/>
    <x v="14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65.66666666666669"/>
    <n v="3.7641154328732744"/>
    <x v="1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00.05066666666667"/>
    <n v="2.5320504277832567"/>
    <x v="14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06.69999999999999"/>
    <n v="2.0306154326772883"/>
    <x v="14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33.67142857142858"/>
    <n v="1.6030779095864058"/>
    <x v="14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21.39999999999999"/>
    <n v="2.6359143327841847"/>
    <x v="1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03.2"/>
    <n v="1.9379844961240309"/>
    <x v="14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25"/>
    <n v="3.5999999999999996"/>
    <x v="14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28.69999999999999"/>
    <n v="1.0062160062160062"/>
    <x v="14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01.00533333333333"/>
    <n v="2.5741214985347307"/>
    <x v="1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27.53666666666665"/>
    <n v="2.1954470609759285"/>
    <x v="1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00"/>
    <n v="0.16666666666666669"/>
    <x v="14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12.7715"/>
    <n v="1.2414484156014598"/>
    <x v="1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05.60000000000001"/>
    <n v="1.893939393939394"/>
    <x v="14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02.625"/>
    <n v="2.0974706971005554"/>
    <x v="14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13.33333333333333"/>
    <n v="4.2647058823529411"/>
    <x v="1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2.5545454545454547"/>
    <n v="2.4911032028469751"/>
    <x v="34"/>
    <x v="7"/>
    <x v="3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7.8181818181818186E-2"/>
    <n v="5.8139534883720927"/>
    <x v="34"/>
    <x v="7"/>
    <x v="35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e v="#DIV/0!"/>
    <x v="34"/>
    <x v="7"/>
    <x v="35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e v="#DIV/0!"/>
    <x v="34"/>
    <x v="7"/>
    <x v="35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e v="#DIV/0!"/>
    <x v="34"/>
    <x v="7"/>
    <x v="3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0.6"/>
    <n v="6.666666666666667"/>
    <x v="34"/>
    <x v="7"/>
    <x v="3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e v="#DIV/0!"/>
    <x v="34"/>
    <x v="7"/>
    <x v="3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e v="#DIV/0!"/>
    <x v="34"/>
    <x v="7"/>
    <x v="3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.0526315789473684"/>
    <n v="2.8000000000000003"/>
    <x v="34"/>
    <x v="7"/>
    <x v="3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0.15"/>
    <n v="2.666666666666667"/>
    <x v="34"/>
    <x v="7"/>
    <x v="3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e v="#DIV/0!"/>
    <x v="34"/>
    <x v="7"/>
    <x v="35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e v="#DIV/0!"/>
    <x v="34"/>
    <x v="7"/>
    <x v="35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e v="#DIV/0!"/>
    <x v="34"/>
    <x v="7"/>
    <x v="3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1.7500000000000002"/>
    <n v="1.9047619047619049"/>
    <x v="34"/>
    <x v="7"/>
    <x v="3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18.600000000000001"/>
    <n v="1.2903225806451613"/>
    <x v="34"/>
    <x v="7"/>
    <x v="3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e v="#DIV/0!"/>
    <x v="34"/>
    <x v="7"/>
    <x v="35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9.8166666666666664"/>
    <n v="1.8675721561969438"/>
    <x v="34"/>
    <x v="7"/>
    <x v="3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e v="#DIV/0!"/>
    <x v="34"/>
    <x v="7"/>
    <x v="3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4.3333333333333335E-2"/>
    <n v="6.1538461538461542"/>
    <x v="34"/>
    <x v="7"/>
    <x v="3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e v="#DIV/0!"/>
    <x v="34"/>
    <x v="7"/>
    <x v="3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09.48792"/>
    <n v="0.96448996382431962"/>
    <x v="35"/>
    <x v="4"/>
    <x v="3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00"/>
    <n v="0.54"/>
    <x v="35"/>
    <x v="4"/>
    <x v="3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56.44444444444446"/>
    <n v="1.8465909090909092"/>
    <x v="35"/>
    <x v="4"/>
    <x v="3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01.6"/>
    <n v="0.56430446194225725"/>
    <x v="35"/>
    <x v="4"/>
    <x v="3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00.325"/>
    <n v="0.99676052828307993"/>
    <x v="35"/>
    <x v="4"/>
    <x v="3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12.94999999999999"/>
    <n v="0.7304116865869853"/>
    <x v="35"/>
    <x v="4"/>
    <x v="3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02.125"/>
    <n v="1.7380660954712364"/>
    <x v="35"/>
    <x v="4"/>
    <x v="3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07.24974999999999"/>
    <n v="1.88811628931536"/>
    <x v="35"/>
    <x v="4"/>
    <x v="3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04.28333333333333"/>
    <n v="1.2146396036439189"/>
    <x v="35"/>
    <x v="4"/>
    <x v="3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00"/>
    <n v="0.73846153846153839"/>
    <x v="35"/>
    <x v="4"/>
    <x v="3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00.4"/>
    <n v="1.3501549358123064"/>
    <x v="35"/>
    <x v="4"/>
    <x v="3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26.125"/>
    <n v="1.1892963330029733"/>
    <x v="35"/>
    <x v="4"/>
    <x v="3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10.66666666666667"/>
    <n v="1.6385542168674698"/>
    <x v="35"/>
    <x v="4"/>
    <x v="3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05"/>
    <n v="0.66666666666666674"/>
    <x v="35"/>
    <x v="4"/>
    <x v="3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03.77499999999999"/>
    <n v="0.37581305709467594"/>
    <x v="35"/>
    <x v="4"/>
    <x v="3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15.99999999999999"/>
    <n v="13.793103448275861"/>
    <x v="35"/>
    <x v="4"/>
    <x v="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10.00000000000001"/>
    <n v="1"/>
    <x v="35"/>
    <x v="4"/>
    <x v="3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13.01761111111111"/>
    <n v="0.90939612656237945"/>
    <x v="35"/>
    <x v="4"/>
    <x v="3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00.25"/>
    <n v="0.58852867830423938"/>
    <x v="35"/>
    <x v="4"/>
    <x v="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03.4"/>
    <n v="1.0444874274661509"/>
    <x v="35"/>
    <x v="4"/>
    <x v="3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07.02857142857142"/>
    <n v="1.6817939135077415"/>
    <x v="35"/>
    <x v="4"/>
    <x v="3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03.57142857142858"/>
    <n v="1.7931034482758619"/>
    <x v="35"/>
    <x v="4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56.4"/>
    <n v="3.3248081841432229"/>
    <x v="35"/>
    <x v="4"/>
    <x v="3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00.82"/>
    <n v="1.1307280301527474"/>
    <x v="35"/>
    <x v="4"/>
    <x v="3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95.3"/>
    <n v="1.5616999487967231"/>
    <x v="35"/>
    <x v="4"/>
    <x v="3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11.71428571428572"/>
    <n v="1.6624040920716114"/>
    <x v="35"/>
    <x v="4"/>
    <x v="3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19.85454545454546"/>
    <n v="2.0327669902912624"/>
    <x v="35"/>
    <x v="4"/>
    <x v="3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01.85"/>
    <n v="0.60546555391916224"/>
    <x v="35"/>
    <x v="4"/>
    <x v="3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02.80254777070064"/>
    <n v="2.2924411400247831"/>
    <x v="35"/>
    <x v="4"/>
    <x v="3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00.84615384615385"/>
    <n v="2.2883295194508007"/>
    <x v="35"/>
    <x v="4"/>
    <x v="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02.73469387755102"/>
    <n v="1.4832472520196001"/>
    <x v="35"/>
    <x v="4"/>
    <x v="3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06.5"/>
    <n v="0.56338028169014087"/>
    <x v="35"/>
    <x v="4"/>
    <x v="3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55.53333333333333"/>
    <n v="2.5717959708529787"/>
    <x v="35"/>
    <x v="4"/>
    <x v="3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22.8"/>
    <n v="1.8186753528773074"/>
    <x v="35"/>
    <x v="4"/>
    <x v="3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07.35"/>
    <n v="1.6301816488122962"/>
    <x v="35"/>
    <x v="4"/>
    <x v="3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05.50335570469798"/>
    <n v="4.3256997455470731"/>
    <x v="35"/>
    <x v="4"/>
    <x v="3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18.44444444444444"/>
    <n v="3.3771106941838651"/>
    <x v="35"/>
    <x v="4"/>
    <x v="3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08.88"/>
    <n v="1.322556943423953"/>
    <x v="35"/>
    <x v="4"/>
    <x v="3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11.25"/>
    <n v="2.8089887640449436"/>
    <x v="35"/>
    <x v="4"/>
    <x v="3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00.1"/>
    <n v="0.69930069930069927"/>
    <x v="35"/>
    <x v="4"/>
    <x v="36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e v="#DIV/0!"/>
    <x v="19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0.75"/>
    <n v="4"/>
    <x v="19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e v="#DIV/0!"/>
    <x v="19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e v="#DIV/0!"/>
    <x v="19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1"/>
    <n v="1"/>
    <x v="19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e v="#DIV/0!"/>
    <x v="19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0.26666666666666666"/>
    <n v="1.6666666666666667"/>
    <x v="19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0.5"/>
    <n v="2"/>
    <x v="19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.2307692307692308"/>
    <n v="1.3793103448275863"/>
    <x v="19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0.84285714285714297"/>
    <n v="3.3898305084745761"/>
    <x v="19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0.25"/>
    <n v="1.6"/>
    <x v="19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e v="#DIV/0!"/>
    <x v="19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e v="#DIV/0!"/>
    <x v="19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e v="#DIV/0!"/>
    <x v="19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e v="#DIV/0!"/>
    <x v="19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e v="#DIV/0!"/>
    <x v="19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e v="#DIV/0!"/>
    <x v="19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e v="#DIV/0!"/>
    <x v="19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0.13849999999999998"/>
    <n v="4.3321299638989164"/>
    <x v="19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0.6"/>
    <n v="3.9215686274509802"/>
    <x v="19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10.6"/>
    <n v="2.0754716981132075"/>
    <x v="19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1.1111111111111111E-3"/>
    <n v="100"/>
    <x v="19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0.5"/>
    <n v="100"/>
    <x v="19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e v="#DIV/0!"/>
    <x v="19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0.16666666666666669"/>
    <n v="2"/>
    <x v="19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0.16666666666666669"/>
    <n v="20"/>
    <x v="19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.4340000000000002"/>
    <n v="0.49301561216105172"/>
    <x v="19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3.8833333333333329"/>
    <n v="3.4334763948497855"/>
    <x v="1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0.01"/>
    <n v="20"/>
    <x v="19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e v="#DIV/0!"/>
    <x v="19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1.7333333333333332"/>
    <n v="7.6923076923076925"/>
    <x v="19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0.16666666666666669"/>
    <n v="2"/>
    <x v="19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e v="#DIV/0!"/>
    <x v="19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1.25E-3"/>
    <n v="100"/>
    <x v="19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12.166666666666668"/>
    <n v="1.0410958904109588"/>
    <x v="19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23.588571428571427"/>
    <n v="0.32703488372093026"/>
    <x v="19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5.6666666666666661"/>
    <n v="8.235294117647058"/>
    <x v="19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39"/>
    <n v="1.1965811965811968"/>
    <x v="1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0.99546510341776351"/>
    <n v="5.5555555555555554"/>
    <x v="19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6.9320000000000004"/>
    <n v="0.86555106751298316"/>
    <x v="19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61.4"/>
    <n v="4.5660719685515572"/>
    <x v="36"/>
    <x v="2"/>
    <x v="37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26.0916666666667"/>
    <n v="1.2496486161866551"/>
    <x v="36"/>
    <x v="2"/>
    <x v="3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01.48571428571429"/>
    <n v="2.8153153153153152"/>
    <x v="36"/>
    <x v="2"/>
    <x v="37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04.21799999999999"/>
    <n v="1.540041067761807"/>
    <x v="36"/>
    <x v="2"/>
    <x v="3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07.42157000000002"/>
    <n v="1.640266475345687"/>
    <x v="36"/>
    <x v="2"/>
    <x v="3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10.05454545454545"/>
    <n v="3.1802412027094005"/>
    <x v="36"/>
    <x v="2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07.7"/>
    <n v="1.2202599950944322"/>
    <x v="36"/>
    <x v="2"/>
    <x v="3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23.92500000000001"/>
    <n v="1.6969967623088087"/>
    <x v="36"/>
    <x v="2"/>
    <x v="3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03.80111428571428"/>
    <n v="0.63575427495375503"/>
    <x v="36"/>
    <x v="2"/>
    <x v="37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41.3251043268175"/>
    <n v="1.7934482259160416"/>
    <x v="36"/>
    <x v="2"/>
    <x v="3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90.6363636363635"/>
    <n v="1.1932762159168648"/>
    <x v="36"/>
    <x v="2"/>
    <x v="3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71.76130000000001"/>
    <n v="1.7116777760764503"/>
    <x v="36"/>
    <x v="2"/>
    <x v="37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01.01333333333334"/>
    <n v="0.36958817317845827"/>
    <x v="36"/>
    <x v="2"/>
    <x v="3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2"/>
    <n v="0.93370681605975725"/>
    <x v="36"/>
    <x v="2"/>
    <x v="3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69.76511744127936"/>
    <n v="2.1195172210774214"/>
    <x v="36"/>
    <x v="2"/>
    <x v="3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14.53400000000001"/>
    <n v="0.83119423053416452"/>
    <x v="36"/>
    <x v="2"/>
    <x v="3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77.6"/>
    <n v="3.6235186873290797"/>
    <x v="36"/>
    <x v="2"/>
    <x v="3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05.38666666666667"/>
    <n v="0.48709514170040485"/>
    <x v="36"/>
    <x v="2"/>
    <x v="3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88.39999999999998"/>
    <n v="2.8131634819532909"/>
    <x v="36"/>
    <x v="2"/>
    <x v="3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43.65230769230772"/>
    <n v="1.3397733844539164"/>
    <x v="36"/>
    <x v="2"/>
    <x v="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45.88"/>
    <n v="2.1250342747463669"/>
    <x v="36"/>
    <x v="2"/>
    <x v="3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31.184"/>
    <n v="3.7606212139691833"/>
    <x v="36"/>
    <x v="2"/>
    <x v="37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13.99999999999999"/>
    <n v="2.7192982456140351"/>
    <x v="36"/>
    <x v="2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79.4206249999997"/>
    <n v="3.1426237374114949"/>
    <x v="36"/>
    <x v="2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56"/>
    <n v="3.626220362622036"/>
    <x v="36"/>
    <x v="2"/>
    <x v="37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12.00000000000001"/>
    <n v="1.7857142857142856"/>
    <x v="36"/>
    <x v="2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46.66666666666663"/>
    <n v="4.6391752577319592"/>
    <x v="36"/>
    <x v="2"/>
    <x v="3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10.36948748510132"/>
    <n v="2.2678185745140391"/>
    <x v="36"/>
    <x v="2"/>
    <x v="3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27.74000000000001"/>
    <n v="1.565680288085173"/>
    <x v="36"/>
    <x v="2"/>
    <x v="3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57.9"/>
    <n v="2.5649145028499047"/>
    <x v="36"/>
    <x v="2"/>
    <x v="3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14.66525000000001"/>
    <n v="1.2471084308454392"/>
    <x v="36"/>
    <x v="2"/>
    <x v="3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37.00934579439252"/>
    <n v="2.8649386084583903"/>
    <x v="36"/>
    <x v="2"/>
    <x v="3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54.62"/>
    <n v="1.122328125881225"/>
    <x v="36"/>
    <x v="2"/>
    <x v="3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06.02150537634409"/>
    <n v="2.5354969574036512"/>
    <x v="36"/>
    <x v="2"/>
    <x v="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00"/>
    <n v="0.73043478260869565"/>
    <x v="36"/>
    <x v="2"/>
    <x v="3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87.3"/>
    <n v="2.6695141484249869"/>
    <x v="36"/>
    <x v="2"/>
    <x v="37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66.2"/>
    <n v="3.1287605294825513"/>
    <x v="36"/>
    <x v="2"/>
    <x v="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01.72910662824208"/>
    <n v="3.9660056657223794"/>
    <x v="36"/>
    <x v="2"/>
    <x v="37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64"/>
    <n v="9.9593495934959346"/>
    <x v="36"/>
    <x v="2"/>
    <x v="37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05.66666666666666"/>
    <n v="2.1766561514195581"/>
    <x v="36"/>
    <x v="2"/>
    <x v="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1"/>
    <n v="6.666666666666667"/>
    <x v="36"/>
    <x v="2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e v="#DIV/0!"/>
    <x v="36"/>
    <x v="2"/>
    <x v="3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33.559730999999999"/>
    <n v="0.44726222626754664"/>
    <x v="36"/>
    <x v="2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.0529999999999999"/>
    <n v="2.5328787140769604"/>
    <x v="36"/>
    <x v="2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10.5"/>
    <n v="1.0952380952380953"/>
    <x v="36"/>
    <x v="2"/>
    <x v="3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.4172840000000004"/>
    <n v="1.2711938910460905"/>
    <x v="36"/>
    <x v="2"/>
    <x v="3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.44"/>
    <n v="8.3333333333333321"/>
    <x v="36"/>
    <x v="2"/>
    <x v="3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0.88333333333333341"/>
    <n v="5.6603773584905666"/>
    <x v="36"/>
    <x v="2"/>
    <x v="37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9.920000000000001E-2"/>
    <n v="2.4193548387096775"/>
    <x v="36"/>
    <x v="2"/>
    <x v="37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0.59666666666666668"/>
    <n v="1.3966480446927374"/>
    <x v="36"/>
    <x v="2"/>
    <x v="3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1.8689285714285715"/>
    <n v="0.32486145614370343"/>
    <x v="36"/>
    <x v="2"/>
    <x v="3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0.88500000000000001"/>
    <n v="1.2429378531073447"/>
    <x v="36"/>
    <x v="2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11.52156862745098"/>
    <n v="1.191286589516678"/>
    <x v="36"/>
    <x v="2"/>
    <x v="3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5.1000000000000004E-2"/>
    <n v="11.76470588235294"/>
    <x v="36"/>
    <x v="2"/>
    <x v="3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21.033333333333335"/>
    <n v="1.3629160063391443"/>
    <x v="36"/>
    <x v="2"/>
    <x v="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11.436666666666667"/>
    <n v="0.88603905566890118"/>
    <x v="36"/>
    <x v="2"/>
    <x v="3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18.737933333333334"/>
    <n v="1.0495643418520006"/>
    <x v="36"/>
    <x v="2"/>
    <x v="3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9.285714285714286E-2"/>
    <n v="4.395604395604396"/>
    <x v="36"/>
    <x v="2"/>
    <x v="37"/>
  </r>
  <r>
    <n v="2659"/>
    <s v="test (Canceled)"/>
    <s v="test"/>
    <n v="49000"/>
    <n v="1333"/>
    <x v="1"/>
    <x v="0"/>
    <s v="USD"/>
    <n v="1429321210"/>
    <n v="1426729210"/>
    <b v="0"/>
    <n v="10"/>
    <b v="0"/>
    <n v="2.7204081632653061"/>
    <n v="0.75018754688672162"/>
    <x v="36"/>
    <x v="2"/>
    <x v="3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9.5000000000000001E-2"/>
    <n v="26.315789473684209"/>
    <x v="36"/>
    <x v="2"/>
    <x v="3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02.89999999999999"/>
    <n v="1.1661807580174928"/>
    <x v="37"/>
    <x v="2"/>
    <x v="3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06.80000000000001"/>
    <n v="0.37453183520599254"/>
    <x v="37"/>
    <x v="2"/>
    <x v="3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04.59625"/>
    <n v="0.26769602160689315"/>
    <x v="37"/>
    <x v="2"/>
    <x v="3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03.42857142857143"/>
    <n v="0.574585635359116"/>
    <x v="37"/>
    <x v="2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23.14285714285715"/>
    <n v="1.0672853828306266"/>
    <x v="37"/>
    <x v="2"/>
    <x v="3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59.29509999999999"/>
    <n v="1.2931973425422376"/>
    <x v="37"/>
    <x v="2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10.66666666666667"/>
    <n v="1.0843373493975903"/>
    <x v="37"/>
    <x v="2"/>
    <x v="38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70.70000000000002"/>
    <n v="1.6403046280023432"/>
    <x v="37"/>
    <x v="2"/>
    <x v="3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25.125"/>
    <n v="1.098901098901099"/>
    <x v="37"/>
    <x v="2"/>
    <x v="3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.4158609339642041"/>
    <n v="2.4048096192384771"/>
    <x v="37"/>
    <x v="2"/>
    <x v="3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11.343999999999999"/>
    <n v="2.9619181946403383"/>
    <x v="37"/>
    <x v="2"/>
    <x v="3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33.19"/>
    <n v="1.4160891834890026"/>
    <x v="37"/>
    <x v="2"/>
    <x v="3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27.58"/>
    <n v="0.59825960841189274"/>
    <x v="37"/>
    <x v="2"/>
    <x v="3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62.839999999999996"/>
    <n v="0.77748476857324722"/>
    <x v="37"/>
    <x v="2"/>
    <x v="3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7.5880000000000001"/>
    <n v="1.5287295730100159"/>
    <x v="37"/>
    <x v="2"/>
    <x v="38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50.38095238095238"/>
    <n v="0.85066162570888471"/>
    <x v="37"/>
    <x v="2"/>
    <x v="38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17.512820512820511"/>
    <n v="0.79062957540263545"/>
    <x v="37"/>
    <x v="2"/>
    <x v="3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1.375E-2"/>
    <n v="0.18181818181818182"/>
    <x v="37"/>
    <x v="2"/>
    <x v="3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0.33"/>
    <n v="2.2727272727272729"/>
    <x v="37"/>
    <x v="2"/>
    <x v="38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0.86250000000000004"/>
    <n v="1.4492753623188406"/>
    <x v="37"/>
    <x v="2"/>
    <x v="38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0.6875"/>
    <n v="3.6363636363636362"/>
    <x v="19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28.299999999999997"/>
    <n v="1.1778563015312131"/>
    <x v="1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0.24"/>
    <n v="8.3333333333333321"/>
    <x v="19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.1428571428571428"/>
    <n v="0.5"/>
    <x v="19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0.02"/>
    <n v="10"/>
    <x v="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e v="#DIV/0!"/>
    <x v="19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e v="#DIV/0!"/>
    <x v="19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0.14799999999999999"/>
    <n v="18.918918918918919"/>
    <x v="1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2.8571428571428571E-3"/>
    <n v="100"/>
    <x v="19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10.7325"/>
    <n v="1.3743303051479152"/>
    <x v="19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5.3846153846153842E-2"/>
    <n v="5.7142857142857144"/>
    <x v="19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0.7142857142857143"/>
    <n v="4"/>
    <x v="19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0.8"/>
    <n v="7.5"/>
    <x v="19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3.3333333333333335E-3"/>
    <n v="100"/>
    <x v="19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0.47333333333333333"/>
    <n v="4.225352112676056"/>
    <x v="1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5.65"/>
    <n v="1.1209439528023599"/>
    <x v="1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26.35217391304348"/>
    <n v="0.85794423362481431"/>
    <x v="19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0.325125"/>
    <n v="7.6893502499038826"/>
    <x v="19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e v="#DIV/0!"/>
    <x v="19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0.7000700070007001"/>
    <n v="5.7142857142857144"/>
    <x v="19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46.176470588235297"/>
    <n v="2.9299363057324843"/>
    <x v="38"/>
    <x v="1"/>
    <x v="3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34.410000000000004"/>
    <n v="0.75559430398140082"/>
    <x v="38"/>
    <x v="1"/>
    <x v="39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03.75000000000001"/>
    <n v="0.10843373493975904"/>
    <x v="38"/>
    <x v="1"/>
    <x v="3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.0263157894736841"/>
    <n v="0.611353711790393"/>
    <x v="38"/>
    <x v="1"/>
    <x v="39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10.539393939393939"/>
    <n v="0.46003450258769407"/>
    <x v="38"/>
    <x v="1"/>
    <x v="3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12.29714285714284"/>
    <n v="0.66914308976185632"/>
    <x v="38"/>
    <x v="1"/>
    <x v="3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50.84462500000001"/>
    <n v="1.4037552948117702"/>
    <x v="38"/>
    <x v="1"/>
    <x v="39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33.21535"/>
    <n v="2.2489943307762545"/>
    <x v="38"/>
    <x v="1"/>
    <x v="3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01.60599999999999"/>
    <n v="0.60626340964116299"/>
    <x v="38"/>
    <x v="1"/>
    <x v="3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53.90035000000003"/>
    <n v="1.1782515980849511"/>
    <x v="38"/>
    <x v="1"/>
    <x v="3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00.7161125319693"/>
    <n v="1.8537328593194518"/>
    <x v="38"/>
    <x v="1"/>
    <x v="3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31.38181818181818"/>
    <n v="1.9789648491558263"/>
    <x v="38"/>
    <x v="1"/>
    <x v="3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02.24133333333334"/>
    <n v="0.92591385088874689"/>
    <x v="38"/>
    <x v="1"/>
    <x v="3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16.35599999999999"/>
    <n v="1.0485063082264774"/>
    <x v="38"/>
    <x v="1"/>
    <x v="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64.62241666666665"/>
    <n v="1.7351767565672978"/>
    <x v="38"/>
    <x v="1"/>
    <x v="3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19.98010000000001"/>
    <n v="1.5585917998068013"/>
    <x v="38"/>
    <x v="1"/>
    <x v="39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20.10400000000001"/>
    <n v="1.0823952574435489"/>
    <x v="38"/>
    <x v="1"/>
    <x v="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03.58333333333334"/>
    <n v="0.79377849289353708"/>
    <x v="38"/>
    <x v="1"/>
    <x v="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08.83333333333334"/>
    <n v="1.0566615620214395"/>
    <x v="38"/>
    <x v="1"/>
    <x v="3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18.12400000000001"/>
    <n v="0.58582506518573696"/>
    <x v="38"/>
    <x v="1"/>
    <x v="3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62"/>
    <n v="2.4532603739170087"/>
    <x v="30"/>
    <x v="2"/>
    <x v="3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52.54"/>
    <n v="1.4651144373168608"/>
    <x v="30"/>
    <x v="2"/>
    <x v="3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40.05000000000001"/>
    <n v="1.0472450315363562"/>
    <x v="30"/>
    <x v="2"/>
    <x v="3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96.87520259319291"/>
    <n v="13.907693315572248"/>
    <x v="30"/>
    <x v="2"/>
    <x v="31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44.54249999999999"/>
    <n v="0.1954442465018939"/>
    <x v="30"/>
    <x v="2"/>
    <x v="3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05.745"/>
    <n v="0.38205116081138585"/>
    <x v="30"/>
    <x v="2"/>
    <x v="3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93.21000000000004"/>
    <n v="1.4334664747267898"/>
    <x v="30"/>
    <x v="2"/>
    <x v="31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01.82666666666668"/>
    <n v="1.2948404571579575"/>
    <x v="30"/>
    <x v="2"/>
    <x v="3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04.44"/>
    <n v="0.29362951614962335"/>
    <x v="30"/>
    <x v="2"/>
    <x v="3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70.29262962962963"/>
    <n v="1.4832855252864297"/>
    <x v="30"/>
    <x v="2"/>
    <x v="3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04.30333333333333"/>
    <n v="0.118244862740085"/>
    <x v="30"/>
    <x v="2"/>
    <x v="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18.25000000000001"/>
    <n v="1.0288935870331219"/>
    <x v="30"/>
    <x v="2"/>
    <x v="3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07.538"/>
    <n v="0.2213171158102252"/>
    <x v="30"/>
    <x v="2"/>
    <x v="3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00"/>
    <n v="0.72114321107817547"/>
    <x v="30"/>
    <x v="2"/>
    <x v="3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78.13466666666682"/>
    <n v="4.6210405929108598"/>
    <x v="30"/>
    <x v="2"/>
    <x v="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22.9"/>
    <n v="0.58991049633848658"/>
    <x v="30"/>
    <x v="2"/>
    <x v="3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46.0608"/>
    <n v="0.61773350326423382"/>
    <x v="30"/>
    <x v="2"/>
    <x v="3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47.94"/>
    <n v="0.2027849128024875"/>
    <x v="30"/>
    <x v="2"/>
    <x v="3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84.09090909090907"/>
    <n v="4.5207100591715976"/>
    <x v="30"/>
    <x v="2"/>
    <x v="31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03.33333333333334"/>
    <n v="5.4838709677419359"/>
    <x v="30"/>
    <x v="2"/>
    <x v="31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0.43750000000000006"/>
    <n v="11.428571428571429"/>
    <x v="39"/>
    <x v="3"/>
    <x v="4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29.24"/>
    <n v="2.4623803009575922"/>
    <x v="39"/>
    <x v="3"/>
    <x v="4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e v="#DIV/0!"/>
    <x v="39"/>
    <x v="3"/>
    <x v="4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.21875"/>
    <n v="2.6347305389221556"/>
    <x v="39"/>
    <x v="3"/>
    <x v="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21.887499999999999"/>
    <n v="2.7984009137635635"/>
    <x v="39"/>
    <x v="3"/>
    <x v="4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26.700000000000003"/>
    <n v="2.3720349563046192"/>
    <x v="39"/>
    <x v="3"/>
    <x v="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28.000000000000004"/>
    <n v="2.8571428571428572"/>
    <x v="39"/>
    <x v="3"/>
    <x v="4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.06"/>
    <n v="7.5471698113207548"/>
    <x v="39"/>
    <x v="3"/>
    <x v="4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.0999999999999999"/>
    <n v="1.8181818181818181"/>
    <x v="39"/>
    <x v="3"/>
    <x v="4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e v="#DIV/0!"/>
    <x v="39"/>
    <x v="3"/>
    <x v="4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e v="#DIV/0!"/>
    <x v="39"/>
    <x v="3"/>
    <x v="4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11.458333333333332"/>
    <n v="2.5454545454545454"/>
    <x v="39"/>
    <x v="3"/>
    <x v="4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19"/>
    <n v="2.1052631578947367"/>
    <x v="39"/>
    <x v="3"/>
    <x v="4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e v="#DIV/0!"/>
    <x v="39"/>
    <x v="3"/>
    <x v="4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52"/>
    <n v="5.7692307692307692"/>
    <x v="39"/>
    <x v="3"/>
    <x v="4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10.48"/>
    <n v="3.1488549618320607"/>
    <x v="39"/>
    <x v="3"/>
    <x v="4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0.66666666666666674"/>
    <n v="20"/>
    <x v="39"/>
    <x v="3"/>
    <x v="4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11.700000000000001"/>
    <n v="2.5641025641025639"/>
    <x v="39"/>
    <x v="3"/>
    <x v="4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10.5"/>
    <n v="1.9047619047619049"/>
    <x v="39"/>
    <x v="3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e v="#DIV/0!"/>
    <x v="39"/>
    <x v="3"/>
    <x v="4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0.72"/>
    <n v="11.111111111111111"/>
    <x v="39"/>
    <x v="3"/>
    <x v="4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0.76923076923076927"/>
    <n v="4"/>
    <x v="39"/>
    <x v="3"/>
    <x v="4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0.22842639593908631"/>
    <n v="3.3333333333333335"/>
    <x v="39"/>
    <x v="3"/>
    <x v="4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.125"/>
    <n v="8.8888888888888893"/>
    <x v="39"/>
    <x v="3"/>
    <x v="4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e v="#DIV/0!"/>
    <x v="39"/>
    <x v="3"/>
    <x v="4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2"/>
    <n v="4"/>
    <x v="39"/>
    <x v="3"/>
    <x v="4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0.85000000000000009"/>
    <n v="8.8235294117647065"/>
    <x v="39"/>
    <x v="3"/>
    <x v="4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14.314285714285715"/>
    <n v="3.3932135728542914"/>
    <x v="39"/>
    <x v="3"/>
    <x v="4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0.25"/>
    <n v="100"/>
    <x v="39"/>
    <x v="3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10.411249999999999"/>
    <n v="1.5848241085364387"/>
    <x v="39"/>
    <x v="3"/>
    <x v="4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e v="#DIV/0!"/>
    <x v="39"/>
    <x v="3"/>
    <x v="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e v="#DIV/0!"/>
    <x v="39"/>
    <x v="3"/>
    <x v="4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0.18867924528301888"/>
    <n v="100"/>
    <x v="39"/>
    <x v="3"/>
    <x v="4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14.249999999999998"/>
    <n v="2.2807017543859649"/>
    <x v="39"/>
    <x v="3"/>
    <x v="4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3"/>
    <n v="1.3333333333333335"/>
    <x v="39"/>
    <x v="3"/>
    <x v="4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7.8809523809523814"/>
    <n v="2.1752265861027191"/>
    <x v="39"/>
    <x v="3"/>
    <x v="4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0.33333333333333337"/>
    <n v="10"/>
    <x v="39"/>
    <x v="3"/>
    <x v="4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25.545454545454543"/>
    <n v="1.0676156583629894"/>
    <x v="39"/>
    <x v="3"/>
    <x v="4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.12"/>
    <n v="1.8867924528301887"/>
    <x v="39"/>
    <x v="3"/>
    <x v="4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e v="#DIV/0!"/>
    <x v="39"/>
    <x v="3"/>
    <x v="4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05.28"/>
    <n v="2.1276595744680851"/>
    <x v="6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20"/>
    <n v="1.5"/>
    <x v="6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14.5"/>
    <n v="5.3275109170305672"/>
    <x v="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19"/>
    <n v="1.5126050420168067"/>
    <x v="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04.67999999999999"/>
    <n v="2.7130301872372948"/>
    <x v="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17.83999999999999"/>
    <n v="2.5118805159538358"/>
    <x v="6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19.7"/>
    <n v="3.1746031746031744"/>
    <x v="6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02.49999999999999"/>
    <n v="0.97560975609756095"/>
    <x v="6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01.16666666666667"/>
    <n v="0.79077429983525538"/>
    <x v="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05.33333333333333"/>
    <n v="2.0886075949367089"/>
    <x v="6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02.49999999999999"/>
    <n v="1.3658536585365855"/>
    <x v="6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07.60000000000001"/>
    <n v="1.1152416356877324"/>
    <x v="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10.5675"/>
    <n v="0.66023017613674906"/>
    <x v="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50"/>
    <n v="4"/>
    <x v="6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04.28571428571429"/>
    <n v="2.7397260273972601"/>
    <x v="6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15.5"/>
    <n v="2.2727272727272729"/>
    <x v="6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02.64512500000001"/>
    <n v="1.1447207064144547"/>
    <x v="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01.4"/>
    <n v="2.7416173570019726"/>
    <x v="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16.6348"/>
    <n v="2.2291803132512769"/>
    <x v="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33"/>
    <n v="2.3308270676691731"/>
    <x v="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33.20000000000002"/>
    <n v="1.9519519519519519"/>
    <x v="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01.83333333333333"/>
    <n v="2.9459901800327333"/>
    <x v="6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27.95"/>
    <n v="1.1019929660023446"/>
    <x v="6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14.99999999999999"/>
    <n v="2"/>
    <x v="6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10.00000000000001"/>
    <n v="4.0909090909090908"/>
    <x v="6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12.1"/>
    <n v="2.2598870056497176"/>
    <x v="6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26"/>
    <n v="1.4761904761904763"/>
    <x v="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00.24444444444444"/>
    <n v="1.5295943249833739"/>
    <x v="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02.4"/>
    <n v="0.8203125"/>
    <x v="6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08.2"/>
    <n v="2.1072088724584104"/>
    <x v="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00.27"/>
    <n v="1.0770918519996011"/>
    <x v="6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13.3"/>
    <n v="1.4651368049426301"/>
    <x v="6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27.57571428571428"/>
    <n v="2.6874797039293195"/>
    <x v="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07.73333333333332"/>
    <n v="3.9603960396039604"/>
    <x v="6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42"/>
    <n v="2.3140495867768593"/>
    <x v="6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41.56666666666666"/>
    <n v="3.9792794914056984"/>
    <x v="6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30"/>
    <n v="4.2307692307692308"/>
    <x v="6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06.03"/>
    <n v="0.96199188908799393"/>
    <x v="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04.80000000000001"/>
    <n v="1.9847328244274809"/>
    <x v="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36"/>
    <n v="7.3529411764705888"/>
    <x v="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00"/>
    <n v="3.5000000000000004"/>
    <x v="6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00"/>
    <n v="1.5666666666666667"/>
    <x v="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24"/>
    <n v="11.29032258064516"/>
    <x v="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16.92307692307693"/>
    <n v="1.9736842105263157"/>
    <x v="6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03.33333333333334"/>
    <n v="1.6451612903225807"/>
    <x v="6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07.74999999999999"/>
    <n v="0.88167053364269132"/>
    <x v="6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20.24999999999999"/>
    <n v="0.95634095634095639"/>
    <x v="6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00.37894736842105"/>
    <n v="1.0171979865771812"/>
    <x v="6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06.52"/>
    <n v="2.8539241457003381"/>
    <x v="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00"/>
    <n v="0.36666666666666664"/>
    <x v="6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10.66666666666667"/>
    <n v="1.566265060240964"/>
    <x v="6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14.71959999999999"/>
    <n v="3.3124243808381486"/>
    <x v="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08.25925925925925"/>
    <n v="1.1973999315771466"/>
    <x v="6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70"/>
    <n v="1.5441176470588236"/>
    <x v="6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87.09899999999999"/>
    <n v="4.9706305218093094"/>
    <x v="6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07.77777777777777"/>
    <n v="2.268041237113402"/>
    <x v="6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00"/>
    <n v="2.4705882352941173"/>
    <x v="6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20.24999999999999"/>
    <n v="2.2453222453222454"/>
    <x v="6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11.42857142857143"/>
    <n v="0.79487179487179493"/>
    <x v="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04"/>
    <n v="5.0769230769230766"/>
    <x v="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1"/>
    <n v="10"/>
    <x v="6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e v="#DIV/0!"/>
    <x v="6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e v="#DIV/0!"/>
    <x v="6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.4545454545454541"/>
    <n v="3.3333333333333335"/>
    <x v="6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31.546666666666667"/>
    <n v="1.6483516483516485"/>
    <x v="6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e v="#DIV/0!"/>
    <x v="6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e v="#DIV/0!"/>
    <x v="6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0.2"/>
    <n v="4.2857142857142856"/>
    <x v="6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1"/>
    <n v="20"/>
    <x v="6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3.8875000000000002"/>
    <n v="4.180064308681672"/>
    <x v="6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e v="#DIV/0!"/>
    <x v="6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1.9"/>
    <n v="6.3157894736842106"/>
    <x v="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e v="#DIV/0!"/>
    <x v="6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41.699999999999996"/>
    <n v="3.3573141486810552"/>
    <x v="6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50"/>
    <n v="1.6666666666666667"/>
    <x v="6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4.8666666666666663"/>
    <n v="4.10958904109589"/>
    <x v="6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19.736842105263158"/>
    <n v="0.2"/>
    <x v="6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e v="#DIV/0!"/>
    <x v="6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1.7500000000000002"/>
    <n v="2.8571428571428572"/>
    <x v="6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6.65"/>
    <n v="3.3834586466165413"/>
    <x v="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32"/>
    <n v="3.75"/>
    <x v="6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0.43307086614173229"/>
    <n v="5.4545454545454541"/>
    <x v="6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0.04"/>
    <n v="5"/>
    <x v="6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1.6"/>
    <n v="7.5"/>
    <x v="6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e v="#DIV/0!"/>
    <x v="6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0.89999999999999991"/>
    <n v="4.4444444444444446"/>
    <x v="6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20.16"/>
    <n v="1.984126984126984"/>
    <x v="6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42.011733333333332"/>
    <n v="0.95211496470827184"/>
    <x v="6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0.88500000000000001"/>
    <n v="2.8248587570621471"/>
    <x v="6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15"/>
    <n v="1.2"/>
    <x v="6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4.67"/>
    <n v="2.7837259100642395"/>
    <x v="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e v="#DIV/0!"/>
    <x v="6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38.119999999999997"/>
    <n v="0.83945435466946483"/>
    <x v="6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.42"/>
    <n v="1.107011070110701"/>
    <x v="6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3.4999999999999996E-2"/>
    <n v="42.857142857142854"/>
    <x v="6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e v="#DIV/0!"/>
    <x v="6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10.833333333333334"/>
    <n v="0.92307692307692313"/>
    <x v="6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.1"/>
    <n v="6.3492063492063489"/>
    <x v="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0.2589285714285714"/>
    <n v="3.4482758620689653"/>
    <x v="6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23.333333333333332"/>
    <n v="1.0357142857142856"/>
    <x v="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e v="#DIV/0!"/>
    <x v="6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33.6"/>
    <n v="1.5873015873015872"/>
    <x v="6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19.079999999999998"/>
    <n v="0.26205450733752622"/>
    <x v="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0.41111111111111115"/>
    <n v="2.1621621621621623"/>
    <x v="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32.5"/>
    <n v="3.8461538461538463"/>
    <x v="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5"/>
    <n v="10"/>
    <x v="6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0.16666666666666669"/>
    <n v="20"/>
    <x v="6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e v="#DIV/0!"/>
    <x v="6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38.066666666666663"/>
    <n v="1.2259194395796849"/>
    <x v="6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.05"/>
    <n v="14.285714285714285"/>
    <x v="6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2.73"/>
    <n v="3.6630036630036633"/>
    <x v="6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.0909090909090917"/>
    <n v="3.4000000000000004"/>
    <x v="6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0.5"/>
    <n v="8"/>
    <x v="6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e v="#DIV/0!"/>
    <x v="6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4.5999999999999996"/>
    <n v="17.391304347826086"/>
    <x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20.833333333333336"/>
    <n v="1.92"/>
    <x v="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4.583333333333333"/>
    <n v="0.54545454545454553"/>
    <x v="6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.2133333333333338"/>
    <n v="3.79746835443038"/>
    <x v="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e v="#DIV/0!"/>
    <x v="6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61.909090909090914"/>
    <n v="0.20558002936857561"/>
    <x v="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0.8"/>
    <n v="33.333333333333329"/>
    <x v="6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1.6666666666666666E-2"/>
    <n v="4"/>
    <x v="6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0.77999999999999992"/>
    <n v="10.256410256410255"/>
    <x v="6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5"/>
    <n v="5.3333333333333339"/>
    <x v="6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17.771428571428572"/>
    <n v="2.7331189710610935"/>
    <x v="6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.4166666666666661"/>
    <n v="1.2389380530973451"/>
    <x v="6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0.08"/>
    <n v="100"/>
    <x v="6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2.75"/>
    <n v="1.893939393939394"/>
    <x v="6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1.1111111111111112E-2"/>
    <n v="5"/>
    <x v="6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3.3333333333333335E-3"/>
    <n v="100"/>
    <x v="6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36.5"/>
    <n v="2.1308980213089801"/>
    <x v="6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14.058171745152354"/>
    <n v="1.2807881773399015"/>
    <x v="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0.02"/>
    <n v="100"/>
    <x v="6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4.0000000000000001E-3"/>
    <n v="100"/>
    <x v="6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61.1"/>
    <n v="0.49099836333878888"/>
    <x v="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7.8378378378378386"/>
    <n v="4.8275862068965516"/>
    <x v="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21.85"/>
    <n v="2.0594965675057209"/>
    <x v="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27.24"/>
    <n v="1.4684287812041115"/>
    <x v="6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8.5"/>
    <n v="11.76470588235294"/>
    <x v="6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26.840000000000003"/>
    <n v="1.9374068554396422"/>
    <x v="6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29"/>
    <n v="2.3255813953488373"/>
    <x v="40"/>
    <x v="1"/>
    <x v="4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00"/>
    <n v="1.2"/>
    <x v="40"/>
    <x v="1"/>
    <x v="4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00"/>
    <n v="3.3333333333333335"/>
    <x v="40"/>
    <x v="1"/>
    <x v="4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03.2"/>
    <n v="0.56976744186046502"/>
    <x v="40"/>
    <x v="1"/>
    <x v="4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02.44597777777777"/>
    <n v="0.43166382108380591"/>
    <x v="40"/>
    <x v="1"/>
    <x v="4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25"/>
    <n v="1.3333333333333335"/>
    <x v="40"/>
    <x v="1"/>
    <x v="4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30.83333333333334"/>
    <n v="0.89171974522292996"/>
    <x v="40"/>
    <x v="1"/>
    <x v="4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00"/>
    <n v="2.4"/>
    <x v="40"/>
    <x v="1"/>
    <x v="4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02.06937499999999"/>
    <n v="0.39189031969677479"/>
    <x v="40"/>
    <x v="1"/>
    <x v="4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00.92000000000002"/>
    <n v="0.61434799841458576"/>
    <x v="40"/>
    <x v="1"/>
    <x v="4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06"/>
    <n v="1.1320754716981132"/>
    <x v="40"/>
    <x v="1"/>
    <x v="4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05.0967741935484"/>
    <n v="1.1663597298956414"/>
    <x v="40"/>
    <x v="1"/>
    <x v="4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02.76"/>
    <n v="2.1019852082522386"/>
    <x v="40"/>
    <x v="1"/>
    <x v="4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08"/>
    <n v="1.3703703703703705"/>
    <x v="40"/>
    <x v="1"/>
    <x v="4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00.88571428571429"/>
    <n v="1.1045029736618521"/>
    <x v="40"/>
    <x v="1"/>
    <x v="4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28"/>
    <n v="2.65625"/>
    <x v="40"/>
    <x v="1"/>
    <x v="4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33.33333333333331"/>
    <n v="2.75"/>
    <x v="40"/>
    <x v="1"/>
    <x v="4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01.375"/>
    <n v="0.78914919852034526"/>
    <x v="40"/>
    <x v="1"/>
    <x v="4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02.875"/>
    <n v="0.30376670716889431"/>
    <x v="40"/>
    <x v="1"/>
    <x v="4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07.24000000000001"/>
    <n v="1.2308839985080196"/>
    <x v="40"/>
    <x v="1"/>
    <x v="4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4.0000000000000001E-3"/>
    <n v="100"/>
    <x v="38"/>
    <x v="1"/>
    <x v="3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20.424999999999997"/>
    <n v="0.49449204406364744"/>
    <x v="38"/>
    <x v="1"/>
    <x v="3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e v="#DIV/0!"/>
    <x v="38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1"/>
    <n v="1"/>
    <x v="38"/>
    <x v="1"/>
    <x v="3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e v="#DIV/0!"/>
    <x v="38"/>
    <x v="1"/>
    <x v="39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0.1"/>
    <n v="100"/>
    <x v="38"/>
    <x v="1"/>
    <x v="3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.2880000000000003"/>
    <n v="1.2126865671641791"/>
    <x v="38"/>
    <x v="1"/>
    <x v="39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4.8000000000000004E-3"/>
    <n v="37.5"/>
    <x v="38"/>
    <x v="1"/>
    <x v="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2.5"/>
    <n v="8"/>
    <x v="38"/>
    <x v="1"/>
    <x v="3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e v="#DIV/0!"/>
    <x v="38"/>
    <x v="1"/>
    <x v="3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.1919999999999997"/>
    <n v="5.2919708029197077"/>
    <x v="38"/>
    <x v="1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.0250000000000004"/>
    <n v="0.49844236760124611"/>
    <x v="38"/>
    <x v="1"/>
    <x v="3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0.15125"/>
    <n v="0.49586776859504134"/>
    <x v="38"/>
    <x v="1"/>
    <x v="3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e v="#DIV/0!"/>
    <x v="38"/>
    <x v="1"/>
    <x v="39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59.583333333333336"/>
    <n v="1.5384615384615385"/>
    <x v="38"/>
    <x v="1"/>
    <x v="3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16.734177215189874"/>
    <n v="1.5128593040847202"/>
    <x v="38"/>
    <x v="1"/>
    <x v="39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1.8666666666666669"/>
    <n v="1.0714285714285714"/>
    <x v="38"/>
    <x v="1"/>
    <x v="3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e v="#DIV/0!"/>
    <x v="38"/>
    <x v="1"/>
    <x v="3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e v="#DIV/0!"/>
    <x v="38"/>
    <x v="1"/>
    <x v="3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e v="#DIV/0!"/>
    <x v="38"/>
    <x v="1"/>
    <x v="3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09.62"/>
    <n v="1.9704433497536946"/>
    <x v="6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21.8"/>
    <n v="1.6420361247947455"/>
    <x v="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06.85"/>
    <n v="0.91717360786148805"/>
    <x v="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00.71379999999999"/>
    <n v="3.8922173525375872"/>
    <x v="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09.00000000000001"/>
    <n v="2.3853211009174311"/>
    <x v="6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13.63000000000001"/>
    <n v="1.1264630819325883"/>
    <x v="6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13.92"/>
    <n v="1.2464887640449438"/>
    <x v="6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06"/>
    <n v="1.2668463611859839"/>
    <x v="6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62.5"/>
    <n v="1.0461538461538462"/>
    <x v="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06"/>
    <n v="1.4308176100628931"/>
    <x v="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00.15624999999999"/>
    <n v="1.3416536661466461"/>
    <x v="6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05.35000000000001"/>
    <n v="0.80683436165163747"/>
    <x v="6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74.8"/>
    <n v="0.37757437070938216"/>
    <x v="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02"/>
    <n v="1.7058823529411766"/>
    <x v="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00.125"/>
    <n v="1.4107365792759052"/>
    <x v="6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71.42857142857142"/>
    <n v="11.666666666666666"/>
    <x v="6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13.56666666666666"/>
    <n v="0.8805400645729381"/>
    <x v="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29.46666666666667"/>
    <n v="1.6477857878475797"/>
    <x v="6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01.4"/>
    <n v="0.90729783037475342"/>
    <x v="6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09.16666666666666"/>
    <n v="0.73282442748091603"/>
    <x v="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28.92500000000001"/>
    <n v="1.8809385301531898"/>
    <x v="38"/>
    <x v="1"/>
    <x v="39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02.06"/>
    <n v="1.1561826376641191"/>
    <x v="38"/>
    <x v="1"/>
    <x v="3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46.53957758620692"/>
    <n v="0.64417103747010551"/>
    <x v="38"/>
    <x v="1"/>
    <x v="3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00.352"/>
    <n v="0.86894132653061229"/>
    <x v="38"/>
    <x v="1"/>
    <x v="39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21.64999999999999"/>
    <n v="0.9124537607891493"/>
    <x v="38"/>
    <x v="1"/>
    <x v="3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05.5"/>
    <n v="2.2116903633491312"/>
    <x v="38"/>
    <x v="1"/>
    <x v="3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10.4008"/>
    <n v="0.96013797001471002"/>
    <x v="38"/>
    <x v="1"/>
    <x v="3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00"/>
    <n v="2.8000000000000003"/>
    <x v="38"/>
    <x v="1"/>
    <x v="3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76.535"/>
    <n v="1.0309570340159175"/>
    <x v="38"/>
    <x v="1"/>
    <x v="3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00"/>
    <n v="0.27"/>
    <x v="38"/>
    <x v="1"/>
    <x v="3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03.29411764705883"/>
    <n v="1.0592255125284737"/>
    <x v="38"/>
    <x v="1"/>
    <x v="39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04.5"/>
    <n v="2.0414673046251992"/>
    <x v="38"/>
    <x v="1"/>
    <x v="39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00.29999999999998"/>
    <n v="2.1934197407776668"/>
    <x v="38"/>
    <x v="1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57.74666666666673"/>
    <n v="4.2964084937811311"/>
    <x v="38"/>
    <x v="1"/>
    <x v="3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04.96000000000001"/>
    <n v="1.5815548780487805"/>
    <x v="38"/>
    <x v="1"/>
    <x v="3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71.94285714285715"/>
    <n v="0.65137919574609504"/>
    <x v="38"/>
    <x v="1"/>
    <x v="3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03.73000000000002"/>
    <n v="1.1086474501108647"/>
    <x v="38"/>
    <x v="1"/>
    <x v="3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03.029"/>
    <n v="0.84054004212406208"/>
    <x v="38"/>
    <x v="1"/>
    <x v="3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18.88888888888889"/>
    <n v="1.2461059190031152"/>
    <x v="38"/>
    <x v="1"/>
    <x v="3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00"/>
    <n v="1.6"/>
    <x v="38"/>
    <x v="1"/>
    <x v="3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18.69988910451895"/>
    <n v="0.76116708226389362"/>
    <x v="38"/>
    <x v="1"/>
    <x v="3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08.50614285714286"/>
    <n v="1.3692444009094942"/>
    <x v="38"/>
    <x v="1"/>
    <x v="3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01.16666666666667"/>
    <n v="0.56013179571663918"/>
    <x v="38"/>
    <x v="1"/>
    <x v="3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12.815"/>
    <n v="0.61383681248060984"/>
    <x v="38"/>
    <x v="1"/>
    <x v="3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20.49622641509434"/>
    <n v="0.92385262201900942"/>
    <x v="38"/>
    <x v="1"/>
    <x v="39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07.74999999999999"/>
    <n v="1.1252900232018561"/>
    <x v="38"/>
    <x v="1"/>
    <x v="39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80"/>
    <n v="1.8518518518518516"/>
    <x v="38"/>
    <x v="1"/>
    <x v="3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01.16666666666667"/>
    <n v="0.85667215815485998"/>
    <x v="38"/>
    <x v="1"/>
    <x v="3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19.756"/>
    <n v="0.42753598984602026"/>
    <x v="38"/>
    <x v="1"/>
    <x v="3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58"/>
    <n v="0.63291139240506333"/>
    <x v="38"/>
    <x v="1"/>
    <x v="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23.66666666666666"/>
    <n v="6.7385444743935308"/>
    <x v="38"/>
    <x v="1"/>
    <x v="39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17.12499999999999"/>
    <n v="1.1739594450373532"/>
    <x v="38"/>
    <x v="1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56.96"/>
    <n v="0.68170234454638123"/>
    <x v="38"/>
    <x v="1"/>
    <x v="3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13.104"/>
    <n v="1.9698684396661479"/>
    <x v="38"/>
    <x v="1"/>
    <x v="3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03.17647058823529"/>
    <n v="1.1402508551881414"/>
    <x v="38"/>
    <x v="1"/>
    <x v="3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02.61176470588236"/>
    <n v="0.41274936941068563"/>
    <x v="38"/>
    <x v="1"/>
    <x v="3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05.84090909090908"/>
    <n v="0.68284303199484642"/>
    <x v="38"/>
    <x v="1"/>
    <x v="3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00.71428571428571"/>
    <n v="0.9692671394799055"/>
    <x v="38"/>
    <x v="1"/>
    <x v="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21.23333333333332"/>
    <n v="1.2427825130602146"/>
    <x v="38"/>
    <x v="1"/>
    <x v="3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00.57142857142858"/>
    <n v="0.42613636363636359"/>
    <x v="38"/>
    <x v="1"/>
    <x v="3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16.02222222222223"/>
    <n v="1.9728021451829152"/>
    <x v="38"/>
    <x v="1"/>
    <x v="3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00.88"/>
    <n v="0.61459159397303731"/>
    <x v="38"/>
    <x v="1"/>
    <x v="3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03"/>
    <n v="0.83217753120665738"/>
    <x v="38"/>
    <x v="1"/>
    <x v="3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46.42"/>
    <n v="1.4771528285041797"/>
    <x v="38"/>
    <x v="1"/>
    <x v="3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02.2"/>
    <n v="1.9192587690271343"/>
    <x v="38"/>
    <x v="1"/>
    <x v="3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43.33333333333334"/>
    <n v="1.9379844961240309"/>
    <x v="38"/>
    <x v="1"/>
    <x v="3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31.44"/>
    <n v="0.60864272671941566"/>
    <x v="38"/>
    <x v="1"/>
    <x v="39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68.01999999999998"/>
    <n v="1.1784311391501012"/>
    <x v="38"/>
    <x v="1"/>
    <x v="39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09.67666666666666"/>
    <n v="1.0576543172355104"/>
    <x v="38"/>
    <x v="1"/>
    <x v="3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06.6857142857143"/>
    <n v="2.1960364220674879"/>
    <x v="38"/>
    <x v="1"/>
    <x v="3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00"/>
    <n v="1.9333333333333333"/>
    <x v="38"/>
    <x v="1"/>
    <x v="39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27.2"/>
    <n v="1.9654088050314464"/>
    <x v="38"/>
    <x v="1"/>
    <x v="3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46.53333333333333"/>
    <n v="0.52320291173794364"/>
    <x v="38"/>
    <x v="1"/>
    <x v="3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12.53599999999999"/>
    <n v="1.1196417146513116"/>
    <x v="38"/>
    <x v="1"/>
    <x v="3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08.78684000000001"/>
    <n v="1.1288130071615281"/>
    <x v="38"/>
    <x v="1"/>
    <x v="3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26.732"/>
    <n v="1.0384117665625099"/>
    <x v="38"/>
    <x v="1"/>
    <x v="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13.20000000000002"/>
    <n v="3.0018761726078798"/>
    <x v="38"/>
    <x v="1"/>
    <x v="3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00.49999999999999"/>
    <n v="2.6865671641791042"/>
    <x v="38"/>
    <x v="1"/>
    <x v="3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08.71389999999998"/>
    <n v="1.0854177800630831"/>
    <x v="38"/>
    <x v="1"/>
    <x v="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07.5"/>
    <n v="1.3023255813953489"/>
    <x v="38"/>
    <x v="1"/>
    <x v="39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10.48192771084338"/>
    <n v="1.0359869138495092"/>
    <x v="38"/>
    <x v="1"/>
    <x v="39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28"/>
    <n v="1.9270833333333335"/>
    <x v="38"/>
    <x v="1"/>
    <x v="3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10.00666666666667"/>
    <n v="0.77571056299618213"/>
    <x v="38"/>
    <x v="1"/>
    <x v="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09.34166666666667"/>
    <n v="1.1889337702918985"/>
    <x v="38"/>
    <x v="1"/>
    <x v="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32.70650000000001"/>
    <n v="1.2056681473778601"/>
    <x v="38"/>
    <x v="1"/>
    <x v="3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90.84810126582278"/>
    <n v="0.38469191483716919"/>
    <x v="38"/>
    <x v="1"/>
    <x v="39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49"/>
    <n v="2.6845637583892619"/>
    <x v="38"/>
    <x v="1"/>
    <x v="3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66.4"/>
    <n v="0.56490384615384615"/>
    <x v="38"/>
    <x v="1"/>
    <x v="3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06.66666666666667"/>
    <n v="1.35"/>
    <x v="38"/>
    <x v="1"/>
    <x v="3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06"/>
    <n v="1.4150943396226416"/>
    <x v="38"/>
    <x v="1"/>
    <x v="39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23.62857142857143"/>
    <n v="4.2321644498186215"/>
    <x v="38"/>
    <x v="1"/>
    <x v="39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0.15"/>
    <n v="2.666666666666667"/>
    <x v="38"/>
    <x v="1"/>
    <x v="39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0.4"/>
    <n v="7.5"/>
    <x v="38"/>
    <x v="1"/>
    <x v="3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e v="#DIV/0!"/>
    <x v="38"/>
    <x v="1"/>
    <x v="3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5.0000000000000001E-3"/>
    <n v="100"/>
    <x v="38"/>
    <x v="1"/>
    <x v="3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e v="#DIV/0!"/>
    <x v="38"/>
    <x v="1"/>
    <x v="3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e v="#DIV/0!"/>
    <x v="38"/>
    <x v="1"/>
    <x v="3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1.6666666666666666E-2"/>
    <n v="100"/>
    <x v="38"/>
    <x v="1"/>
    <x v="3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.0066666666666664"/>
    <n v="2.4390243902439024"/>
    <x v="38"/>
    <x v="1"/>
    <x v="3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0.15227272727272728"/>
    <n v="1.791044776119403"/>
    <x v="38"/>
    <x v="1"/>
    <x v="3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e v="#DIV/0!"/>
    <x v="38"/>
    <x v="1"/>
    <x v="3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66.84"/>
    <n v="1.0023937761819268"/>
    <x v="38"/>
    <x v="1"/>
    <x v="3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19.566666666666666"/>
    <n v="3.9182282793867125"/>
    <x v="38"/>
    <x v="1"/>
    <x v="39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11.294666666666666"/>
    <n v="0.84995868256404206"/>
    <x v="38"/>
    <x v="1"/>
    <x v="3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0.04"/>
    <n v="20"/>
    <x v="38"/>
    <x v="1"/>
    <x v="39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11.985714285714286"/>
    <n v="3.5756853396901073E-2"/>
    <x v="38"/>
    <x v="1"/>
    <x v="3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2.5"/>
    <n v="0.5"/>
    <x v="38"/>
    <x v="1"/>
    <x v="3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6.9999999999999993E-2"/>
    <n v="1.1428571428571428"/>
    <x v="38"/>
    <x v="1"/>
    <x v="3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14.099999999999998"/>
    <n v="4.9645390070921991"/>
    <x v="38"/>
    <x v="1"/>
    <x v="3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.34"/>
    <n v="4.7904191616766472"/>
    <x v="38"/>
    <x v="1"/>
    <x v="3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59.774999999999999"/>
    <n v="1.6311166875784191"/>
    <x v="38"/>
    <x v="1"/>
    <x v="3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1.6666666666666666E-2"/>
    <n v="100"/>
    <x v="38"/>
    <x v="1"/>
    <x v="3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2.3035714285714284E-2"/>
    <n v="1.0852713178294573"/>
    <x v="38"/>
    <x v="1"/>
    <x v="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8.8000000000000009E-2"/>
    <n v="13.636363636363635"/>
    <x v="38"/>
    <x v="1"/>
    <x v="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8.64"/>
    <n v="1.5432098765432098"/>
    <x v="38"/>
    <x v="1"/>
    <x v="3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15.06"/>
    <n v="3.3200531208499333"/>
    <x v="38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0.47727272727272729"/>
    <n v="1.9047619047619049"/>
    <x v="38"/>
    <x v="1"/>
    <x v="3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0.11833333333333333"/>
    <n v="4.225352112676056"/>
    <x v="38"/>
    <x v="1"/>
    <x v="3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0.8417399858735245"/>
    <n v="0.24051309460181719"/>
    <x v="38"/>
    <x v="1"/>
    <x v="3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1.8799999999999997E-2"/>
    <n v="1.8617021276595744"/>
    <x v="38"/>
    <x v="1"/>
    <x v="3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0.21029999999999999"/>
    <n v="0.23775558725630053"/>
    <x v="38"/>
    <x v="1"/>
    <x v="3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e v="#DIV/0!"/>
    <x v="38"/>
    <x v="1"/>
    <x v="3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0.27999999999999997"/>
    <n v="5.3571428571428568"/>
    <x v="38"/>
    <x v="1"/>
    <x v="3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11.57920670115792"/>
    <n v="1.2765957446808509"/>
    <x v="38"/>
    <x v="1"/>
    <x v="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.44"/>
    <n v="1.4754098360655739"/>
    <x v="38"/>
    <x v="1"/>
    <x v="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0.25"/>
    <n v="6"/>
    <x v="38"/>
    <x v="1"/>
    <x v="3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0.625"/>
    <n v="1.6"/>
    <x v="38"/>
    <x v="1"/>
    <x v="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0.19384615384615383"/>
    <n v="2.3809523809523809"/>
    <x v="38"/>
    <x v="1"/>
    <x v="3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23.416"/>
    <n v="0.76870515886573276"/>
    <x v="38"/>
    <x v="1"/>
    <x v="3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.0808888888888886"/>
    <n v="7.8726382085374386E-2"/>
    <x v="38"/>
    <x v="1"/>
    <x v="39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15.920000000000002"/>
    <n v="1.1306532663316584"/>
    <x v="38"/>
    <x v="1"/>
    <x v="3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.1831900000000002"/>
    <n v="1.7748628707139174"/>
    <x v="38"/>
    <x v="1"/>
    <x v="3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22.75"/>
    <n v="1.8681318681318682"/>
    <x v="38"/>
    <x v="1"/>
    <x v="3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2.5000000000000001E-2"/>
    <n v="4"/>
    <x v="38"/>
    <x v="1"/>
    <x v="3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0.33512064343163539"/>
    <n v="2"/>
    <x v="38"/>
    <x v="1"/>
    <x v="3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3.9750000000000001"/>
    <n v="1.7610062893081762"/>
    <x v="38"/>
    <x v="1"/>
    <x v="3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17.150000000000002"/>
    <n v="2.4489795918367347"/>
    <x v="38"/>
    <x v="1"/>
    <x v="3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3.6080041046690612"/>
    <n v="1.5358361774744027"/>
    <x v="38"/>
    <x v="1"/>
    <x v="3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13.900000000000002"/>
    <n v="1.7985611510791366"/>
    <x v="38"/>
    <x v="1"/>
    <x v="3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15.225"/>
    <n v="0.71154898741105632"/>
    <x v="38"/>
    <x v="1"/>
    <x v="3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12"/>
    <n v="4"/>
    <x v="38"/>
    <x v="1"/>
    <x v="39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39.112499999999997"/>
    <n v="1.4381591562799616"/>
    <x v="38"/>
    <x v="1"/>
    <x v="39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0.26829268292682928"/>
    <n v="18.181818181818183"/>
    <x v="38"/>
    <x v="1"/>
    <x v="39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29.625"/>
    <n v="0.42194092827004215"/>
    <x v="38"/>
    <x v="1"/>
    <x v="39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42.360992301112063"/>
    <n v="1.2520193861066236"/>
    <x v="38"/>
    <x v="1"/>
    <x v="3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.1000000000000005"/>
    <n v="9.7560975609756095"/>
    <x v="38"/>
    <x v="1"/>
    <x v="39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19.762499999999999"/>
    <n v="0.3668564199873498"/>
    <x v="38"/>
    <x v="1"/>
    <x v="3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5.1999999999999998E-2"/>
    <n v="7.6923076923076925"/>
    <x v="38"/>
    <x v="1"/>
    <x v="3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25.030188679245285"/>
    <n v="1.7186793306196293"/>
    <x v="38"/>
    <x v="1"/>
    <x v="3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0.04"/>
    <n v="10"/>
    <x v="38"/>
    <x v="1"/>
    <x v="3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26.640000000000004"/>
    <n v="1.4264264264264264"/>
    <x v="38"/>
    <x v="1"/>
    <x v="3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4.7363636363636363"/>
    <n v="1.727447216890595"/>
    <x v="38"/>
    <x v="1"/>
    <x v="3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.2435339894712749"/>
    <n v="0.79827400215749733"/>
    <x v="38"/>
    <x v="1"/>
    <x v="3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e v="#DIV/0!"/>
    <x v="38"/>
    <x v="1"/>
    <x v="39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3"/>
    <n v="0.33333333333333337"/>
    <x v="38"/>
    <x v="1"/>
    <x v="3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57.333333333333336"/>
    <n v="2.3255813953488373"/>
    <x v="38"/>
    <x v="1"/>
    <x v="3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0.1"/>
    <n v="100"/>
    <x v="38"/>
    <x v="1"/>
    <x v="39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0.31"/>
    <n v="0.12903225806451613"/>
    <x v="38"/>
    <x v="1"/>
    <x v="3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0.05"/>
    <n v="20"/>
    <x v="38"/>
    <x v="1"/>
    <x v="3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9.8461538461538465E-3"/>
    <n v="7.8125"/>
    <x v="38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0.66666666666666674"/>
    <n v="10"/>
    <x v="38"/>
    <x v="1"/>
    <x v="39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58.291457286432156"/>
    <n v="1.7241379310344827"/>
    <x v="38"/>
    <x v="1"/>
    <x v="3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68.153599999999997"/>
    <n v="0.40848906000563429"/>
    <x v="38"/>
    <x v="1"/>
    <x v="3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3.2499999999999999E-3"/>
    <n v="15.384615384615385"/>
    <x v="38"/>
    <x v="1"/>
    <x v="39"/>
  </r>
  <r>
    <n v="3125"/>
    <s v="N/A (Canceled)"/>
    <s v="N/A"/>
    <n v="1500000"/>
    <n v="0"/>
    <x v="1"/>
    <x v="0"/>
    <s v="USD"/>
    <n v="1452142672"/>
    <n v="1449550672"/>
    <b v="0"/>
    <n v="0"/>
    <b v="0"/>
    <n v="0"/>
    <e v="#DIV/0!"/>
    <x v="38"/>
    <x v="1"/>
    <x v="3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.16"/>
    <n v="1.6346153846153848"/>
    <x v="38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e v="#DIV/0!"/>
    <x v="38"/>
    <x v="1"/>
    <x v="3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08.60666666666667"/>
    <n v="0.71818795654042111"/>
    <x v="6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0.8"/>
    <n v="10"/>
    <x v="6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3.75"/>
    <n v="1.0666666666666667"/>
    <x v="6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15.731707317073171"/>
    <n v="1.8604651162790697"/>
    <x v="6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3.3333333333333333E-2"/>
    <n v="10"/>
    <x v="6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08"/>
    <n v="2.9629629629629632"/>
    <x v="6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22.5"/>
    <n v="5.3333333333333339"/>
    <x v="6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20.849420849420849"/>
    <n v="4.3209876543209873"/>
    <x v="6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27.8"/>
    <n v="3.4428794992175273"/>
    <x v="6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.3333333333333335"/>
    <n v="2"/>
    <x v="6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e v="#DIV/0!"/>
    <x v="6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.4"/>
    <n v="0.22222222222222221"/>
    <x v="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0.96"/>
    <n v="4.1666666666666661"/>
    <x v="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51.6"/>
    <n v="3.1007751937984498"/>
    <x v="6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1.6363636363636365"/>
    <n v="6.666666666666667"/>
    <x v="6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e v="#DIV/0!"/>
    <x v="6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75.400000000000006"/>
    <n v="0.39787798408488062"/>
    <x v="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e v="#DIV/0!"/>
    <x v="6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10.5"/>
    <n v="0.22857142857142859"/>
    <x v="6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17.52499999999999"/>
    <n v="0.90619017230376508"/>
    <x v="6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31.16666666666669"/>
    <n v="2.4142312579415499"/>
    <x v="6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04"/>
    <n v="1.9230769230769231"/>
    <x v="6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01"/>
    <n v="2.9420084865629423"/>
    <x v="6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00.4"/>
    <n v="0.96755833807626646"/>
    <x v="6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05.95454545454545"/>
    <n v="2.8743028743028742"/>
    <x v="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35.58333333333337"/>
    <n v="2.3938415694065061"/>
    <x v="6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12.92857142857142"/>
    <n v="1.555977229601518"/>
    <x v="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88.50460000000001"/>
    <n v="3.2041658399848072"/>
    <x v="6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01.81818181818181"/>
    <n v="1.5892857142857142"/>
    <x v="6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01"/>
    <n v="1.0148514851485149"/>
    <x v="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13.99999999999999"/>
    <n v="1.2105263157894737"/>
    <x v="6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33.48133333333334"/>
    <n v="2.597117199908102"/>
    <x v="6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01.53333333333335"/>
    <n v="1.2475377544320421"/>
    <x v="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05.1"/>
    <n v="3.5204567078972406"/>
    <x v="6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27.15"/>
    <n v="1.238694455367676"/>
    <x v="6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11.15384615384616"/>
    <n v="0.4982698961937716"/>
    <x v="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06.76"/>
    <n v="2.6601723491944549"/>
    <x v="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62.66666666666666"/>
    <n v="1.7213114754098362"/>
    <x v="6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60.22808571428573"/>
    <n v="1.6583502482086696"/>
    <x v="6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16.16666666666666"/>
    <n v="1.5781922525107603"/>
    <x v="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24.2"/>
    <n v="1.9645732689210951"/>
    <x v="6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03.01249999999999"/>
    <n v="0.99502487562189057"/>
    <x v="6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12.25"/>
    <n v="3.1625835189309579"/>
    <x v="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08.8142857142857"/>
    <n v="1.5360378101614809"/>
    <x v="6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14.99999999999999"/>
    <n v="1.2608695652173914"/>
    <x v="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03"/>
    <n v="0.71844660194174759"/>
    <x v="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01.13333333333334"/>
    <n v="0.75807514831905076"/>
    <x v="6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09.55999999999999"/>
    <n v="1.095290251916758"/>
    <x v="6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14.8421052631579"/>
    <n v="2.5206232813932172"/>
    <x v="6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17.39999999999999"/>
    <n v="1.737649063032368"/>
    <x v="6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71.73333333333335"/>
    <n v="3.0279503105590062"/>
    <x v="6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14.16238095238094"/>
    <n v="1.2930620961787931"/>
    <x v="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19.75"/>
    <n v="3.1315240083507305"/>
    <x v="6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09.00000000000001"/>
    <n v="2.7522935779816518"/>
    <x v="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00.88571428571429"/>
    <n v="2.1382044746530728"/>
    <x v="6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09.00000000000001"/>
    <n v="2.4954128440366969"/>
    <x v="6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07.20930232558139"/>
    <n v="0.99783080260303691"/>
    <x v="6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00"/>
    <n v="2.4"/>
    <x v="6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02.18750000000001"/>
    <n v="2.1406727828746175"/>
    <x v="6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16.29333333333334"/>
    <n v="1.3987617518917679"/>
    <x v="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65"/>
    <n v="6.9230769230769234"/>
    <x v="40"/>
    <x v="1"/>
    <x v="4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12.327272727272726"/>
    <n v="0.28023598820058998"/>
    <x v="40"/>
    <x v="1"/>
    <x v="4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e v="#DIV/0!"/>
    <x v="40"/>
    <x v="1"/>
    <x v="4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.0266666666666664"/>
    <n v="2.6490066225165565"/>
    <x v="40"/>
    <x v="1"/>
    <x v="4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.02"/>
    <n v="7.8431372549019605"/>
    <x v="40"/>
    <x v="1"/>
    <x v="4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11.74"/>
    <n v="4.0885860306643949"/>
    <x v="40"/>
    <x v="1"/>
    <x v="4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e v="#DIV/0!"/>
    <x v="40"/>
    <x v="1"/>
    <x v="4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59.142857142857139"/>
    <n v="1.8840579710144929"/>
    <x v="40"/>
    <x v="1"/>
    <x v="4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0.06"/>
    <n v="0.33333333333333337"/>
    <x v="40"/>
    <x v="1"/>
    <x v="4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11.450000000000001"/>
    <n v="0.34934497816593885"/>
    <x v="40"/>
    <x v="1"/>
    <x v="4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0.36666666666666664"/>
    <n v="2.7272727272727271"/>
    <x v="40"/>
    <x v="1"/>
    <x v="4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52.16"/>
    <n v="2.0322085889570554"/>
    <x v="40"/>
    <x v="1"/>
    <x v="4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2E-3"/>
    <n v="100"/>
    <x v="40"/>
    <x v="1"/>
    <x v="4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.25"/>
    <n v="8"/>
    <x v="40"/>
    <x v="1"/>
    <x v="4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54.52"/>
    <n v="0.91709464416727804"/>
    <x v="40"/>
    <x v="1"/>
    <x v="4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25"/>
    <n v="2.4"/>
    <x v="40"/>
    <x v="1"/>
    <x v="4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e v="#DIV/0!"/>
    <x v="40"/>
    <x v="1"/>
    <x v="4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.4125000000000001"/>
    <n v="4.395604395604396"/>
    <x v="40"/>
    <x v="1"/>
    <x v="4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e v="#DIV/0!"/>
    <x v="40"/>
    <x v="1"/>
    <x v="4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46.36363636363636"/>
    <n v="1.411764705882353"/>
    <x v="40"/>
    <x v="1"/>
    <x v="4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03.49999999999999"/>
    <n v="1.5845410628019325"/>
    <x v="6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19.32315789473684"/>
    <n v="1.9937013153135668"/>
    <x v="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25.76666666666667"/>
    <n v="1.5902464882056717"/>
    <x v="6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19.74347826086958"/>
    <n v="1.1691659707345412"/>
    <x v="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26.25"/>
    <n v="1.8613861386138613"/>
    <x v="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00.11666666666667"/>
    <n v="0.7824205094056933"/>
    <x v="6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02.13333333333334"/>
    <n v="0.9383159268929504"/>
    <x v="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00.35142857142858"/>
    <n v="0.38151638527460635"/>
    <x v="6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00.05"/>
    <n v="1.7491254372813594"/>
    <x v="6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16.02222222222223"/>
    <n v="1.9919555640681861"/>
    <x v="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02.1"/>
    <n v="1.5017956252040483"/>
    <x v="6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00.11000000000001"/>
    <n v="0.59434621915892516"/>
    <x v="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00.84"/>
    <n v="0.3900568557450747"/>
    <x v="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03.42499999999998"/>
    <n v="2.7314479091128838"/>
    <x v="6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24.8"/>
    <n v="2.6923076923076925"/>
    <x v="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09.51612903225806"/>
    <n v="2.1796759941089836"/>
    <x v="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02.03333333333333"/>
    <n v="0.7056517477948383"/>
    <x v="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02.35000000000001"/>
    <n v="1.9052271617000489"/>
    <x v="6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04.16666666666667"/>
    <n v="1.68"/>
    <x v="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25"/>
    <n v="2"/>
    <x v="6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02.34285714285714"/>
    <n v="0.51647124511446119"/>
    <x v="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07.86500000000001"/>
    <n v="0.93635562972233821"/>
    <x v="6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09.88461538461539"/>
    <n v="1.295064753237662"/>
    <x v="6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61"/>
    <n v="1.7391304347826086"/>
    <x v="6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31.20000000000002"/>
    <n v="1.9817073170731707"/>
    <x v="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18.8"/>
    <n v="1.026936026936027"/>
    <x v="6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00.39275000000001"/>
    <n v="2.8637526116178709"/>
    <x v="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03.20666666666666"/>
    <n v="1.1691751178864416"/>
    <x v="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00.6"/>
    <n v="0.54671968190854869"/>
    <x v="6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00.78754285714287"/>
    <n v="0.76256589533173602"/>
    <x v="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12.32142857142857"/>
    <n v="2.5119236883942766"/>
    <x v="6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05.91914022517912"/>
    <n v="1.6749933161324406"/>
    <x v="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00.56666666666668"/>
    <n v="1.126947298641034"/>
    <x v="6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15.30588235294117"/>
    <n v="1.7039077645138252"/>
    <x v="6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27.30419999999999"/>
    <n v="1.4375016692300804"/>
    <x v="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02.83750000000001"/>
    <n v="0.86301203354807354"/>
    <x v="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02.9375"/>
    <n v="4.1894353369763211"/>
    <x v="6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04.3047619047619"/>
    <n v="1.2326515704894083"/>
    <x v="6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11.22000000000001"/>
    <n v="1.7352994065815501"/>
    <x v="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05.86"/>
    <n v="2.1537880219157377"/>
    <x v="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00.79166666666666"/>
    <n v="1.6535758577924762"/>
    <x v="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04.92727272727274"/>
    <n v="1.5248657078495926"/>
    <x v="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01.55199999999999"/>
    <n v="0.83897904521821332"/>
    <x v="6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10.73333333333333"/>
    <n v="1.2040939193257074"/>
    <x v="6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27.82222222222221"/>
    <n v="1.7385257301808066"/>
    <x v="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01.82500000000002"/>
    <n v="0.56469432850478762"/>
    <x v="6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01.25769230769231"/>
    <n v="1.4129980628252363"/>
    <x v="6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75"/>
    <n v="3.4285714285714288"/>
    <x v="6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28.06"/>
    <n v="1.3743557707324692"/>
    <x v="6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06.29949999999999"/>
    <n v="1.9285133043899549"/>
    <x v="6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05.21428571428571"/>
    <n v="1.0183299389002036"/>
    <x v="6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06.16782608695652"/>
    <n v="0.39723817090250874"/>
    <x v="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09.24000000000001"/>
    <n v="1.3365067740754304"/>
    <x v="6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00.45454545454547"/>
    <n v="1.4781297134238309"/>
    <x v="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03.04098360655738"/>
    <n v="1.0659454299578395"/>
    <x v="6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12.1664"/>
    <n v="2.4249686180531782"/>
    <x v="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03"/>
    <n v="1.9029126213592233"/>
    <x v="6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64"/>
    <n v="1.4227642276422763"/>
    <x v="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31.28333333333333"/>
    <n v="2.0693157293385807"/>
    <x v="6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02.1"/>
    <n v="1.8805093046033301"/>
    <x v="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28"/>
    <n v="1.640625"/>
    <x v="6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01.49999999999999"/>
    <n v="0.86206896551724133"/>
    <x v="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01.66666666666666"/>
    <n v="1.639344262295082"/>
    <x v="6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30"/>
    <n v="2.6153846153846154"/>
    <x v="6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54.43"/>
    <n v="0.93893673509033215"/>
    <x v="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07.4"/>
    <n v="0.48882681564245811"/>
    <x v="6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01.32258064516128"/>
    <n v="1.8210760904170646"/>
    <x v="6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00.27777777777777"/>
    <n v="0.66481994459833793"/>
    <x v="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16.84444444444443"/>
    <n v="1.901863826550019"/>
    <x v="6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08.60000000000001"/>
    <n v="1.8416206261510131"/>
    <x v="6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03.4"/>
    <n v="1.3152804642166345"/>
    <x v="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14.27586206896552"/>
    <n v="0.95051297525648759"/>
    <x v="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03"/>
    <n v="1.4563106796116505"/>
    <x v="6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21.6"/>
    <n v="0.77302631578947367"/>
    <x v="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02.6467741935484"/>
    <n v="0.7448028786474129"/>
    <x v="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04.75000000000001"/>
    <n v="5.6085918854415269"/>
    <x v="6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01.6"/>
    <n v="0.49212598425196852"/>
    <x v="6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12.10242048409683"/>
    <n v="1.4453961456102784"/>
    <x v="6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01.76666666666667"/>
    <n v="0.79921388797903703"/>
    <x v="6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00"/>
    <n v="1.3599999999999999"/>
    <x v="6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00.26489999999998"/>
    <n v="2.0645310572293996"/>
    <x v="6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33.04200000000003"/>
    <n v="3.7582116925482176"/>
    <x v="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21.2"/>
    <n v="2.9702970297029703"/>
    <x v="6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13.99999999999999"/>
    <n v="2.4561403508771931"/>
    <x v="6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86.13861386138615"/>
    <n v="5.1903114186851207"/>
    <x v="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70.44444444444446"/>
    <n v="1.1864406779661016"/>
    <x v="6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18.33333333333333"/>
    <n v="3.3802816901408446"/>
    <x v="6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02.85857142857142"/>
    <n v="3.7499479173900361"/>
    <x v="6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44.06666666666666"/>
    <n v="2.1749190189726977"/>
    <x v="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00.07272727272726"/>
    <n v="0.79941860465116288"/>
    <x v="6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01.73"/>
    <n v="0.70775582424063699"/>
    <x v="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16.19999999999999"/>
    <n v="1.8072289156626504"/>
    <x v="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36.16666666666666"/>
    <n v="2.1542227662178703"/>
    <x v="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33.46666666666667"/>
    <n v="1.7482517482517483"/>
    <x v="6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03.39285714285715"/>
    <n v="0.57570523891767411"/>
    <x v="6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15.88888888888889"/>
    <n v="1.6778523489932886"/>
    <x v="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04.51666666666665"/>
    <n v="1.1162494020092488"/>
    <x v="6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02.02500000000001"/>
    <n v="0.49007596177407503"/>
    <x v="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75.33333333333334"/>
    <n v="2.0532319391634983"/>
    <x v="6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06.67999999999999"/>
    <n v="1.8747656542932134"/>
    <x v="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22.28571428571429"/>
    <n v="1.3317757009345794"/>
    <x v="6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59.42857142857144"/>
    <n v="5.5555555555555554"/>
    <x v="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00.07692307692308"/>
    <n v="0.47655649500384323"/>
    <x v="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09.84"/>
    <n v="1.6387472687545521"/>
    <x v="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00.03999999999999"/>
    <n v="1.639344262295082"/>
    <x v="6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16.05000000000001"/>
    <n v="1.2494614390348986"/>
    <x v="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10.75"/>
    <n v="3.4400948991696323"/>
    <x v="6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10.00000000000001"/>
    <n v="2.0227272727272725"/>
    <x v="6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00.08673425918037"/>
    <n v="1.0640851676742844"/>
    <x v="6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06.19047619047619"/>
    <n v="1.6143497757847534"/>
    <x v="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25.6"/>
    <n v="1.2738853503184715"/>
    <x v="6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08"/>
    <n v="2.9629629629629632"/>
    <x v="6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01"/>
    <n v="1.504950495049505"/>
    <x v="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07.4"/>
    <n v="2.7932960893854748"/>
    <x v="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01.51515151515152"/>
    <n v="0.68656716417910446"/>
    <x v="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25.89999999999999"/>
    <n v="3.8919777601270846"/>
    <x v="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01.66666666666666"/>
    <n v="0.65573770491803274"/>
    <x v="6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12.5"/>
    <n v="3.3333333333333335"/>
    <x v="6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01.375"/>
    <n v="0.70283600493218257"/>
    <x v="6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01.25"/>
    <n v="4.0740740740740744"/>
    <x v="6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46.38888888888889"/>
    <n v="0.34155597722960152"/>
    <x v="6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16.8"/>
    <n v="2.2260273972602738"/>
    <x v="6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06.26666666666667"/>
    <n v="4.3287327478042661"/>
    <x v="6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04.52"/>
    <n v="1.2437810945273633"/>
    <x v="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00"/>
    <n v="1.3833333333333333"/>
    <x v="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04.57142857142858"/>
    <n v="3.0327868852459017"/>
    <x v="6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38.62051149573753"/>
    <n v="0.85724934774506145"/>
    <x v="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00.32000000000001"/>
    <n v="1.2559808612440191"/>
    <x v="6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00"/>
    <n v="3.5999999999999996"/>
    <x v="6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10.2"/>
    <n v="1.2341197822141561"/>
    <x v="6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02.18"/>
    <n v="0.73073660859920397"/>
    <x v="6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04.35000000000001"/>
    <n v="0.56300910397700044"/>
    <x v="6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38.16666666666666"/>
    <n v="0.91676718938480095"/>
    <x v="6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00"/>
    <n v="0.83582089552238803"/>
    <x v="6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01.66666666666666"/>
    <n v="1.2786885245901638"/>
    <x v="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71.42857142857142"/>
    <n v="1.9166666666666665"/>
    <x v="6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01.44444444444444"/>
    <n v="0.87623220153340631"/>
    <x v="6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30"/>
    <n v="2"/>
    <x v="6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10.00000000000001"/>
    <n v="1.0909090909090911"/>
    <x v="6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19.44999999999999"/>
    <n v="0.92088740058601926"/>
    <x v="6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00.2909090909091"/>
    <n v="1.4321972443799855"/>
    <x v="6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53.4"/>
    <n v="0.91264667535853972"/>
    <x v="6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04.42857142857143"/>
    <n v="1.3953488372093024"/>
    <x v="6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01.1"/>
    <n v="1.0682492581602374"/>
    <x v="6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07.52"/>
    <n v="1.3020833333333335"/>
    <x v="6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15"/>
    <n v="2.7936507936507935"/>
    <x v="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01.93333333333334"/>
    <n v="1.7985611510791366"/>
    <x v="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26.28571428571429"/>
    <n v="0.67873303167420818"/>
    <x v="6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01.4"/>
    <n v="1.7751479289940828"/>
    <x v="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01"/>
    <n v="1.0396039603960396"/>
    <x v="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02.99000000000001"/>
    <n v="1.5729682493445967"/>
    <x v="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06.25"/>
    <n v="0.54117647058823526"/>
    <x v="6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01.37777777777779"/>
    <n v="0.78912757562472602"/>
    <x v="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13.46000000000001"/>
    <n v="1.1986603208179094"/>
    <x v="6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18.00000000000003"/>
    <n v="1.834862385321101"/>
    <x v="6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01.41935483870968"/>
    <n v="0.33078880407124683"/>
    <x v="6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05.93333333333332"/>
    <n v="2.2655758338577723"/>
    <x v="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04"/>
    <n v="0.11538461538461539"/>
    <x v="6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21"/>
    <n v="1.6289592760180998"/>
    <x v="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18.66666666666667"/>
    <n v="3.3707865168539324"/>
    <x v="6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04.60000000000001"/>
    <n v="2.1988527724665392"/>
    <x v="6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03.89999999999999"/>
    <n v="1.039461020211742"/>
    <x v="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17.73333333333333"/>
    <n v="1.4722536806342015"/>
    <x v="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38.5"/>
    <n v="3.2490974729241873"/>
    <x v="6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03.49999999999999"/>
    <n v="2.6086956521739131"/>
    <x v="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00.25"/>
    <n v="1.4962593516209477"/>
    <x v="6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06.57142857142856"/>
    <n v="1.394101876675603"/>
    <x v="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00"/>
    <n v="0.56666666666666665"/>
    <x v="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00.01249999999999"/>
    <n v="0.23747031621047368"/>
    <x v="6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01.05"/>
    <n v="0.95249876298861957"/>
    <x v="6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07.63636363636364"/>
    <n v="3.5472972972972974"/>
    <x v="6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03.64999999999999"/>
    <n v="1.8330921369995177"/>
    <x v="6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04.43333333333334"/>
    <n v="0.89371209703159904"/>
    <x v="6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02.25"/>
    <n v="1.1735941320293399"/>
    <x v="6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00.74285714285713"/>
    <n v="1.3045944412932502"/>
    <x v="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11.71428571428572"/>
    <n v="1.5345268542199488"/>
    <x v="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00.01100000000001"/>
    <n v="1.0665493462385804"/>
    <x v="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00"/>
    <n v="0.75"/>
    <x v="6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05"/>
    <n v="1.9523809523809523"/>
    <x v="6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16.86666666666667"/>
    <n v="0.99828864803194528"/>
    <x v="6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03.8"/>
    <n v="2.8901734104046244"/>
    <x v="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14.5"/>
    <n v="0.54148471615720517"/>
    <x v="6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02.4"/>
    <n v="1.4322916666666665"/>
    <x v="6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23"/>
    <n v="1.6143497757847534"/>
    <x v="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00"/>
    <n v="2.4"/>
    <x v="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05.80000000000001"/>
    <n v="2.7725267800882167"/>
    <x v="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42.36363636363635"/>
    <n v="3.4482758620689653"/>
    <x v="6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84"/>
    <n v="4.1304347826086953"/>
    <x v="6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04.33333333333333"/>
    <n v="1.7891373801916934"/>
    <x v="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12.00000000000001"/>
    <n v="8.5714285714285712"/>
    <x v="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11.07499999999999"/>
    <n v="1.4629754670267838"/>
    <x v="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03.75000000000001"/>
    <n v="3.6947791164658637"/>
    <x v="6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00.41"/>
    <n v="0.84652923015635895"/>
    <x v="6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01.86206896551724"/>
    <n v="2.2342586323628977"/>
    <x v="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09.76666666666665"/>
    <n v="1.0021257212268448"/>
    <x v="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00"/>
    <n v="0.85000000000000009"/>
    <x v="6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22"/>
    <n v="0.49180327868852464"/>
    <x v="6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37.57142857142856"/>
    <n v="3.5306334371754935"/>
    <x v="6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00.31000000000002"/>
    <n v="0.90718771807397069"/>
    <x v="6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07.1"/>
    <n v="3.1279178338001867"/>
    <x v="6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11"/>
    <n v="1.7061611374407581"/>
    <x v="6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23.6"/>
    <n v="3.3980582524271843"/>
    <x v="6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08.5"/>
    <n v="1.228878648233487"/>
    <x v="6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03.56666666666668"/>
    <n v="0.502092050209205"/>
    <x v="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00"/>
    <n v="0.86666666666666659"/>
    <x v="6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30"/>
    <n v="2.1538461538461537"/>
    <x v="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03.49999999999999"/>
    <n v="1.4170692431561998"/>
    <x v="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00"/>
    <n v="4.5"/>
    <x v="6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19.6"/>
    <n v="0.62709030100334451"/>
    <x v="6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00.00058823529412"/>
    <n v="2.6470432526867489"/>
    <x v="6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00.875"/>
    <n v="1.3878562577447335"/>
    <x v="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06.54545454545455"/>
    <n v="1.5699658703071673"/>
    <x v="6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38"/>
    <n v="3.5196687370600417"/>
    <x v="6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01.15"/>
    <n v="0.96885813148788924"/>
    <x v="6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09.1"/>
    <n v="1.4054384356859151"/>
    <x v="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40"/>
    <n v="2.8571428571428572"/>
    <x v="6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03.58333333333334"/>
    <n v="1.2228479485116655"/>
    <x v="6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02.97033333333331"/>
    <n v="0.33666654797012735"/>
    <x v="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08.13333333333333"/>
    <n v="2.1454993834771887"/>
    <x v="6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00"/>
    <n v="1.9333333333333333"/>
    <x v="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02.75000000000001"/>
    <n v="2.4817518248175183"/>
    <x v="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30"/>
    <n v="6.1538461538461542"/>
    <x v="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08.54949999999999"/>
    <n v="3.316459311189826"/>
    <x v="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00"/>
    <n v="1.05"/>
    <x v="6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09.65"/>
    <n v="1.9151846785225719"/>
    <x v="6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00.26315789473684"/>
    <n v="0.74540682414698167"/>
    <x v="6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05.55000000000001"/>
    <n v="1.5916627190904784"/>
    <x v="6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12.00000000000001"/>
    <n v="1.6964285714285714"/>
    <x v="6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05.89999999999999"/>
    <n v="0.69877242681775265"/>
    <x v="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01"/>
    <n v="1.1881188118811881"/>
    <x v="6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04.2"/>
    <n v="0.5374280230326296"/>
    <x v="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34.67833333333334"/>
    <n v="1.113764896605492"/>
    <x v="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05.2184"/>
    <n v="1.558662743398493"/>
    <x v="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02.60000000000001"/>
    <n v="1.6764132553606239"/>
    <x v="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00"/>
    <n v="3.2"/>
    <x v="6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85.5"/>
    <n v="2.4258760107816713"/>
    <x v="6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89"/>
    <n v="2.306805074971165"/>
    <x v="6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00"/>
    <n v="1.55"/>
    <x v="6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08.2"/>
    <n v="2.310536044362292"/>
    <x v="6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07.80000000000001"/>
    <n v="1.2987012987012987"/>
    <x v="6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09.76190476190477"/>
    <n v="1.9522776572668112"/>
    <x v="6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70.625"/>
    <n v="1.4652014652014651"/>
    <x v="6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52"/>
    <n v="5.1315789473684212"/>
    <x v="6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01.23076923076924"/>
    <n v="2.43161094224924"/>
    <x v="6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53.19999999999999"/>
    <n v="2.415143603133159"/>
    <x v="6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28.33333333333334"/>
    <n v="3.6363636363636362"/>
    <x v="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00.71428571428571"/>
    <n v="2.9787234042553195"/>
    <x v="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00.64999999999999"/>
    <n v="0.68554396423248887"/>
    <x v="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91.3"/>
    <n v="0.27879421502003832"/>
    <x v="6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40.19999999999999"/>
    <n v="1.9614835948644791"/>
    <x v="6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24.33537832310839"/>
    <n v="2.2203947368421053"/>
    <x v="6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26.2"/>
    <n v="5.7052297939778134"/>
    <x v="6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90"/>
    <n v="2"/>
    <x v="6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39"/>
    <n v="1.7266187050359711"/>
    <x v="6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02"/>
    <n v="3.3663366336633667"/>
    <x v="6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03.38000000000001"/>
    <n v="1.1027278003482297"/>
    <x v="6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02.3236"/>
    <n v="1.8177624712187608"/>
    <x v="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03"/>
    <n v="1.7475728155339807"/>
    <x v="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27.14285714285714"/>
    <n v="1.3707865168539326"/>
    <x v="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01"/>
    <n v="1.5511551155115511"/>
    <x v="6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21.78"/>
    <n v="0.13959599277385448"/>
    <x v="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13.39285714285714"/>
    <n v="1.9842519685039368"/>
    <x v="6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50"/>
    <n v="2.4"/>
    <x v="6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14.6"/>
    <n v="2.7958993476234855"/>
    <x v="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02.05"/>
    <n v="1.1268985791278785"/>
    <x v="6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00"/>
    <n v="0.67346938775510201"/>
    <x v="6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01"/>
    <n v="1.9306930693069306"/>
    <x v="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13.33333333333333"/>
    <n v="5"/>
    <x v="6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04"/>
    <n v="1.9230769230769231"/>
    <x v="6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15.33333333333333"/>
    <n v="1.8786127167630058"/>
    <x v="6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12.85000000000001"/>
    <n v="2.5254762959680992"/>
    <x v="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27.86666666666666"/>
    <n v="2.9197080291970803"/>
    <x v="6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42.66666666666669"/>
    <n v="0.60747663551401865"/>
    <x v="6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18.8"/>
    <n v="0.79966329966329963"/>
    <x v="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38.33333333333334"/>
    <n v="1.9277108433734942"/>
    <x v="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59.9402985074627"/>
    <n v="2.4822695035460995"/>
    <x v="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14.24000000000001"/>
    <n v="1.5406162464985995"/>
    <x v="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00.60606060606061"/>
    <n v="1.8072289156626504"/>
    <x v="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55.20000000000002"/>
    <n v="1.202749140893471"/>
    <x v="6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27.75000000000001"/>
    <n v="2.583170254403131"/>
    <x v="6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21.2"/>
    <n v="0.79757975797579761"/>
    <x v="6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12.7"/>
    <n v="1.2777284826974269"/>
    <x v="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27.49999999999999"/>
    <n v="2.1176470588235294"/>
    <x v="6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58.20000000000002"/>
    <n v="1.2642225031605563"/>
    <x v="6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05.26894736842105"/>
    <n v="0.87495187764672944"/>
    <x v="6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00"/>
    <n v="1.9333333333333333"/>
    <x v="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00"/>
    <n v="3.25"/>
    <x v="6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06.86"/>
    <n v="1.3475575519371139"/>
    <x v="6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24.4"/>
    <n v="2.090032154340836"/>
    <x v="6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08.70406189555126"/>
    <n v="2.9062870699881378"/>
    <x v="6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02.42424242424242"/>
    <n v="2.4852071005917158"/>
    <x v="6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05.5"/>
    <n v="1.6587677725118484"/>
    <x v="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06.3"/>
    <n v="3.9510818438381938"/>
    <x v="6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00.66666666666666"/>
    <n v="2.7814569536423841"/>
    <x v="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05.4"/>
    <n v="0.73529411764705876"/>
    <x v="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07.55999999999999"/>
    <n v="1.4131647452584604"/>
    <x v="6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00"/>
    <n v="0.8"/>
    <x v="6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03.76"/>
    <n v="1.5034695451040863"/>
    <x v="6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01.49999999999999"/>
    <n v="0.95238095238095244"/>
    <x v="6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04.4"/>
    <n v="0.68965517241379315"/>
    <x v="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80"/>
    <n v="8.3333333333333321"/>
    <x v="6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06.33333333333333"/>
    <n v="1.0344827586206897"/>
    <x v="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00.55555555555556"/>
    <n v="1.6574585635359116"/>
    <x v="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01.2"/>
    <n v="1.2516469038208169"/>
    <x v="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00"/>
    <n v="1.7000000000000002"/>
    <x v="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18.39285714285714"/>
    <n v="1.3273001508295625"/>
    <x v="6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10.00000000000001"/>
    <n v="1.8181818181818181"/>
    <x v="6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02.66666666666666"/>
    <n v="1.4935064935064934"/>
    <x v="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00"/>
    <n v="0.44"/>
    <x v="6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00"/>
    <n v="0.32500000000000001"/>
    <x v="6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10.04599999999999"/>
    <n v="1.9991639859695036"/>
    <x v="6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01.35000000000001"/>
    <n v="1.3813517513566849"/>
    <x v="6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00.75"/>
    <n v="1.0421836228287842"/>
    <x v="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69.42857142857144"/>
    <n v="2.1922428330522767"/>
    <x v="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00"/>
    <n v="2.4372759856630828"/>
    <x v="6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13.65"/>
    <n v="1.759788825340959"/>
    <x v="6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01.56"/>
    <n v="0.72863332020480498"/>
    <x v="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06"/>
    <n v="1.3207547169811322"/>
    <x v="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02"/>
    <n v="1.0101010101010102"/>
    <x v="6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16.91666666666667"/>
    <n v="1.2259444048467569"/>
    <x v="6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01.15151515151514"/>
    <n v="2.2168963451168362"/>
    <x v="6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32"/>
    <n v="2.7272727272727271"/>
    <x v="6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00"/>
    <n v="0.8"/>
    <x v="6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28"/>
    <n v="2.03125"/>
    <x v="6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18.95833333333334"/>
    <n v="2.3642732049036779"/>
    <x v="6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26.2"/>
    <n v="1.2678288431061806"/>
    <x v="6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56.20000000000002"/>
    <n v="2.6120358514724709"/>
    <x v="6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03.15"/>
    <n v="2.2297624818225885"/>
    <x v="6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53.33333333333334"/>
    <n v="7.3913043478260869"/>
    <x v="6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80.44444444444446"/>
    <n v="2.2988505747126435"/>
    <x v="6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28.44999999999999"/>
    <n v="3.2308291163876999"/>
    <x v="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19.66666666666667"/>
    <n v="1.8105849582172702"/>
    <x v="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23"/>
    <n v="2.168021680216802"/>
    <x v="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05"/>
    <n v="2.5396825396825395"/>
    <x v="6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02.23636363636363"/>
    <n v="1.5116485861639695"/>
    <x v="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04.66666666666666"/>
    <n v="1.8471337579617835"/>
    <x v="6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00"/>
    <n v="0.96"/>
    <x v="6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00.4"/>
    <n v="3.1872509960159361"/>
    <x v="6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02.27272727272727"/>
    <n v="1.6888888888888887"/>
    <x v="6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14.40928571428573"/>
    <n v="0.83909273098462278"/>
    <x v="6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01.9047619047619"/>
    <n v="0.60747663551401865"/>
    <x v="6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02"/>
    <n v="4.117647058823529"/>
    <x v="6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04.80000000000001"/>
    <n v="2.4427480916030535"/>
    <x v="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01.83333333333333"/>
    <n v="1.6366612111292964"/>
    <x v="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00"/>
    <n v="2.58732212160414"/>
    <x v="6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06.27272727272728"/>
    <n v="1.7792985457656114"/>
    <x v="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13.42219999999999"/>
    <n v="0.93456131163035105"/>
    <x v="6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00"/>
    <n v="0.58333333333333337"/>
    <x v="6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00.45454545454547"/>
    <n v="0.90497737556561098"/>
    <x v="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00.03599999999999"/>
    <n v="0.55779919229077524"/>
    <x v="6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44"/>
    <n v="4.3650793650793647"/>
    <x v="6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03.49999999999999"/>
    <n v="2.318840579710145"/>
    <x v="6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08.43750000000001"/>
    <n v="2.1325648414985592"/>
    <x v="6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02.4"/>
    <n v="2.109375"/>
    <x v="6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48.88888888888889"/>
    <n v="6.6098081023454158"/>
    <x v="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05.49000000000002"/>
    <n v="4.7397857616835717"/>
    <x v="6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00.49999999999999"/>
    <n v="1.691542288557214"/>
    <x v="6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30.55555555555557"/>
    <n v="1.0212765957446808"/>
    <x v="6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04.75000000000001"/>
    <n v="1.8138424821002388"/>
    <x v="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08.80000000000001"/>
    <n v="3.7683823529411762"/>
    <x v="6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11.00000000000001"/>
    <n v="1.7117117117117115"/>
    <x v="6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00.47999999999999"/>
    <n v="0.81608280254777066"/>
    <x v="6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14.35"/>
    <n v="1.1368605159597727"/>
    <x v="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22.06666666666666"/>
    <n v="1.3653741125068268"/>
    <x v="6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00"/>
    <n v="1.7999999999999998"/>
    <x v="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02.8"/>
    <n v="2.5291828793774318"/>
    <x v="6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06.12068965517241"/>
    <n v="0.73111291632818853"/>
    <x v="6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01.33000000000001"/>
    <n v="1.0066120596072239"/>
    <x v="6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00"/>
    <n v="5"/>
    <x v="6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30"/>
    <n v="3.4615384615384617"/>
    <x v="6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00.01333333333334"/>
    <n v="2.4663378216237835"/>
    <x v="6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00"/>
    <n v="2.8000000000000003"/>
    <x v="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13.88888888888889"/>
    <n v="2.6341463414634148"/>
    <x v="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00"/>
    <n v="3"/>
    <x v="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87"/>
    <n v="1.7073170731707319"/>
    <x v="6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08.5"/>
    <n v="0.73732718894009219"/>
    <x v="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15.5"/>
    <n v="3.2323232323232323"/>
    <x v="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19.11764705882352"/>
    <n v="0.5679012345679012"/>
    <x v="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09.42666666666668"/>
    <n v="0.65797489947605703"/>
    <x v="6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26.6"/>
    <n v="4.4233807266982623"/>
    <x v="6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00.49999999999999"/>
    <n v="5.4726368159203984"/>
    <x v="6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27.49999999999999"/>
    <n v="1.215686274509804"/>
    <x v="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00.05999999999999"/>
    <n v="1.4591245252848293"/>
    <x v="6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75"/>
    <n v="1.4693877551020407"/>
    <x v="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27.25"/>
    <n v="1.37524557956778"/>
    <x v="6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10.63333333333334"/>
    <n v="1.2955709551069599"/>
    <x v="6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25.93749999999999"/>
    <n v="1.7866004962779156"/>
    <x v="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18.5"/>
    <n v="2.012333657903278"/>
    <x v="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07.72727272727273"/>
    <n v="1.2658227848101267"/>
    <x v="6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02.60000000000001"/>
    <n v="1.2865497076023393"/>
    <x v="6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10.1"/>
    <n v="2.4523160762942782"/>
    <x v="6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02"/>
    <n v="1.6831683168316833"/>
    <x v="6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30"/>
    <n v="30.76923076923077"/>
    <x v="6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04.35000000000001"/>
    <n v="2.5395304264494492"/>
    <x v="6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00.05"/>
    <n v="1.2243878060969515"/>
    <x v="6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70.66666666666669"/>
    <n v="2.2265625"/>
    <x v="6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12.83333333333334"/>
    <n v="2.0384047267355982"/>
    <x v="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84"/>
    <n v="3.2608695652173911"/>
    <x v="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30.26666666666665"/>
    <n v="1.6376663254861823"/>
    <x v="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05.45454545454544"/>
    <n v="3.4482758620689653"/>
    <x v="6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00"/>
    <n v="3.375"/>
    <x v="6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53.31632653061226"/>
    <n v="0.69883527454242933"/>
    <x v="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62.30000000000001"/>
    <n v="1.9100431300061615"/>
    <x v="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36"/>
    <n v="1.5"/>
    <x v="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44.4"/>
    <n v="0.78947368421052633"/>
    <x v="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00"/>
    <n v="1.6"/>
    <x v="6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00.8"/>
    <n v="2.8174603174603177"/>
    <x v="6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06.80000000000001"/>
    <n v="2.696629213483146"/>
    <x v="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24.8"/>
    <n v="1.4423076923076923"/>
    <x v="6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18.91891891891892"/>
    <n v="5.795454545454545"/>
    <x v="6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01"/>
    <n v="2.7722772277227725"/>
    <x v="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12.99999999999999"/>
    <n v="1.5044247787610618"/>
    <x v="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05.19047619047619"/>
    <n v="1.7836124943413307"/>
    <x v="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09.73333333333332"/>
    <n v="2.12636695018226"/>
    <x v="6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00.099"/>
    <n v="2.0979230561743871"/>
    <x v="6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20"/>
    <n v="1.1333333333333333"/>
    <x v="6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04.93333333333332"/>
    <n v="1.2388818297331639"/>
    <x v="6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02.66666666666666"/>
    <n v="2.5324675324675328"/>
    <x v="6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01.82500000000002"/>
    <n v="1.1784925116621654"/>
    <x v="6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00"/>
    <n v="1.4500000000000002"/>
    <x v="6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e v="#DIV/0!"/>
    <x v="40"/>
    <x v="1"/>
    <x v="4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1.9999999999999998E-4"/>
    <n v="100"/>
    <x v="40"/>
    <x v="1"/>
    <x v="4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3.3333333333333333E-2"/>
    <n v="100"/>
    <x v="40"/>
    <x v="1"/>
    <x v="4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51.023391812865491"/>
    <n v="0.67621776504297992"/>
    <x v="40"/>
    <x v="1"/>
    <x v="4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20"/>
    <n v="1"/>
    <x v="40"/>
    <x v="1"/>
    <x v="4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35.24"/>
    <n v="1.7593643586833143"/>
    <x v="40"/>
    <x v="1"/>
    <x v="4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.246666666666667"/>
    <n v="0.56514913657770804"/>
    <x v="40"/>
    <x v="1"/>
    <x v="4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36.457142857142856"/>
    <n v="0.7836990595611284"/>
    <x v="40"/>
    <x v="1"/>
    <x v="4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e v="#DIV/0!"/>
    <x v="40"/>
    <x v="1"/>
    <x v="4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30.866666666666664"/>
    <n v="1.5118790496760259"/>
    <x v="40"/>
    <x v="1"/>
    <x v="4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6.5454545454545459"/>
    <n v="0.92592592592592582"/>
    <x v="40"/>
    <x v="1"/>
    <x v="4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4.0000000000000001E-3"/>
    <n v="100"/>
    <x v="40"/>
    <x v="1"/>
    <x v="4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5.5"/>
    <n v="5.4545454545454541"/>
    <x v="40"/>
    <x v="1"/>
    <x v="4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e v="#DIV/0!"/>
    <x v="40"/>
    <x v="1"/>
    <x v="4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.1428571428571428"/>
    <n v="13.333333333333334"/>
    <x v="40"/>
    <x v="1"/>
    <x v="4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e v="#DIV/0!"/>
    <x v="40"/>
    <x v="1"/>
    <x v="4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16.420000000000002"/>
    <n v="1.4616321559074299"/>
    <x v="40"/>
    <x v="1"/>
    <x v="4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0.1"/>
    <n v="100"/>
    <x v="40"/>
    <x v="1"/>
    <x v="4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4.8099999999999996"/>
    <n v="1.6632016632016633"/>
    <x v="40"/>
    <x v="1"/>
    <x v="4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6"/>
    <n v="6.666666666666667"/>
    <x v="40"/>
    <x v="1"/>
    <x v="4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00.38249999999999"/>
    <n v="0.18180459741488805"/>
    <x v="6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04"/>
    <n v="1.0256410256410255"/>
    <x v="6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00"/>
    <n v="3.4000000000000004"/>
    <x v="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04"/>
    <n v="1.7307692307692308"/>
    <x v="6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50.66666666666669"/>
    <n v="2.2606382978723407"/>
    <x v="6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00.49999999999999"/>
    <n v="1.6417910447761193"/>
    <x v="6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74.4"/>
    <n v="1.452599388379205"/>
    <x v="6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16.26"/>
    <n v="1.3590228797522794"/>
    <x v="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05.82000000000001"/>
    <n v="0.86940086940086936"/>
    <x v="6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10.75"/>
    <n v="0.90293453724604955"/>
    <x v="6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00.66666666666666"/>
    <n v="1.3245033112582782"/>
    <x v="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02.03333333333333"/>
    <n v="0.42469781117281935"/>
    <x v="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00"/>
    <n v="8.7999999999999989"/>
    <x v="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11.00000000000001"/>
    <n v="1.0810810810810811"/>
    <x v="6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01.42500000000001"/>
    <n v="0.49297510475720979"/>
    <x v="6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04"/>
    <n v="3.8461538461538463"/>
    <x v="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09.375"/>
    <n v="2.1714285714285713"/>
    <x v="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15.16129032258064"/>
    <n v="1.9607843137254901"/>
    <x v="6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00"/>
    <n v="3.166666666666667"/>
    <x v="6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03.17033333333335"/>
    <n v="1.8739237054579643"/>
    <x v="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03.49999999999999"/>
    <n v="2.7053140096618358"/>
    <x v="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38.19999999999999"/>
    <n v="1.2301013024602026"/>
    <x v="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09.54545454545455"/>
    <n v="4.9792531120331951"/>
    <x v="6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00.85714285714286"/>
    <n v="1.1331444759206799"/>
    <x v="6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01.53333333333335"/>
    <n v="1.8713066316480631"/>
    <x v="6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13.625"/>
    <n v="2.5082508250825084"/>
    <x v="6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00"/>
    <n v="0.68888888888888888"/>
    <x v="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40"/>
    <n v="4.2857142857142856"/>
    <x v="6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28.75"/>
    <n v="1.5533980582524272"/>
    <x v="6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02.90416666666667"/>
    <n v="1.6115317649916991"/>
    <x v="6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02.49999999999999"/>
    <n v="1.5121951219512195"/>
    <x v="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10.1"/>
    <n v="1.3623978201634876"/>
    <x v="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12.76666666666667"/>
    <n v="1.0050251256281406"/>
    <x v="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11.9"/>
    <n v="1.6085790884718498"/>
    <x v="6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39.19999999999999"/>
    <n v="1.6044061302681993"/>
    <x v="6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10.85714285714286"/>
    <n v="1.7010309278350515"/>
    <x v="6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39.06666666666666"/>
    <n v="2.2051773729626079"/>
    <x v="6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05.69999999999999"/>
    <n v="2.3841059602649008"/>
    <x v="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01.42857142857142"/>
    <n v="1.6901408450704223"/>
    <x v="6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00.245"/>
    <n v="0.49877799391490846"/>
    <x v="6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09.16666666666666"/>
    <n v="1.1908396946564885"/>
    <x v="6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18.33333333333333"/>
    <n v="1.7464788732394365"/>
    <x v="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20"/>
    <n v="1.7222222222222223"/>
    <x v="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27.96000000000001"/>
    <n v="0.53532353860581439"/>
    <x v="6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26"/>
    <n v="1.3492063492063493"/>
    <x v="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29.12912912912913"/>
    <n v="3.2558139534883721"/>
    <x v="6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07.42857142857143"/>
    <n v="1.5957446808510638"/>
    <x v="6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00.125"/>
    <n v="0.82397003745318353"/>
    <x v="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55"/>
    <n v="2.5161290322580645"/>
    <x v="6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08"/>
    <n v="1.3888888888888888"/>
    <x v="6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10.52"/>
    <n v="2.4610930148389434"/>
    <x v="6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00.8"/>
    <n v="1.5873015873015872"/>
    <x v="6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21.2"/>
    <n v="2.9702970297029703"/>
    <x v="6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00.33333333333334"/>
    <n v="2.5913621262458473"/>
    <x v="6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09.16666666666666"/>
    <n v="0.64122137404580148"/>
    <x v="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23.42857142857142"/>
    <n v="2.3148148148148149"/>
    <x v="6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36.33666666666667"/>
    <n v="6.6013055915503287"/>
    <x v="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03.46657233816768"/>
    <n v="1.1965811965811968"/>
    <x v="6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21.33333333333334"/>
    <n v="0.7142857142857143"/>
    <x v="6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86"/>
    <n v="1.2365591397849462"/>
    <x v="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00"/>
    <n v="1.8571428571428572"/>
    <x v="6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08.25"/>
    <n v="3.2332563510392611"/>
    <x v="6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41.15384615384616"/>
    <n v="1.4713896457765667"/>
    <x v="6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13.99999999999999"/>
    <n v="3.6842105263157889"/>
    <x v="6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53.73333333333335"/>
    <n v="0.90199479618386824"/>
    <x v="6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01.49999999999999"/>
    <n v="0.935960591133005"/>
    <x v="6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02.35000000000001"/>
    <n v="0.94772838299951156"/>
    <x v="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02.57142857142858"/>
    <n v="0.75208913649025066"/>
    <x v="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55.75"/>
    <n v="1.9261637239165328"/>
    <x v="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00.75"/>
    <n v="0.32258064516129031"/>
    <x v="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39.4"/>
    <n v="3.842940685045948"/>
    <x v="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10"/>
    <n v="0.95238095238095244"/>
    <x v="6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04.51515151515152"/>
    <n v="1.1597564511452596"/>
    <x v="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00.8"/>
    <n v="0.87301587301587302"/>
    <x v="6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11.20000000000002"/>
    <n v="2.0983213429256597"/>
    <x v="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02.04444444444445"/>
    <n v="1.3719512195121952"/>
    <x v="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02.54767441860466"/>
    <n v="2.0183465432980685"/>
    <x v="6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27"/>
    <n v="3.9370078740157481"/>
    <x v="6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38.70588235294122"/>
    <n v="1.597777005904828"/>
    <x v="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00.75"/>
    <n v="1.6377171215880892"/>
    <x v="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.31"/>
    <n v="1.664876476906552"/>
    <x v="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.24"/>
    <n v="1.3812154696132597"/>
    <x v="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10"/>
    <n v="1"/>
    <x v="6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11.272727272727273"/>
    <n v="1.935483870967742"/>
    <x v="6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15.411764705882353"/>
    <n v="3.0534351145038165"/>
    <x v="6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e v="#DIV/0!"/>
    <x v="6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28.466666666666669"/>
    <n v="1.639344262295082"/>
    <x v="6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13.333333333333334"/>
    <n v="10"/>
    <x v="6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0.66666666666666674"/>
    <n v="10"/>
    <x v="6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21.428571428571427"/>
    <n v="2.666666666666667"/>
    <x v="6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18"/>
    <n v="2.2222222222222223"/>
    <x v="6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20.125"/>
    <n v="0.99378881987577639"/>
    <x v="6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17.899999999999999"/>
    <n v="3.9106145251396649"/>
    <x v="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e v="#DIV/0!"/>
    <x v="6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2"/>
    <n v="4"/>
    <x v="6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e v="#DIV/0!"/>
    <x v="6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e v="#DIV/0!"/>
    <x v="6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10"/>
    <n v="10"/>
    <x v="6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.3764705882352941"/>
    <n v="0.49504950495049505"/>
    <x v="6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1"/>
    <n v="4"/>
    <x v="6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03.52"/>
    <n v="1.0046367851622875"/>
    <x v="40"/>
    <x v="1"/>
    <x v="4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05"/>
    <n v="1.3333333333333335"/>
    <x v="40"/>
    <x v="1"/>
    <x v="4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00.44999999999999"/>
    <n v="0.46457607433217191"/>
    <x v="40"/>
    <x v="1"/>
    <x v="4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32.6"/>
    <n v="0.82956259426847667"/>
    <x v="40"/>
    <x v="1"/>
    <x v="4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12.99999999999999"/>
    <n v="2.6548672566371683"/>
    <x v="40"/>
    <x v="1"/>
    <x v="4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03.34"/>
    <n v="0.5806077027288562"/>
    <x v="40"/>
    <x v="1"/>
    <x v="4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20"/>
    <n v="0.89999999999999991"/>
    <x v="40"/>
    <x v="1"/>
    <x v="4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29.63636363636363"/>
    <n v="3.9270687237026647"/>
    <x v="40"/>
    <x v="1"/>
    <x v="4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01.11111111111111"/>
    <n v="0.37362637362637363"/>
    <x v="40"/>
    <x v="1"/>
    <x v="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08.51428571428572"/>
    <n v="1.3164823591363874"/>
    <x v="40"/>
    <x v="1"/>
    <x v="4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02.33333333333334"/>
    <n v="1.6938110749185669"/>
    <x v="40"/>
    <x v="1"/>
    <x v="4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10.24425000000002"/>
    <n v="1.9955689298988382"/>
    <x v="40"/>
    <x v="1"/>
    <x v="4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01.0154"/>
    <n v="1.8017054825303864"/>
    <x v="40"/>
    <x v="1"/>
    <x v="4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00"/>
    <n v="0.6"/>
    <x v="40"/>
    <x v="1"/>
    <x v="4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06.24"/>
    <n v="2.1084337349397591"/>
    <x v="40"/>
    <x v="1"/>
    <x v="4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00"/>
    <n v="1.54"/>
    <x v="40"/>
    <x v="1"/>
    <x v="4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00"/>
    <n v="1.7999999999999998"/>
    <x v="40"/>
    <x v="1"/>
    <x v="4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13.45714285714286"/>
    <n v="1.3472676907579955"/>
    <x v="40"/>
    <x v="1"/>
    <x v="4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02.65010000000001"/>
    <n v="0.9352158448944522"/>
    <x v="40"/>
    <x v="1"/>
    <x v="4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16.75"/>
    <n v="2.3982869379014988"/>
    <x v="40"/>
    <x v="1"/>
    <x v="4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07.65274999999998"/>
    <n v="1.3469233252285706"/>
    <x v="40"/>
    <x v="1"/>
    <x v="4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00"/>
    <n v="1.3636363636363635"/>
    <x v="40"/>
    <x v="1"/>
    <x v="4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00"/>
    <n v="1"/>
    <x v="40"/>
    <x v="1"/>
    <x v="4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46"/>
    <n v="2.6027397260273974"/>
    <x v="40"/>
    <x v="1"/>
    <x v="4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10.2"/>
    <n v="0.59891107078039929"/>
    <x v="40"/>
    <x v="1"/>
    <x v="4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08.2"/>
    <n v="1.0536044362292052"/>
    <x v="40"/>
    <x v="1"/>
    <x v="4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00"/>
    <n v="1"/>
    <x v="40"/>
    <x v="1"/>
    <x v="4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00.25"/>
    <n v="0.69825436408977559"/>
    <x v="40"/>
    <x v="1"/>
    <x v="4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06.71250000000001"/>
    <n v="1.1010893756588966"/>
    <x v="40"/>
    <x v="1"/>
    <x v="4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43.19999999999999"/>
    <n v="2.0600558659217878"/>
    <x v="40"/>
    <x v="1"/>
    <x v="4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05.04166666666667"/>
    <n v="1.4280047600158667"/>
    <x v="40"/>
    <x v="1"/>
    <x v="4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03.98"/>
    <n v="0.73732127973328199"/>
    <x v="40"/>
    <x v="1"/>
    <x v="4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20"/>
    <n v="1"/>
    <x v="40"/>
    <x v="1"/>
    <x v="4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09.66666666666667"/>
    <n v="1.0536980749746707"/>
    <x v="40"/>
    <x v="1"/>
    <x v="4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01.75"/>
    <n v="1.3267813267813269"/>
    <x v="40"/>
    <x v="1"/>
    <x v="4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28.91666666666666"/>
    <n v="1.5513897866839044"/>
    <x v="40"/>
    <x v="1"/>
    <x v="4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14.99999999999999"/>
    <n v="0.86956521739130432"/>
    <x v="40"/>
    <x v="1"/>
    <x v="4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50.75"/>
    <n v="0.99502487562189057"/>
    <x v="40"/>
    <x v="1"/>
    <x v="4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10.96666666666665"/>
    <n v="1.0663863021928506"/>
    <x v="40"/>
    <x v="1"/>
    <x v="4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00.28571428571429"/>
    <n v="2.8490028490028489"/>
    <x v="40"/>
    <x v="1"/>
    <x v="4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0.66666666666666674"/>
    <n v="0.2"/>
    <x v="40"/>
    <x v="1"/>
    <x v="4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.267605633802817"/>
    <n v="3.4482758620689653"/>
    <x v="40"/>
    <x v="1"/>
    <x v="4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e v="#DIV/0!"/>
    <x v="40"/>
    <x v="1"/>
    <x v="4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e v="#DIV/0!"/>
    <x v="40"/>
    <x v="1"/>
    <x v="4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0.27999999999999997"/>
    <n v="5.7142857142857144"/>
    <x v="40"/>
    <x v="1"/>
    <x v="4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59.657142857142851"/>
    <n v="0.57471264367816088"/>
    <x v="40"/>
    <x v="1"/>
    <x v="4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1"/>
    <n v="2"/>
    <x v="40"/>
    <x v="1"/>
    <x v="4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1.6666666666666667"/>
    <n v="20"/>
    <x v="40"/>
    <x v="1"/>
    <x v="4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4.4444444444444444E-3"/>
    <n v="100"/>
    <x v="40"/>
    <x v="1"/>
    <x v="4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89.666666666666657"/>
    <n v="0.68773234200743494"/>
    <x v="40"/>
    <x v="1"/>
    <x v="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.4642857142857144"/>
    <n v="0.48780487804878048"/>
    <x v="40"/>
    <x v="1"/>
    <x v="4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.0199999999999996"/>
    <n v="0.99502487562189057"/>
    <x v="40"/>
    <x v="1"/>
    <x v="4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.004545454545454"/>
    <n v="1.8161180476730987"/>
    <x v="40"/>
    <x v="1"/>
    <x v="4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8.52"/>
    <n v="2.112676056338028"/>
    <x v="40"/>
    <x v="1"/>
    <x v="4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e v="#DIV/0!"/>
    <x v="40"/>
    <x v="1"/>
    <x v="4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19.650000000000002"/>
    <n v="1.6963528413910092"/>
    <x v="40"/>
    <x v="1"/>
    <x v="4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e v="#DIV/0!"/>
    <x v="40"/>
    <x v="1"/>
    <x v="4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2E-3"/>
    <n v="66.666666666666657"/>
    <x v="40"/>
    <x v="1"/>
    <x v="4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6.6666666666666666E-2"/>
    <n v="20"/>
    <x v="40"/>
    <x v="1"/>
    <x v="4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30.333333333333336"/>
    <n v="1.9780219780219779"/>
    <x v="40"/>
    <x v="1"/>
    <x v="4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00"/>
    <n v="2.4"/>
    <x v="6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01.25"/>
    <n v="1.8765432098765431"/>
    <x v="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21.73333333333333"/>
    <n v="1.4238773274917853"/>
    <x v="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30"/>
    <n v="2.3030303030303028"/>
    <x v="6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09.55"/>
    <n v="0.50205385668644453"/>
    <x v="6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00.95190476190474"/>
    <n v="1.2735909131646848"/>
    <x v="6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40.13333333333333"/>
    <n v="1.6175071360608944"/>
    <x v="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00.001"/>
    <n v="1.9999800001999981"/>
    <x v="6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19.238"/>
    <n v="2.0686917481563487"/>
    <x v="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07.25"/>
    <n v="0.93240093240093236"/>
    <x v="6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27.99999999999997"/>
    <n v="1.7543859649122806"/>
    <x v="6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06.4"/>
    <n v="2.4436090225563909"/>
    <x v="6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43.33333333333334"/>
    <n v="4.6511627906976747"/>
    <x v="6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04.54285714285714"/>
    <n v="1.257174091281771"/>
    <x v="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10.02000000000001"/>
    <n v="1.3815669878203964"/>
    <x v="6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06"/>
    <n v="1.5471698113207546"/>
    <x v="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08"/>
    <n v="2.5925925925925926"/>
    <x v="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05.42"/>
    <n v="0.92961487383798147"/>
    <x v="6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19.16666666666667"/>
    <n v="3.6363636363636362"/>
    <x v="6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52.66666666666666"/>
    <n v="1.4192139737991267"/>
    <x v="6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00"/>
    <n v="0.55999999999999994"/>
    <x v="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00.2"/>
    <n v="1.5968063872255487"/>
    <x v="6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25"/>
    <n v="1.3333333333333335"/>
    <x v="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06.02199999999999"/>
    <n v="1.6977608420893777"/>
    <x v="6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04.66666666666666"/>
    <n v="0.71656050955414019"/>
    <x v="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16.66666666666667"/>
    <n v="1.4285714285714286"/>
    <x v="6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09.03333333333333"/>
    <n v="1.7425863650259861"/>
    <x v="6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60"/>
    <n v="2.5"/>
    <x v="6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12.5"/>
    <n v="1.5555555555555556"/>
    <x v="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02.1"/>
    <n v="0.83251714005876598"/>
    <x v="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00.824"/>
    <n v="9.918273426961835E-2"/>
    <x v="6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01.25"/>
    <n v="1.580246913580247"/>
    <x v="6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00"/>
    <n v="4.6153846153846159"/>
    <x v="6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8.7200000000000006"/>
    <n v="3.8990825688073398"/>
    <x v="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21.94"/>
    <n v="2.096627164995442"/>
    <x v="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21.3"/>
    <n v="1.784037558685446"/>
    <x v="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41.489795918367342"/>
    <n v="1.2297097884899164"/>
    <x v="6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.105"/>
    <n v="1.4251781472684086"/>
    <x v="6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2.7"/>
    <n v="4.2328042328042326"/>
    <x v="6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16.161904761904761"/>
    <n v="0.53034767236299352"/>
    <x v="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16.376923076923077"/>
    <n v="2.0197275716298733"/>
    <x v="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.043333333333333"/>
    <n v="1.3251301467108376"/>
    <x v="6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3.8"/>
    <n v="10.526315789473683"/>
    <x v="6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34.08"/>
    <n v="2.8169014084507045"/>
    <x v="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0.2"/>
    <n v="10"/>
    <x v="6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2.5999999999999999E-2"/>
    <n v="7.6923076923076925"/>
    <x v="6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16.254545454545454"/>
    <n v="1.1185682326621924"/>
    <x v="6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2.5"/>
    <n v="4"/>
    <x v="6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0.02"/>
    <n v="100"/>
    <x v="6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.2"/>
    <n v="1.5384615384615385"/>
    <x v="6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2"/>
    <n v="10"/>
    <x v="6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0.04"/>
    <n v="100"/>
    <x v="6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17.666666666666668"/>
    <n v="1.2264150943396228"/>
    <x v="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5"/>
    <n v="1"/>
    <x v="6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1.3333333333333334E-2"/>
    <n v="100"/>
    <x v="6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e v="#DIV/0!"/>
    <x v="6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.2"/>
    <n v="5"/>
    <x v="6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26.937422295897225"/>
    <n v="2.1538461538461537"/>
    <x v="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0.54999999999999993"/>
    <n v="18.181818181818183"/>
    <x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12.55"/>
    <n v="1.9920318725099602"/>
    <x v="6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0.2"/>
    <n v="10"/>
    <x v="40"/>
    <x v="1"/>
    <x v="4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.4474868431088401"/>
    <n v="3.3185840707964607"/>
    <x v="40"/>
    <x v="1"/>
    <x v="4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15"/>
    <n v="0.66666666666666674"/>
    <x v="40"/>
    <x v="1"/>
    <x v="4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2.666666666666667"/>
    <n v="7.5"/>
    <x v="40"/>
    <x v="1"/>
    <x v="4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e v="#DIV/0!"/>
    <x v="40"/>
    <x v="1"/>
    <x v="4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e v="#DIV/0!"/>
    <x v="40"/>
    <x v="1"/>
    <x v="4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e v="#DIV/0!"/>
    <x v="40"/>
    <x v="1"/>
    <x v="4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e v="#DIV/0!"/>
    <x v="40"/>
    <x v="1"/>
    <x v="4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52.794871794871788"/>
    <n v="2.2340942204953862"/>
    <x v="40"/>
    <x v="1"/>
    <x v="4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4.9639999999999995"/>
    <n v="1.1281224818694602"/>
    <x v="40"/>
    <x v="1"/>
    <x v="4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5.5555555555555552E-2"/>
    <n v="10"/>
    <x v="40"/>
    <x v="1"/>
    <x v="4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e v="#DIV/0!"/>
    <x v="40"/>
    <x v="1"/>
    <x v="4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13.066666666666665"/>
    <n v="1.7346938775510203"/>
    <x v="40"/>
    <x v="1"/>
    <x v="4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5"/>
    <n v="4"/>
    <x v="40"/>
    <x v="1"/>
    <x v="4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e v="#DIV/0!"/>
    <x v="40"/>
    <x v="1"/>
    <x v="4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e v="#DIV/0!"/>
    <x v="40"/>
    <x v="1"/>
    <x v="4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e v="#DIV/0!"/>
    <x v="40"/>
    <x v="1"/>
    <x v="4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e v="#DIV/0!"/>
    <x v="40"/>
    <x v="1"/>
    <x v="41"/>
  </r>
  <r>
    <n v="3886"/>
    <s v="a (Canceled)"/>
    <n v="1"/>
    <n v="10000"/>
    <n v="0"/>
    <x v="1"/>
    <x v="2"/>
    <s v="AUD"/>
    <n v="1418275702"/>
    <n v="1415683702"/>
    <b v="0"/>
    <n v="0"/>
    <b v="0"/>
    <n v="0"/>
    <e v="#DIV/0!"/>
    <x v="40"/>
    <x v="1"/>
    <x v="4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1.7500000000000002"/>
    <n v="5.7142857142857144"/>
    <x v="40"/>
    <x v="1"/>
    <x v="4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27.1"/>
    <n v="2.5830258302583027"/>
    <x v="6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.4749999999999999"/>
    <n v="7.6271186440677967"/>
    <x v="6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16.826666666666668"/>
    <n v="0.31695721077654515"/>
    <x v="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32.5"/>
    <n v="2.6923076923076925"/>
    <x v="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e v="#DIV/0!"/>
    <x v="6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21.55"/>
    <n v="0.77958236658932711"/>
    <x v="6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.4666666666666663"/>
    <n v="2.1153846153846154"/>
    <x v="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5"/>
    <n v="2"/>
    <x v="6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10.625"/>
    <n v="2.3529411764705883"/>
    <x v="6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17.599999999999998"/>
    <n v="2.2727272727272729"/>
    <x v="6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32.56"/>
    <n v="1.9656019656019657"/>
    <x v="6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.25"/>
    <n v="1.6"/>
    <x v="6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.4"/>
    <n v="3.7037037037037033"/>
    <x v="6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0.83333333333333337"/>
    <n v="4"/>
    <x v="6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48.833333333333336"/>
    <n v="2.1160409556313993"/>
    <x v="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e v="#DIV/0!"/>
    <x v="6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0.03"/>
    <n v="66.666666666666657"/>
    <x v="6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11.533333333333333"/>
    <n v="4.0462427745664744"/>
    <x v="6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67.333333333333329"/>
    <n v="1.5841584158415842"/>
    <x v="6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15.299999999999999"/>
    <n v="2.6143790849673203"/>
    <x v="6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8.6666666666666679"/>
    <n v="6.1538461538461542"/>
    <x v="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0.22499999999999998"/>
    <n v="2.9629629629629632"/>
    <x v="6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.0833333333333335"/>
    <n v="1.6216216216216217"/>
    <x v="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37.412500000000001"/>
    <n v="1.2028065486134312"/>
    <x v="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6.6666666666666671E-3"/>
    <n v="100"/>
    <x v="6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10"/>
    <n v="0.70000000000000007"/>
    <x v="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36.36"/>
    <n v="2.9702970297029703"/>
    <x v="6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0.33333333333333337"/>
    <n v="20"/>
    <x v="6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e v="#DIV/0!"/>
    <x v="6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0.2857142857142857"/>
    <n v="10"/>
    <x v="6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0.2"/>
    <n v="2.5"/>
    <x v="6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1.7999999999999998"/>
    <n v="3.3333333333333335"/>
    <x v="6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.4"/>
    <n v="2.2222222222222223"/>
    <x v="6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e v="#DIV/0!"/>
    <x v="6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.1333333333333329"/>
    <n v="9.8360655737704921"/>
    <x v="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12.034782608695652"/>
    <n v="1.2283236994219653"/>
    <x v="6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15.266666666666667"/>
    <n v="1.7467248908296942"/>
    <x v="6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10"/>
    <n v="20"/>
    <x v="6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0.3"/>
    <n v="6.666666666666667"/>
    <x v="6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1"/>
    <n v="8"/>
    <x v="6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13.020000000000001"/>
    <n v="1.0752688172043012"/>
    <x v="6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.2650000000000001"/>
    <n v="3.0905077262693159"/>
    <x v="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e v="#DIV/0!"/>
    <x v="6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e v="#DIV/0!"/>
    <x v="6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8.3333333333333332E-3"/>
    <n v="100"/>
    <x v="6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15.742857142857142"/>
    <n v="1.0889292196007259"/>
    <x v="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11"/>
    <n v="2.1818181818181821"/>
    <x v="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43.833333333333336"/>
    <n v="1.7490494296577948"/>
    <x v="6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e v="#DIV/0!"/>
    <x v="6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86.135181975736558"/>
    <n v="0.4024144869215292"/>
    <x v="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12.196620583717358"/>
    <n v="1.2594458438287155"/>
    <x v="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0.1"/>
    <n v="20"/>
    <x v="6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0.22"/>
    <n v="18.181818181818183"/>
    <x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0.90909090909090906"/>
    <n v="4"/>
    <x v="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e v="#DIV/0!"/>
    <x v="6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35.64"/>
    <n v="0.72951739618406286"/>
    <x v="6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e v="#DIV/0!"/>
    <x v="6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0.25"/>
    <n v="20"/>
    <x v="6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.25"/>
    <n v="2.5641025641025639"/>
    <x v="6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.3666666666666663"/>
    <n v="1.9801980198019802"/>
    <x v="6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e v="#DIV/0!"/>
    <x v="6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15.770000000000001"/>
    <n v="2.029169308814204"/>
    <x v="6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0.625"/>
    <n v="4"/>
    <x v="6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5.0000000000000001E-4"/>
    <n v="100"/>
    <x v="6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9.6153846153846159E-2"/>
    <n v="4"/>
    <x v="6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e v="#DIV/0!"/>
    <x v="6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e v="#DIV/0!"/>
    <x v="6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24.285714285714285"/>
    <n v="1.8823529411764703"/>
    <x v="6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e v="#DIV/0!"/>
    <x v="6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2.5000000000000001E-2"/>
    <n v="14.285714285714285"/>
    <x v="6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32.049999999999997"/>
    <n v="2.4960998439937598"/>
    <x v="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24.333333333333336"/>
    <n v="4.10958904109589"/>
    <x v="6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1.5"/>
    <n v="8.8888888888888893"/>
    <x v="6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0.42"/>
    <n v="9.5238095238095237"/>
    <x v="6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.214285714285714"/>
    <n v="6.666666666666667"/>
    <x v="6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e v="#DIV/0!"/>
    <x v="6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.3"/>
    <n v="2.3809523809523809"/>
    <x v="6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14.249999999999998"/>
    <n v="1.4035087719298245"/>
    <x v="6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0.6"/>
    <n v="4.4444444444444446"/>
    <x v="6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24.117647058823529"/>
    <n v="2.4390243902439024"/>
    <x v="6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10.54"/>
    <n v="2.0872865275142316"/>
    <x v="6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.4690265486725664"/>
    <n v="2.8436018957345972"/>
    <x v="6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7.3333333333333334E-2"/>
    <n v="18.181818181818183"/>
    <x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0.97142857142857131"/>
    <n v="4.4117647058823533"/>
    <x v="6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21.099999999999998"/>
    <n v="3.7914691943127963"/>
    <x v="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78.100000000000009"/>
    <n v="0.94750320102432783"/>
    <x v="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32"/>
    <n v="3.4375000000000004"/>
    <x v="6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e v="#DIV/0!"/>
    <x v="6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47.692307692307693"/>
    <n v="1.6129032258064515"/>
    <x v="6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.4500000000000002"/>
    <n v="0.45977011494252873"/>
    <x v="6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10.7"/>
    <n v="3.7383177570093453"/>
    <x v="6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1.8333333333333333"/>
    <n v="5.4545454545454541"/>
    <x v="6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18"/>
    <n v="1.5555555555555556"/>
    <x v="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.083333333333333"/>
    <n v="0.5714285714285714"/>
    <x v="6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20"/>
    <n v="2.9411764705882351"/>
    <x v="6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34.802513464991023"/>
    <n v="1.1864843951508899"/>
    <x v="6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.3333333333333339"/>
    <n v="10.526315789473683"/>
    <x v="6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32.049999999999997"/>
    <n v="2.9641185647425896"/>
    <x v="6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9.76"/>
    <n v="2.6639344262295079"/>
    <x v="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37.75"/>
    <n v="8.6092715231788084"/>
    <x v="6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.1333333333333333"/>
    <n v="12.5"/>
    <x v="6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e v="#DIV/0!"/>
    <x v="6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.1818181818181817"/>
    <n v="4.3478260869565215"/>
    <x v="6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20"/>
    <n v="1"/>
    <x v="6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.41"/>
    <n v="1.6635859519408502"/>
    <x v="6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6.0000000000000001E-3"/>
    <n v="33.333333333333329"/>
    <x v="6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0.25"/>
    <n v="20"/>
    <x v="6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35"/>
    <n v="5.7142857142857144"/>
    <x v="6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16.566666666666666"/>
    <n v="3.4205231388329982"/>
    <x v="6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e v="#DIV/0!"/>
    <x v="6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57.199999999999996"/>
    <n v="1.6783216783216783"/>
    <x v="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16.514285714285716"/>
    <n v="1.2110726643598615"/>
    <x v="6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0.125"/>
    <n v="10"/>
    <x v="6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37.75"/>
    <n v="3.0905077262693159"/>
    <x v="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1.8399999999999999"/>
    <n v="17.391304347826086"/>
    <x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10.050000000000001"/>
    <n v="0.99502487562189057"/>
    <x v="6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0.2"/>
    <n v="100"/>
    <x v="6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.3333333333333335"/>
    <n v="5"/>
    <x v="6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6.6666666666666671E-3"/>
    <n v="50"/>
    <x v="6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0.25"/>
    <n v="20"/>
    <x v="6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6"/>
    <n v="6.666666666666667"/>
    <x v="6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3.8860103626943006"/>
    <n v="4"/>
    <x v="6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24.194444444444443"/>
    <n v="2.1814006888633752"/>
    <x v="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7.6"/>
    <n v="21.052631578947366"/>
    <x v="6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e v="#DIV/0!"/>
    <x v="6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.3"/>
    <n v="7.6923076923076925"/>
    <x v="6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e v="#DIV/0!"/>
    <x v="6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1.4285714285714287E-2"/>
    <n v="100"/>
    <x v="6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14.000000000000002"/>
    <n v="10"/>
    <x v="6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.05"/>
    <n v="1.9047619047619049"/>
    <x v="6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8.6666666666666679"/>
    <n v="3.0769230769230771"/>
    <x v="6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0.82857142857142851"/>
    <n v="13.793103448275861"/>
    <x v="6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16.666666666666664"/>
    <n v="3"/>
    <x v="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0.83333333333333337"/>
    <n v="1.6"/>
    <x v="6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69.561111111111103"/>
    <n v="1.5733567606421213"/>
    <x v="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e v="#DIV/0!"/>
    <x v="6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.25"/>
    <n v="10"/>
    <x v="6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5"/>
    <n v="1.6"/>
    <x v="6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e v="#DIV/0!"/>
    <x v="6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.166666666666667"/>
    <n v="3.2558139534883721"/>
    <x v="6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28.050000000000004"/>
    <n v="1.9607843137254901"/>
    <x v="6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e v="#DIV/0!"/>
    <x v="6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16"/>
    <n v="1.5"/>
    <x v="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e v="#DIV/0!"/>
    <x v="6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6.8287037037037033"/>
    <n v="1.6949152542372881"/>
    <x v="6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25.698702928870294"/>
    <n v="1.5304486005350058"/>
    <x v="6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.4814814814814816"/>
    <n v="1"/>
    <x v="6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36.85"/>
    <n v="0.67842605156037994"/>
    <x v="6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47.05"/>
    <n v="0.60219624512929504"/>
    <x v="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11.428571428571429"/>
    <n v="2.5"/>
    <x v="6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12.04"/>
    <n v="1.3289036544850499"/>
    <x v="6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60"/>
    <n v="1.6666666666666667"/>
    <x v="6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31.25"/>
    <n v="0.08"/>
    <x v="6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0.42"/>
    <n v="9.5238095238095237"/>
    <x v="6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0.21"/>
    <n v="14.285714285714285"/>
    <x v="6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e v="#DIV/0!"/>
    <x v="6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37.5"/>
    <n v="1.7777777777777777"/>
    <x v="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0.02"/>
    <n v="100"/>
    <x v="6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.2142857142857135"/>
    <n v="2.6086956521739131"/>
    <x v="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.1999999999999997"/>
    <n v="3.6363636363636362"/>
    <x v="6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17.652941176470588"/>
    <n v="3.0323225591469511"/>
    <x v="6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0.08"/>
    <n v="6.25"/>
    <x v="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6.6666666666666666E-2"/>
    <n v="100"/>
    <x v="6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e v="#DIV/0!"/>
    <x v="6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37.533333333333339"/>
    <n v="1.1545293072824157"/>
    <x v="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22"/>
    <n v="1.8181818181818181"/>
    <x v="6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e v="#DIV/0!"/>
    <x v="6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17.62"/>
    <n v="2.3836549375709422"/>
    <x v="6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53"/>
    <n v="1.1320754716981132"/>
    <x v="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22.142857142857142"/>
    <n v="0.77419354838709675"/>
    <x v="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2.5333333333333332"/>
    <n v="4.2105263157894735"/>
    <x v="6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2.5"/>
    <n v="2.8000000000000003"/>
    <x v="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2.85"/>
    <n v="1.7543859649122806"/>
    <x v="6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e v="#DIV/0!"/>
    <x v="6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.4500000000000002"/>
    <n v="0.61224489795918369"/>
    <x v="6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.4210526315789473"/>
    <n v="6.666666666666667"/>
    <x v="6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19.25"/>
    <n v="1.5584415584415585"/>
    <x v="6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0.67500000000000004"/>
    <n v="14.814814814814813"/>
    <x v="6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0.16666666666666669"/>
    <n v="4"/>
    <x v="6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60.9"/>
    <n v="0.55829228243021345"/>
    <x v="6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1"/>
    <n v="2.8612303290414873"/>
    <x v="6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34.4"/>
    <n v="3.0232558139534884"/>
    <x v="6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16.5"/>
    <n v="3.6363636363636362"/>
    <x v="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e v="#DIV/0!"/>
    <x v="6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0.4"/>
    <n v="50"/>
    <x v="6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.0571428571428572"/>
    <n v="5.4054054054054053"/>
    <x v="6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26.727272727272727"/>
    <n v="2.8571428571428572"/>
    <x v="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28.799999999999997"/>
    <n v="2.2569444444444442"/>
    <x v="6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e v="#DIV/0!"/>
    <x v="6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8.9"/>
    <n v="0.44943820224719105"/>
    <x v="6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e v="#DIV/0!"/>
    <x v="6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0.16666666666666669"/>
    <n v="20"/>
    <x v="6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e v="#DIV/0!"/>
    <x v="6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15.737410071942445"/>
    <n v="3.4285714285714288"/>
    <x v="6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2"/>
    <n v="66.666666666666657"/>
    <x v="6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21.685714285714287"/>
    <n v="0.79051383399209485"/>
    <x v="6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0.33333333333333337"/>
    <n v="10"/>
    <x v="6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0.2857142857142857"/>
    <n v="10"/>
    <x v="6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4.7"/>
    <n v="10.638297872340425"/>
    <x v="6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e v="#DIV/0!"/>
    <x v="6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10.8"/>
    <n v="1.3888888888888888"/>
    <x v="6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4.8"/>
    <n v="3.3333333333333335"/>
    <x v="6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.2"/>
    <n v="9.375"/>
    <x v="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12.75"/>
    <n v="3.9215686274509802"/>
    <x v="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1.8181818181818181E-2"/>
    <n v="5"/>
    <x v="6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.4"/>
    <n v="6.666666666666667"/>
    <x v="6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36.5"/>
    <n v="1.095890410958904"/>
    <x v="6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2.666666666666667"/>
    <n v="0.125"/>
    <x v="6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11.428571428571429"/>
    <n v="1.25"/>
    <x v="6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e v="#DIV/0!"/>
    <x v="6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e v="#DIV/0!"/>
    <x v="6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.1111111111111112"/>
    <n v="2"/>
    <x v="6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e v="#DIV/0!"/>
    <x v="6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e v="#DIV/0!"/>
    <x v="6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27.400000000000002"/>
    <n v="4.3795620437956204"/>
    <x v="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10"/>
    <n v="6"/>
    <x v="6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21.366666666666667"/>
    <n v="2.1840873634945397"/>
    <x v="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6.9696969696969706"/>
    <n v="0.26086956521739135"/>
    <x v="6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70.599999999999994"/>
    <n v="0.93484419263456087"/>
    <x v="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.0500000000000003"/>
    <n v="9.7560975609756095"/>
    <x v="6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1.9666666666666666"/>
    <n v="1.6949152542372881"/>
    <x v="6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e v="#DIV/0!"/>
    <x v="6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28.666666666666668"/>
    <n v="6.9767441860465116"/>
    <x v="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.1333333333333333"/>
    <n v="6.3829787234042552"/>
    <x v="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0.04"/>
    <n v="100"/>
    <x v="6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0.2"/>
    <n v="100"/>
    <x v="6"/>
    <x v="1"/>
    <x v="6"/>
  </r>
  <r>
    <m/>
    <m/>
    <m/>
    <m/>
    <m/>
    <x v="4"/>
    <x v="21"/>
    <m/>
    <m/>
    <m/>
    <m/>
    <m/>
    <m/>
    <m/>
    <m/>
    <x v="41"/>
    <x v="9"/>
    <x v="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36.85882352941178"/>
    <x v="0"/>
    <d v="2015-07-23T08:00:00"/>
    <s v="film &amp; video/television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42.60827250608273"/>
    <x v="1"/>
    <d v="2017-03-02T19:24:43"/>
    <s v="film &amp; video/television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05"/>
    <x v="2"/>
    <d v="2016-02-15T21:51:23"/>
    <s v="film &amp; video/television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03.89999999999999"/>
    <x v="3"/>
    <d v="2014-08-07T17:21:47"/>
    <s v="film &amp; video/television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22.99154545454545"/>
    <x v="4"/>
    <d v="2015-12-20T01:01:19"/>
    <s v="film &amp; video/television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09.77744436109028"/>
    <x v="5"/>
    <d v="2016-07-29T10:35:00"/>
    <s v="film &amp; video/television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06.4875"/>
    <x v="6"/>
    <d v="2014-06-14T06:44:10"/>
    <s v="film &amp; video/television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01.22222222222221"/>
    <x v="7"/>
    <d v="2016-07-05T06:07:47"/>
    <s v="film &amp; video/television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00.04342857142856"/>
    <x v="8"/>
    <d v="2016-04-16T02:00:00"/>
    <s v="film &amp; video/television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25.998"/>
    <x v="9"/>
    <d v="2016-04-17T07:29:04"/>
    <s v="film &amp; video/television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00.49999999999999"/>
    <x v="10"/>
    <d v="2014-06-25T06:37:59"/>
    <s v="film &amp; video/television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20.5"/>
    <x v="11"/>
    <d v="2016-08-22T08:00:00"/>
    <s v="film &amp; video/television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65.29333333333335"/>
    <x v="12"/>
    <d v="2014-07-16T08:00:00"/>
    <s v="film &amp; video/television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59.97142857142856"/>
    <x v="13"/>
    <d v="2016-06-24T01:27:00"/>
    <s v="film &amp; video/television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00.93333333333334"/>
    <x v="14"/>
    <d v="2014-07-13T18:59:00"/>
    <s v="film &amp; video/television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06.60000000000001"/>
    <x v="15"/>
    <d v="2015-09-28T01:14:00"/>
    <s v="film &amp; video/television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00.24166666666667"/>
    <x v="16"/>
    <d v="2014-06-16T10:30:00"/>
    <s v="film &amp; video/television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00.66666666666666"/>
    <x v="17"/>
    <d v="2014-11-04T23:33:42"/>
    <s v="film &amp; video/television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06.32110000000002"/>
    <x v="18"/>
    <d v="2014-09-17T18:00:56"/>
    <s v="film &amp; video/television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45.29411764705881"/>
    <x v="19"/>
    <d v="2015-07-21T00:35:34"/>
    <s v="film &amp; video/television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00.2"/>
    <x v="20"/>
    <d v="2015-09-13T23:11:52"/>
    <s v="film &amp; video/television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09.13513513513513"/>
    <x v="21"/>
    <d v="2014-09-26T20:03:09"/>
    <s v="film &amp; video/television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17.14285714285715"/>
    <x v="22"/>
    <d v="2015-01-01T12:59:00"/>
    <s v="film &amp; video/television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18.5"/>
    <x v="23"/>
    <d v="2015-04-30T20:20:00"/>
    <s v="film &amp; video/television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08.80768571428572"/>
    <x v="24"/>
    <d v="2015-09-16T00:39:00"/>
    <s v="film &amp; video/television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33.33333333333331"/>
    <x v="25"/>
    <d v="2016-01-09T05:36:01"/>
    <s v="film &amp; video/television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55.20000000000002"/>
    <x v="26"/>
    <d v="2014-08-17T17:22:24"/>
    <s v="film &amp; video/television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11.72500000000001"/>
    <x v="27"/>
    <d v="2014-11-16T09:57:13"/>
    <s v="film &amp; video/television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00.35000000000001"/>
    <x v="28"/>
    <d v="2015-12-17T04:08:04"/>
    <s v="film &amp; video/television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23.33333333333334"/>
    <x v="29"/>
    <d v="2014-07-22T21:09:28"/>
    <s v="film &amp; video/television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01.29975"/>
    <x v="30"/>
    <d v="2014-08-21T12:01:55"/>
    <s v="film &amp; video/television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00"/>
    <x v="31"/>
    <d v="2016-01-26T00:00:34"/>
    <s v="film &amp; video/television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00.24604569420035"/>
    <x v="32"/>
    <d v="2016-05-13T08:59:00"/>
    <s v="film &amp; video/television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02.0952380952381"/>
    <x v="33"/>
    <d v="2015-11-08T21:51:41"/>
    <s v="film &amp; video/television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30.46153846153845"/>
    <x v="34"/>
    <d v="2014-08-05T12:43:21"/>
    <s v="film &amp; video/television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66.5"/>
    <x v="35"/>
    <d v="2015-04-28T05:00:00"/>
    <s v="film &amp; video/television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42.15"/>
    <x v="36"/>
    <d v="2015-04-04T11:22:05"/>
    <s v="film &amp; video/television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83.44090909090909"/>
    <x v="37"/>
    <d v="2015-02-27T21:37:59"/>
    <s v="film &amp; video/television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10.04"/>
    <x v="38"/>
    <d v="2013-05-11T06:22:24"/>
    <s v="film &amp; video/television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30.98000000000002"/>
    <x v="39"/>
    <d v="2014-05-26T03:59:00"/>
    <s v="film &amp; video/television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01.35000000000001"/>
    <x v="40"/>
    <d v="2014-06-19T09:00:00"/>
    <s v="film &amp; video/television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00"/>
    <x v="41"/>
    <d v="2014-10-05T18:39:14"/>
    <s v="film &amp; video/television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41.85714285714286"/>
    <x v="42"/>
    <d v="2014-12-28T20:20:26"/>
    <s v="film &amp; video/television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08.65999999999997"/>
    <x v="43"/>
    <d v="2014-07-13T05:00:00"/>
    <s v="film &amp; video/television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00"/>
    <x v="44"/>
    <d v="2014-10-07T07:22:17"/>
    <s v="film &amp; video/television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20"/>
    <x v="45"/>
    <d v="2016-04-27T19:58:27"/>
    <s v="film &amp; video/television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04.16666666666667"/>
    <x v="46"/>
    <d v="2015-12-16T04:09:34"/>
    <s v="film &amp; video/television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07.61100000000002"/>
    <x v="47"/>
    <d v="2014-12-20T01:40:07"/>
    <s v="film &amp; video/television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07.94999999999999"/>
    <x v="48"/>
    <d v="2015-03-01T17:00:00"/>
    <s v="film &amp; video/television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00"/>
    <x v="49"/>
    <d v="2015-10-24T09:14:05"/>
    <s v="film &amp; video/television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00"/>
    <x v="50"/>
    <d v="2015-01-30T22:00:00"/>
    <s v="film &amp; video/television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28.0181818181818"/>
    <x v="51"/>
    <d v="2015-08-11T03:17:17"/>
    <s v="film &amp; video/television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16.21"/>
    <x v="52"/>
    <d v="2014-07-17T21:50:46"/>
    <s v="film &amp; video/television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09.63333333333334"/>
    <x v="53"/>
    <d v="2014-04-05T03:00:00"/>
    <s v="film &amp; video/television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01"/>
    <x v="54"/>
    <d v="2015-12-25T22:07:01"/>
    <s v="film &amp; video/television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28.95348837209301"/>
    <x v="55"/>
    <d v="2016-05-28T04:15:16"/>
    <s v="film &amp; video/television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07.26249999999999"/>
    <x v="56"/>
    <d v="2015-06-08T21:00:00"/>
    <s v="film &amp; video/television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01.89999999999999"/>
    <x v="57"/>
    <d v="2015-04-26T00:59:22"/>
    <s v="film &amp; video/television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02.91"/>
    <x v="58"/>
    <d v="2014-11-19T23:52:52"/>
    <s v="film &amp; video/television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00.12570000000001"/>
    <x v="59"/>
    <d v="2015-09-15T02:00:00"/>
    <s v="film &amp; video/television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03.29622222222221"/>
    <x v="60"/>
    <d v="2014-03-23T05:00:00"/>
    <s v="film &amp; video/shorts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48.30000000000001"/>
    <x v="61"/>
    <d v="2013-06-07T00:32:37"/>
    <s v="film &amp; video/shorts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54.73333333333332"/>
    <x v="62"/>
    <d v="2013-03-04T00:11:18"/>
    <s v="film &amp; video/shorts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13.51849999999999"/>
    <x v="63"/>
    <d v="2013-12-28T09:59:00"/>
    <s v="film &amp; video/shorts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73.33333333333334"/>
    <x v="64"/>
    <d v="2013-07-08T05:26:21"/>
    <s v="film &amp; video/shorts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07.52857142857141"/>
    <x v="65"/>
    <d v="2014-08-11T10:59:00"/>
    <s v="film &amp; video/shorts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18.6"/>
    <x v="66"/>
    <d v="2016-07-19T01:23:40"/>
    <s v="film &amp; video/shorts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16.25000000000001"/>
    <x v="67"/>
    <d v="2012-07-15T19:00:04"/>
    <s v="film &amp; video/shorts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27.16666666666667"/>
    <x v="68"/>
    <d v="2014-02-23T18:39:51"/>
    <s v="film &amp; video/shorts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10.9423"/>
    <x v="69"/>
    <d v="2011-10-02T11:59:00"/>
    <s v="film &amp; video/shorts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27.2"/>
    <x v="70"/>
    <d v="2011-09-05T02:30:45"/>
    <s v="film &amp; video/shorts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23.94444444444443"/>
    <x v="71"/>
    <d v="2012-05-28T11:30:57"/>
    <s v="film &amp; video/shorts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08.40909090909091"/>
    <x v="72"/>
    <d v="2012-11-15T05:00:00"/>
    <s v="film &amp; video/shorts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00"/>
    <x v="73"/>
    <d v="2011-05-03T08:59:00"/>
    <s v="film &amp; video/shorts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12.93199999999999"/>
    <x v="74"/>
    <d v="2016-01-21T16:41:35"/>
    <s v="film &amp; video/shorts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15.42857142857143"/>
    <x v="75"/>
    <d v="2013-04-23T10:01:12"/>
    <s v="film &amp; video/shorts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53.33333333333334"/>
    <x v="76"/>
    <d v="2011-12-27T22:35:58"/>
    <s v="film &amp; video/shorts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92.5"/>
    <x v="77"/>
    <d v="2012-05-21T07:59:00"/>
    <s v="film &amp; video/shorts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02"/>
    <x v="78"/>
    <d v="2016-09-01T22:32:01"/>
    <s v="film &amp; video/shorts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27"/>
    <x v="79"/>
    <d v="2014-04-25T23:38:13"/>
    <s v="film &amp; video/shorts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07.25"/>
    <x v="80"/>
    <d v="2013-12-10T07:00:56"/>
    <s v="film &amp; video/shorts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98"/>
    <x v="81"/>
    <d v="2012-07-14T08:02:00"/>
    <s v="film &amp; video/shorts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00.01249999999999"/>
    <x v="82"/>
    <d v="2011-10-10T00:41:01"/>
    <s v="film &amp; video/shorts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02.49999999999999"/>
    <x v="83"/>
    <d v="2015-02-22T16:30:00"/>
    <s v="film &amp; video/shorts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00"/>
    <x v="84"/>
    <d v="2011-05-15T23:11:26"/>
    <s v="film &amp; video/shorts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25.49999999999999"/>
    <x v="85"/>
    <d v="2011-09-23T08:00:37"/>
    <s v="film &amp; video/shorts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06.46666666666667"/>
    <x v="86"/>
    <d v="2015-12-27T19:20:45"/>
    <s v="film &amp; video/shorts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04.60000000000001"/>
    <x v="87"/>
    <d v="2010-06-03T06:41:00"/>
    <s v="film &amp; video/shorts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02.85714285714285"/>
    <x v="88"/>
    <d v="2014-06-22T20:48:51"/>
    <s v="film &amp; video/shorts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15.06666666666668"/>
    <x v="89"/>
    <d v="2013-06-02T23:03:12"/>
    <s v="film &amp; video/shorts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00.4"/>
    <x v="90"/>
    <d v="2011-07-12T12:08:19"/>
    <s v="film &amp; video/shorts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20"/>
    <x v="91"/>
    <d v="2011-05-17T14:39:24"/>
    <s v="film &amp; video/shorts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05.2"/>
    <x v="92"/>
    <d v="2017-02-01T13:00:00"/>
    <s v="film &amp; video/shorts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10.60000000000001"/>
    <x v="93"/>
    <d v="2012-07-04T02:00:00"/>
    <s v="film &amp; video/shorts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04"/>
    <x v="94"/>
    <d v="2014-04-07T22:13:42"/>
    <s v="film &amp; video/shorts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31.42857142857142"/>
    <x v="95"/>
    <d v="2012-02-26T05:07:21"/>
    <s v="film &amp; video/shorts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14.66666666666667"/>
    <x v="96"/>
    <d v="2010-08-01T08:00:00"/>
    <s v="film &amp; video/shorts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06.25"/>
    <x v="97"/>
    <d v="2011-07-12T08:14:42"/>
    <s v="film &amp; video/shorts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06.25"/>
    <x v="98"/>
    <d v="2012-12-08T04:30:00"/>
    <s v="film &amp; video/shorts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06.01933333333334"/>
    <x v="99"/>
    <d v="2014-01-23T02:39:59"/>
    <s v="film &amp; video/shorts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00"/>
    <x v="100"/>
    <d v="2012-11-05T00:04:46"/>
    <s v="film &amp; video/shorts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00"/>
    <x v="101"/>
    <d v="2013-01-24T23:38:30"/>
    <s v="film &amp; video/shorts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27.75000000000001"/>
    <x v="102"/>
    <d v="2010-12-23T08:08:53"/>
    <s v="film &amp; video/shorts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05.15384615384616"/>
    <x v="103"/>
    <d v="2014-03-08T00:20:30"/>
    <s v="film &amp; video/shorts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20"/>
    <x v="104"/>
    <d v="2011-04-03T06:00:00"/>
    <s v="film &amp; video/shorts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07.40909090909089"/>
    <x v="105"/>
    <d v="2016-05-14T05:00:00"/>
    <s v="film &amp; video/shorts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00.49999999999999"/>
    <x v="106"/>
    <d v="2012-04-02T23:38:21"/>
    <s v="film &amp; video/shorts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02.46666666666667"/>
    <x v="107"/>
    <d v="2011-04-25T04:34:47"/>
    <s v="film &amp; video/shorts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46.66666666666669"/>
    <x v="108"/>
    <d v="2013-05-31T19:42:50"/>
    <s v="film &amp; video/shorts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19.49999999999997"/>
    <x v="109"/>
    <d v="2011-02-26T05:37:10"/>
    <s v="film &amp; video/shorts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30.76923076923077"/>
    <x v="110"/>
    <d v="2013-11-14T10:59:00"/>
    <s v="film &amp; video/shorts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54.57142857142858"/>
    <x v="111"/>
    <d v="2015-05-31T12:59:47"/>
    <s v="film &amp; video/shorts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04"/>
    <x v="112"/>
    <d v="2014-04-13T07:00:00"/>
    <s v="film &amp; video/shorts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41"/>
    <x v="113"/>
    <d v="2011-08-06T20:00:00"/>
    <s v="film &amp; video/shorts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03.33333333333334"/>
    <x v="114"/>
    <d v="2012-01-13T11:34:48"/>
    <s v="film &amp; video/shorts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40.44444444444443"/>
    <x v="115"/>
    <d v="2012-02-04T22:44:04"/>
    <s v="film &amp; video/shorts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13.65714285714286"/>
    <x v="116"/>
    <d v="2011-04-08T15:55:55"/>
    <s v="film &amp; video/shorts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00.49377777777779"/>
    <x v="117"/>
    <d v="2010-06-10T00:00:00"/>
    <s v="film &amp; video/shorts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13.03159999999998"/>
    <x v="118"/>
    <d v="2011-07-29T06:17:16"/>
    <s v="film &amp; video/shorts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04.55692307692308"/>
    <x v="119"/>
    <d v="2011-08-14T04:00:00"/>
    <s v="film &amp; video/shorts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1.4285714285714287E-2"/>
    <x v="120"/>
    <d v="2016-10-03T06:11:47"/>
    <s v="film &amp; video/science fiction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3.3333333333333333E-2"/>
    <x v="121"/>
    <d v="2015-04-18T15:16:00"/>
    <s v="film &amp; video/science fiction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x v="122"/>
    <d v="2016-10-10T15:21:47"/>
    <s v="film &amp; video/science fiction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0.27454545454545454"/>
    <x v="123"/>
    <d v="2014-10-29T03:00:00"/>
    <s v="film &amp; video/science fiction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x v="124"/>
    <d v="2015-05-16T03:17:22"/>
    <s v="film &amp; video/science fiction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14.000000000000002"/>
    <x v="125"/>
    <d v="2017-02-04T04:51:20"/>
    <s v="film &amp; video/science fiction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5.548"/>
    <x v="126"/>
    <d v="2015-06-11T07:00:00"/>
    <s v="film &amp; video/science fiction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.375"/>
    <x v="127"/>
    <d v="2015-04-03T18:59:01"/>
    <s v="film &amp; video/science fiction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1.867"/>
    <x v="128"/>
    <d v="2016-10-20T10:28:13"/>
    <s v="film &amp; video/science fiction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x v="129"/>
    <d v="2014-10-31T03:29:43"/>
    <s v="film &amp; video/science fiction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x v="130"/>
    <d v="2014-06-17T01:16:00"/>
    <s v="film &amp; video/science fiction"/>
    <x v="0"/>
    <s v="science fiction"/>
  </r>
  <r>
    <n v="131"/>
    <s v="I (Canceled)"/>
    <s v="I"/>
    <n v="1200"/>
    <n v="0"/>
    <x v="1"/>
    <s v="US"/>
    <s v="USD"/>
    <n v="1467763200"/>
    <n v="1466453161"/>
    <b v="0"/>
    <n v="0"/>
    <b v="0"/>
    <n v="0"/>
    <x v="131"/>
    <d v="2016-07-06T05:00:00"/>
    <s v="film &amp; video/science fiction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9.5687499999999996"/>
    <x v="132"/>
    <d v="2014-11-08T01:30:07"/>
    <s v="film &amp; video/science fiction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x v="133"/>
    <d v="2016-05-31T22:31:00"/>
    <s v="film &amp; video/science fiction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x v="134"/>
    <d v="2015-09-04T22:00:00"/>
    <s v="film &amp; video/science fiction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3.433333333333334"/>
    <x v="135"/>
    <d v="2014-07-02T00:00:00"/>
    <s v="film &amp; video/science fiction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x v="136"/>
    <d v="2015-05-16T15:16:00"/>
    <s v="film &amp; video/science fiction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x v="137"/>
    <d v="2015-10-12T18:46:33"/>
    <s v="film &amp; video/science fiction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.1413333333333333"/>
    <x v="138"/>
    <d v="2015-08-01T09:59:00"/>
    <s v="film &amp; video/science fiction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x v="139"/>
    <d v="2015-07-13T03:06:12"/>
    <s v="film &amp; video/science fiction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x v="140"/>
    <d v="2015-03-20T08:45:32"/>
    <s v="film &amp; video/science fiction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0.775"/>
    <x v="141"/>
    <d v="2015-05-31T08:40:23"/>
    <s v="film &amp; video/science fiction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0.33333333333333337"/>
    <x v="142"/>
    <d v="2014-11-17T03:26:18"/>
    <s v="film &amp; video/science fiction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x v="143"/>
    <d v="2016-09-03T10:55:00"/>
    <s v="film &amp; video/science fiction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27.6"/>
    <x v="144"/>
    <d v="2015-04-13T22:17:52"/>
    <s v="film &amp; video/science fiction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7.5111111111111111"/>
    <x v="145"/>
    <d v="2015-08-11T18:00:52"/>
    <s v="film &amp; video/science fiction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0.57499999999999996"/>
    <x v="146"/>
    <d v="2017-01-18T05:23:18"/>
    <s v="film &amp; video/science fiction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x v="147"/>
    <d v="2015-01-08T23:18:00"/>
    <s v="film &amp; video/science fiction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0.08"/>
    <x v="148"/>
    <d v="2016-02-27T11:45:36"/>
    <s v="film &amp; video/science fiction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0.91999999999999993"/>
    <x v="149"/>
    <d v="2014-12-25T13:00:00"/>
    <s v="film &amp; video/science fiction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3.163076923076922"/>
    <x v="150"/>
    <d v="2015-05-26T08:53:02"/>
    <s v="film &amp; video/science fiction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5.5999999999999994E-2"/>
    <x v="151"/>
    <d v="2015-06-18T18:13:11"/>
    <s v="film &amp; video/science fiction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7.8947368421052634E-3"/>
    <x v="152"/>
    <d v="2014-09-23T06:51:40"/>
    <s v="film &amp; video/science fiction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0.71799999999999997"/>
    <x v="153"/>
    <d v="2014-12-02T20:04:04"/>
    <s v="film &amp; video/science fiction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2.666666666666667"/>
    <x v="154"/>
    <d v="2015-06-03T18:08:15"/>
    <s v="film &amp; video/science fiction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6.0000000000000001E-3"/>
    <x v="155"/>
    <d v="2015-07-23T18:25:35"/>
    <s v="film &amp; video/science fiction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.0999999999999996"/>
    <x v="156"/>
    <d v="2014-08-03T07:59:56"/>
    <s v="film &amp; video/science fiction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0.26711185308848079"/>
    <x v="157"/>
    <d v="2016-02-27T02:52:52"/>
    <s v="film &amp; video/science fiction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x v="158"/>
    <d v="2014-10-22T06:50:28"/>
    <s v="film &amp; video/science fiction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2E-3"/>
    <x v="159"/>
    <d v="2016-07-03T15:25:45"/>
    <s v="film &amp; video/science fiction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x v="160"/>
    <d v="2015-08-16T02:54:51"/>
    <s v="film &amp; video/drama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0.01"/>
    <x v="161"/>
    <d v="2014-07-02T21:29:55"/>
    <s v="film &amp; video/drama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15.535714285714286"/>
    <x v="162"/>
    <d v="2014-08-17T04:42:00"/>
    <s v="film &amp; video/drama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x v="163"/>
    <d v="2015-10-01T05:00:00"/>
    <s v="film &amp; video/drama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0.53333333333333333"/>
    <x v="164"/>
    <d v="2014-09-19T23:18:21"/>
    <s v="film &amp; video/drama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x v="165"/>
    <d v="2016-01-12T20:48:44"/>
    <s v="film &amp; video/drama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60"/>
    <x v="166"/>
    <d v="2017-01-16T06:49:22"/>
    <s v="film &amp; video/drama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0.01"/>
    <x v="167"/>
    <d v="2015-08-05T03:15:35"/>
    <s v="film &amp; video/drama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.0625"/>
    <x v="168"/>
    <d v="2015-03-20T00:02:50"/>
    <s v="film &amp; video/drama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22.400000000000002"/>
    <x v="169"/>
    <d v="2014-10-18T17:07:39"/>
    <s v="film &amp; video/drama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.25"/>
    <x v="170"/>
    <d v="2015-08-30T10:28:00"/>
    <s v="film &amp; video/drama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2E-3"/>
    <x v="171"/>
    <d v="2016-08-12T09:20:14"/>
    <s v="film &amp; video/drama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x v="172"/>
    <d v="2015-03-19T13:28:43"/>
    <s v="film &amp; video/drama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x v="173"/>
    <d v="2015-02-28T18:45:08"/>
    <s v="film &amp; video/drama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x v="174"/>
    <d v="2015-05-08T23:12:56"/>
    <s v="film &amp; video/drama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.4850000000000003"/>
    <x v="175"/>
    <d v="2014-08-29T23:40:11"/>
    <s v="film &amp; video/drama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x v="176"/>
    <d v="2015-08-06T00:46:39"/>
    <s v="film &amp; video/drama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40"/>
    <x v="177"/>
    <d v="2015-03-24T05:08:46"/>
    <s v="film &amp; video/drama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x v="178"/>
    <d v="2015-11-27T04:55:45"/>
    <s v="film &amp; video/drama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20"/>
    <x v="179"/>
    <d v="2016-03-04T06:55:55"/>
    <s v="film &amp; video/drama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33.416666666666664"/>
    <x v="180"/>
    <d v="2015-04-14T00:00:00"/>
    <s v="film &amp; video/drama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21.092608822670172"/>
    <x v="181"/>
    <d v="2015-06-22T22:48:15"/>
    <s v="film &amp; video/drama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x v="182"/>
    <d v="2017-01-07T05:17:12"/>
    <s v="film &amp; video/drama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35.856000000000002"/>
    <x v="183"/>
    <d v="2014-11-27T01:26:50"/>
    <s v="film &amp; video/drama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.4000000000000004"/>
    <x v="184"/>
    <d v="2014-09-01T08:59:00"/>
    <s v="film &amp; video/drama"/>
    <x v="0"/>
    <s v="drama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5.5"/>
    <x v="185"/>
    <d v="2016-08-19T02:52:19"/>
    <s v="film &amp; video/drama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x v="186"/>
    <d v="2017-03-04T01:00:00"/>
    <s v="film &amp; video/drama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16"/>
    <x v="187"/>
    <d v="2015-07-21T11:59:00"/>
    <s v="film &amp; video/drama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x v="188"/>
    <d v="2014-09-05T09:23:35"/>
    <s v="film &amp; video/drama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6.8999999999999992E-2"/>
    <x v="189"/>
    <d v="2016-09-03T21:34:37"/>
    <s v="film &amp; video/drama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0.41666666666666669"/>
    <x v="190"/>
    <d v="2016-06-16T20:37:26"/>
    <s v="film &amp; video/drama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5"/>
    <x v="191"/>
    <d v="2015-10-02T15:35:38"/>
    <s v="film &amp; video/drama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1.6999999999999999E-3"/>
    <x v="192"/>
    <d v="2014-10-18T00:00:32"/>
    <s v="film &amp; video/drama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x v="193"/>
    <d v="2014-11-29T04:26:06"/>
    <s v="film &amp; video/drama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0.12"/>
    <x v="194"/>
    <d v="2016-03-07T04:55:31"/>
    <s v="film &amp; video/drama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x v="195"/>
    <d v="2015-07-10T21:05:32"/>
    <s v="film &amp; video/drama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41.857142857142861"/>
    <x v="196"/>
    <d v="2015-10-11T02:00:00"/>
    <s v="film &amp; video/drama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10.48"/>
    <x v="197"/>
    <d v="2017-02-18T02:00:00"/>
    <s v="film &amp; video/drama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.1159999999999999"/>
    <x v="198"/>
    <d v="2014-10-05T14:12:02"/>
    <s v="film &amp; video/drama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x v="199"/>
    <d v="2016-09-01T07:58:22"/>
    <s v="film &amp; video/drama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26.192500000000003"/>
    <x v="200"/>
    <d v="2014-09-15T07:00:03"/>
    <s v="film &amp; video/drama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58.461538461538467"/>
    <x v="201"/>
    <d v="2015-02-09T00:38:49"/>
    <s v="film &amp; video/drama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x v="202"/>
    <d v="2015-10-09T01:59:00"/>
    <s v="film &amp; video/drama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29.84"/>
    <x v="203"/>
    <d v="2015-01-30T01:21:04"/>
    <s v="film &amp; video/drama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50.721666666666664"/>
    <x v="204"/>
    <d v="2016-08-04T19:00:03"/>
    <s v="film &amp; video/drama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16.25"/>
    <x v="205"/>
    <d v="2015-10-06T20:10:22"/>
    <s v="film &amp; video/drama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x v="206"/>
    <d v="2016-08-06T05:06:23"/>
    <s v="film &amp; video/drama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15.214285714285714"/>
    <x v="207"/>
    <d v="2015-01-04T09:43:58"/>
    <s v="film &amp; video/drama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x v="208"/>
    <d v="2014-12-16T13:52:47"/>
    <s v="film &amp; video/drama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x v="209"/>
    <d v="2015-07-11T03:08:55"/>
    <s v="film &amp; video/drama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25.25"/>
    <x v="210"/>
    <d v="2015-10-01T10:00:00"/>
    <s v="film &amp; video/drama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44.6"/>
    <x v="211"/>
    <d v="2015-09-19T08:50:17"/>
    <s v="film &amp; video/drama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1.5873015873015872E-2"/>
    <x v="212"/>
    <d v="2016-04-17T01:08:40"/>
    <s v="film &amp; video/drama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0.04"/>
    <x v="213"/>
    <d v="2015-08-16T19:06:41"/>
    <s v="film &amp; video/drama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8.0000000000000002E-3"/>
    <x v="214"/>
    <d v="2015-03-06T20:22:29"/>
    <s v="film &amp; video/drama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0.22727272727272727"/>
    <x v="215"/>
    <d v="2016-02-18T04:59:00"/>
    <s v="film &amp; video/drama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55.698440000000005"/>
    <x v="216"/>
    <d v="2015-04-23T03:00:37"/>
    <s v="film &amp; video/drama"/>
    <x v="0"/>
    <s v="drama"/>
  </r>
  <r>
    <n v="217"/>
    <s v="Bitch"/>
    <s v="A roadmovie by paw"/>
    <n v="100000"/>
    <n v="11943"/>
    <x v="2"/>
    <s v="SE"/>
    <s v="SEK"/>
    <n v="1419780149"/>
    <n v="1417101749"/>
    <b v="0"/>
    <n v="38"/>
    <b v="0"/>
    <n v="11.943"/>
    <x v="217"/>
    <d v="2014-12-28T20:22:29"/>
    <s v="film &amp; video/drama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2"/>
    <x v="218"/>
    <d v="2015-05-15T20:04:49"/>
    <s v="film &amp; video/drama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17.630000000000003"/>
    <x v="219"/>
    <d v="2016-04-01T11:59:00"/>
    <s v="film &amp; video/drama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0.72"/>
    <x v="220"/>
    <d v="2015-08-21T01:06:00"/>
    <s v="film &amp; video/drama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x v="221"/>
    <d v="2015-03-29T00:06:04"/>
    <s v="film &amp; video/drama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13"/>
    <x v="222"/>
    <d v="2015-03-27T07:39:00"/>
    <s v="film &amp; video/drama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x v="223"/>
    <d v="2016-05-22T06:05:00"/>
    <s v="film &amp; video/drama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x v="224"/>
    <d v="2015-07-10T10:38:46"/>
    <s v="film &amp; video/drama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x v="225"/>
    <d v="2016-04-09T03:04:14"/>
    <s v="film &amp; video/drama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0.86206896551724133"/>
    <x v="226"/>
    <d v="2015-05-31T14:29:00"/>
    <s v="film &amp; video/drama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x v="227"/>
    <d v="2015-07-10T02:27:21"/>
    <s v="film &amp; video/drama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x v="228"/>
    <d v="2015-06-01T21:28:25"/>
    <s v="film &amp; video/drama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x v="229"/>
    <d v="2016-02-14T03:24:57"/>
    <s v="film &amp; video/drama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0.4"/>
    <x v="230"/>
    <d v="2015-06-04T23:39:11"/>
    <s v="film &amp; video/drama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x v="231"/>
    <d v="2016-01-03T04:00:51"/>
    <s v="film &amp; video/drama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2.75"/>
    <x v="232"/>
    <d v="2015-02-28T00:49:06"/>
    <s v="film &amp; video/drama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x v="233"/>
    <d v="2016-09-30T02:52:52"/>
    <s v="film &amp; video/drama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40.1"/>
    <x v="234"/>
    <d v="2015-06-21T05:50:59"/>
    <s v="film &amp; video/drama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x v="235"/>
    <d v="2015-07-10T02:48:17"/>
    <s v="film &amp; video/drama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x v="236"/>
    <d v="2016-01-05T05:00:00"/>
    <s v="film &amp; video/drama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0.33333333333333337"/>
    <x v="237"/>
    <d v="2016-03-08T18:51:09"/>
    <s v="film &amp; video/drama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x v="238"/>
    <d v="2016-12-30T14:00:00"/>
    <s v="film &amp; video/drama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25"/>
    <x v="239"/>
    <d v="2015-11-08T17:00:00"/>
    <s v="film &amp; video/drama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07.63413333333334"/>
    <x v="240"/>
    <d v="2013-05-05T22:00:11"/>
    <s v="film &amp; video/documentary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12.63736263736264"/>
    <x v="241"/>
    <d v="2014-12-21T21:45:04"/>
    <s v="film &amp; video/documentary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13.46153846153845"/>
    <x v="242"/>
    <d v="2011-12-20T16:49:50"/>
    <s v="film &amp; video/documentary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02.592"/>
    <x v="243"/>
    <d v="2014-02-22T06:08:24"/>
    <s v="film &amp; video/documentary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13.75714285714287"/>
    <x v="244"/>
    <d v="2010-03-16T12:06:00"/>
    <s v="film &amp; video/documentary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03.71999999999998"/>
    <x v="245"/>
    <d v="2012-08-16T06:16:25"/>
    <s v="film &amp; video/documentary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05.46000000000004"/>
    <x v="246"/>
    <d v="2010-12-18T14:43:25"/>
    <s v="film &amp; video/documentary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34.1"/>
    <x v="247"/>
    <d v="2010-10-16T08:39:00"/>
    <s v="film &amp; video/documentary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01.33294117647058"/>
    <x v="248"/>
    <d v="2012-01-07T23:35:09"/>
    <s v="film &amp; video/documentary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12.92"/>
    <x v="249"/>
    <d v="2010-08-22T22:40:00"/>
    <s v="film &amp; video/documentary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05.58333333333334"/>
    <x v="250"/>
    <d v="2013-06-06T18:34:51"/>
    <s v="film &amp; video/documentary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25.57142857142858"/>
    <x v="251"/>
    <d v="2012-05-17T00:00:00"/>
    <s v="film &amp; video/documentary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84.56"/>
    <x v="252"/>
    <d v="2010-06-01T08:59:00"/>
    <s v="film &amp; video/documentary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00.73333333333335"/>
    <x v="253"/>
    <d v="2012-02-15T20:37:15"/>
    <s v="film &amp; video/documentary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16.94725"/>
    <x v="254"/>
    <d v="2015-10-17T07:00:00"/>
    <s v="film &amp; video/documentary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06.73325"/>
    <x v="255"/>
    <d v="2011-03-16T16:38:02"/>
    <s v="film &amp; video/documentary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39.1"/>
    <x v="256"/>
    <d v="2013-03-16T23:27:47"/>
    <s v="film &amp; video/documentary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06.72648571428572"/>
    <x v="257"/>
    <d v="2016-05-19T20:02:42"/>
    <s v="film &amp; video/documentary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91.14"/>
    <x v="258"/>
    <d v="2011-06-18T06:14:26"/>
    <s v="film &amp; video/documentary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31.93789333333334"/>
    <x v="259"/>
    <d v="2015-04-08T22:42:49"/>
    <s v="film &amp; video/documentary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06.4"/>
    <x v="260"/>
    <d v="2010-07-17T14:59:00"/>
    <s v="film &amp; video/documentary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07.4"/>
    <x v="261"/>
    <d v="2012-06-07T19:55:00"/>
    <s v="film &amp; video/documentary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40"/>
    <x v="262"/>
    <d v="2011-02-26T10:57:08"/>
    <s v="film &amp; video/documentary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18.08108"/>
    <x v="263"/>
    <d v="2012-09-28T03:54:54"/>
    <s v="film &amp; video/documentary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18.19999999999999"/>
    <x v="264"/>
    <d v="2012-05-11T19:53:15"/>
    <s v="film &amp; video/documentary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11.1"/>
    <x v="265"/>
    <d v="2010-05-11T01:16:00"/>
    <s v="film &amp; video/documentary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45.5"/>
    <x v="266"/>
    <d v="2010-04-23T08:51:00"/>
    <s v="film &amp; video/documentary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31.62883248730967"/>
    <x v="267"/>
    <d v="2014-06-25T15:51:39"/>
    <s v="film &amp; video/documentary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11.4"/>
    <x v="268"/>
    <d v="2011-11-07T09:39:38"/>
    <s v="film &amp; video/documentary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47.23376999999999"/>
    <x v="269"/>
    <d v="2017-02-22T09:43:42"/>
    <s v="film &amp; video/documentary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52.60869565217391"/>
    <x v="270"/>
    <d v="2011-05-25T09:00:00"/>
    <s v="film &amp; video/documentary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04.67999999999999"/>
    <x v="271"/>
    <d v="2014-01-02T13:00:00"/>
    <s v="film &amp; video/documentary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77.43366666666668"/>
    <x v="272"/>
    <d v="2010-04-28T23:49:00"/>
    <s v="film &amp; video/documentary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07.7758"/>
    <x v="273"/>
    <d v="2011-07-03T16:57:46"/>
    <s v="film &amp; video/documentary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56"/>
    <x v="274"/>
    <d v="2012-04-05T11:59:00"/>
    <s v="film &amp; video/documentary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08.395"/>
    <x v="275"/>
    <d v="2012-11-10T06:46:06"/>
    <s v="film &amp; video/documentary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47.6"/>
    <x v="276"/>
    <d v="2012-04-28T05:57:54"/>
    <s v="film &amp; video/documentary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10.38153846153847"/>
    <x v="277"/>
    <d v="2015-05-24T02:23:39"/>
    <s v="film &amp; video/documentary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50.34814814814814"/>
    <x v="278"/>
    <d v="2012-10-12T05:58:59"/>
    <s v="film &amp; video/documentary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57.31829411764707"/>
    <x v="279"/>
    <d v="2017-02-27T07:01:00"/>
    <s v="film &amp; video/documentary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56.14400000000001"/>
    <x v="280"/>
    <d v="2014-05-30T19:10:35"/>
    <s v="film &amp; video/documentary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20.58763636363636"/>
    <x v="281"/>
    <d v="2009-08-11T00:26:00"/>
    <s v="film &amp; video/documentary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01.18888888888888"/>
    <x v="282"/>
    <d v="2010-02-23T03:00:00"/>
    <s v="film &amp; video/documentary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14.27249999999999"/>
    <x v="283"/>
    <d v="2011-06-01T09:59:00"/>
    <s v="film &amp; video/documentary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04.62615"/>
    <x v="284"/>
    <d v="2012-01-21T22:43:00"/>
    <s v="film &amp; video/documentary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28.82507142857142"/>
    <x v="285"/>
    <d v="2013-09-19T23:08:48"/>
    <s v="film &amp; video/documentary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09.15333333333332"/>
    <x v="286"/>
    <d v="2013-03-25T23:35:24"/>
    <s v="film &amp; video/documentary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76.29999999999998"/>
    <x v="287"/>
    <d v="2012-11-02T09:00:00"/>
    <s v="film &amp; video/documentary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03.21061999999999"/>
    <x v="288"/>
    <d v="2012-06-26T09:03:13"/>
    <s v="film &amp; video/documentary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04.82000000000001"/>
    <x v="289"/>
    <d v="2013-11-02T15:57:14"/>
    <s v="film &amp; video/documentary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06.68444444444445"/>
    <x v="290"/>
    <d v="2011-02-02T12:59:00"/>
    <s v="film &amp; video/documentary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20.02"/>
    <x v="291"/>
    <d v="2013-05-01T05:01:00"/>
    <s v="film &amp; video/documentary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01.50693333333334"/>
    <x v="292"/>
    <d v="2011-10-29T08:59:00"/>
    <s v="film &amp; video/documentary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01.38461538461539"/>
    <x v="293"/>
    <d v="2014-04-20T21:01:54"/>
    <s v="film &amp; video/documentary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00"/>
    <x v="294"/>
    <d v="2010-07-19T21:00:00"/>
    <s v="film &amp; video/documentary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33.10911999999999"/>
    <x v="295"/>
    <d v="2013-11-01T05:00:00"/>
    <s v="film &amp; video/documentary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18.72620000000001"/>
    <x v="296"/>
    <d v="2012-09-07T16:24:43"/>
    <s v="film &amp; video/documentary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00.64"/>
    <x v="297"/>
    <d v="2015-05-01T08:59:00"/>
    <s v="film &amp; video/documentary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08.93241269841269"/>
    <x v="298"/>
    <d v="2014-05-10T02:00:00"/>
    <s v="film &amp; video/documentary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78.95250000000001"/>
    <x v="299"/>
    <d v="2010-11-17T11:24:20"/>
    <s v="film &amp; video/documentary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01.72264"/>
    <x v="300"/>
    <d v="2011-04-25T04:02:18"/>
    <s v="film &amp; video/documentary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18.73499999999999"/>
    <x v="301"/>
    <d v="2013-03-19T21:42:15"/>
    <s v="film &amp; video/documentary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00.46"/>
    <x v="302"/>
    <d v="2012-02-25T01:33:58"/>
    <s v="film &amp; video/documentary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37.46666666666667"/>
    <x v="303"/>
    <d v="2012-06-02T06:42:26"/>
    <s v="film &amp; video/documentary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31.64705882352939"/>
    <x v="304"/>
    <d v="2012-09-01T07:00:00"/>
    <s v="film &amp; video/documentary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30.33333333333331"/>
    <x v="305"/>
    <d v="2012-03-10T20:07:29"/>
    <s v="film &amp; video/documentary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92.89999999999998"/>
    <x v="306"/>
    <d v="2013-03-21T00:05:33"/>
    <s v="film &amp; video/documentary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11.31818181818183"/>
    <x v="307"/>
    <d v="2013-02-08T03:40:01"/>
    <s v="film &amp; video/documentary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05.56666666666668"/>
    <x v="308"/>
    <d v="2011-03-10T21:40:10"/>
    <s v="film &amp; video/documentary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18.94444444444446"/>
    <x v="309"/>
    <d v="2012-09-03T23:02:14"/>
    <s v="film &amp; video/documentary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04.129"/>
    <x v="310"/>
    <d v="2011-10-20T07:00:00"/>
    <s v="film &amp; video/documentary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04.10165000000001"/>
    <x v="311"/>
    <d v="2012-01-01T12:59:00"/>
    <s v="film &amp; video/documentary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11.87499999999999"/>
    <x v="312"/>
    <d v="2013-04-15T02:03:52"/>
    <s v="film &amp; video/documentary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04.73529411764706"/>
    <x v="313"/>
    <d v="2010-08-11T20:59:00"/>
    <s v="film &amp; video/documentary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85.15000000000003"/>
    <x v="314"/>
    <d v="2013-03-02T00:59:48"/>
    <s v="film &amp; video/documentary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01.248"/>
    <x v="315"/>
    <d v="2012-08-22T23:32:14"/>
    <s v="film &amp; video/documentary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13.77333333333333"/>
    <x v="316"/>
    <d v="2014-12-11T09:59:00"/>
    <s v="film &amp; video/documentary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00.80333333333333"/>
    <x v="317"/>
    <d v="2013-12-11T21:14:43"/>
    <s v="film &amp; video/documentary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83.32"/>
    <x v="318"/>
    <d v="2013-03-27T04:55:51"/>
    <s v="film &amp; video/documentary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12.68"/>
    <x v="319"/>
    <d v="2010-02-02T12:59:00"/>
    <s v="film &amp; video/documentary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06.58000000000001"/>
    <x v="320"/>
    <d v="2015-12-23T04:00:00"/>
    <s v="film &amp; video/documentary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02.66285714285715"/>
    <x v="321"/>
    <d v="2016-11-08T16:43:06"/>
    <s v="film &amp; video/documentary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07.91200000000001"/>
    <x v="322"/>
    <d v="2016-05-13T18:40:48"/>
    <s v="film &amp; video/documentary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23.07407407407408"/>
    <x v="323"/>
    <d v="2016-12-21T12:59:00"/>
    <s v="film &amp; video/documentary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01.6"/>
    <x v="324"/>
    <d v="2015-08-01T20:01:48"/>
    <s v="film &amp; video/documentary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04.396"/>
    <x v="325"/>
    <d v="2016-12-20T09:30:33"/>
    <s v="film &amp; video/documentary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12.92973333333333"/>
    <x v="326"/>
    <d v="2017-03-15T03:57:00"/>
    <s v="film &amp; video/documentary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36.4"/>
    <x v="327"/>
    <d v="2015-03-22T13:00:00"/>
    <s v="film &amp; video/documentary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03.61439999999999"/>
    <x v="328"/>
    <d v="2015-11-01T09:00:00"/>
    <s v="film &amp; video/documentary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05.5"/>
    <x v="329"/>
    <d v="2015-11-07T09:00:00"/>
    <s v="film &amp; video/documentary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01.82857142857142"/>
    <x v="330"/>
    <d v="2013-05-17T08:59:00"/>
    <s v="film &amp; video/documentary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06.60499999999999"/>
    <x v="331"/>
    <d v="2016-06-17T18:57:14"/>
    <s v="film &amp; video/documentary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13.015"/>
    <x v="332"/>
    <d v="2015-10-28T13:00:00"/>
    <s v="film &amp; video/documentary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25.22750000000001"/>
    <x v="333"/>
    <d v="2016-04-07T19:16:31"/>
    <s v="film &amp; video/documentary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01.19"/>
    <x v="334"/>
    <d v="2015-05-16T00:00:00"/>
    <s v="film &amp; video/documentary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02.76470588235294"/>
    <x v="335"/>
    <d v="2015-05-09T03:00:00"/>
    <s v="film &amp; video/documentary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16.83911999999998"/>
    <x v="336"/>
    <d v="2015-11-13T20:18:38"/>
    <s v="film &amp; video/documentary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01.16833333333335"/>
    <x v="337"/>
    <d v="2015-03-14T07:05:08"/>
    <s v="film &amp; video/documentary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10.13360000000002"/>
    <x v="338"/>
    <d v="2016-09-03T06:00:00"/>
    <s v="film &amp; video/documentary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08.08333333333333"/>
    <x v="339"/>
    <d v="2015-04-29T23:14:28"/>
    <s v="film &amp; video/documentary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25.02285714285715"/>
    <x v="340"/>
    <d v="2017-03-09T02:00:00"/>
    <s v="film &amp; video/documentary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06.71428571428572"/>
    <x v="341"/>
    <d v="2014-10-01T08:59:00"/>
    <s v="film &amp; video/documentary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00.36639999999998"/>
    <x v="342"/>
    <d v="2016-04-29T23:44:25"/>
    <s v="film &amp; video/documentary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02.02863333333335"/>
    <x v="343"/>
    <d v="2014-11-14T08:00:00"/>
    <s v="film &amp; video/documentary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02.08358208955224"/>
    <x v="344"/>
    <d v="2015-06-01T07:20:00"/>
    <s v="film &amp; video/documentary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23.27586206896552"/>
    <x v="345"/>
    <d v="2015-05-21T03:39:50"/>
    <s v="film &amp; video/documentary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70.28880000000001"/>
    <x v="346"/>
    <d v="2015-10-14T17:00:21"/>
    <s v="film &amp; video/documentary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11.59049999999999"/>
    <x v="347"/>
    <d v="2015-11-14T17:53:29"/>
    <s v="film &amp; video/documentary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03"/>
    <x v="348"/>
    <d v="2015-08-21T19:05:16"/>
    <s v="film &amp; video/documentary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06.63570159857905"/>
    <x v="349"/>
    <d v="2017-02-24T16:58:28"/>
    <s v="film &amp; video/documentary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14.75999999999999"/>
    <x v="350"/>
    <d v="2016-09-11T08:59:00"/>
    <s v="film &amp; video/documentary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27.34117647058822"/>
    <x v="351"/>
    <d v="2016-04-08T03:09:14"/>
    <s v="film &amp; video/documentary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16.56"/>
    <x v="352"/>
    <d v="2014-10-08T09:01:08"/>
    <s v="film &amp; video/documentary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08.61819426615318"/>
    <x v="353"/>
    <d v="2015-11-20T01:00:19"/>
    <s v="film &amp; video/documentary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03.94285714285714"/>
    <x v="354"/>
    <d v="2016-04-08T23:52:01"/>
    <s v="film &amp; video/documentary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16.25714285714285"/>
    <x v="355"/>
    <d v="2014-12-01T13:03:14"/>
    <s v="film &amp; video/documentary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02.69239999999999"/>
    <x v="356"/>
    <d v="2016-03-16T23:16:33"/>
    <s v="film &amp; video/documentary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74"/>
    <x v="357"/>
    <d v="2015-04-24T10:19:57"/>
    <s v="film &amp; video/documentary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03.08800000000001"/>
    <x v="358"/>
    <d v="2016-06-15T20:00:00"/>
    <s v="film &amp; video/documentary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04.85537190082646"/>
    <x v="359"/>
    <d v="2014-11-14T10:12:00"/>
    <s v="film &amp; video/documentary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01.375"/>
    <x v="360"/>
    <d v="2015-07-23T08:11:00"/>
    <s v="film &amp; video/documentary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11.07699999999998"/>
    <x v="361"/>
    <d v="2014-11-23T06:01:46"/>
    <s v="film &amp; video/documentary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24.15933781686496"/>
    <x v="362"/>
    <d v="2014-08-08T05:00:00"/>
    <s v="film &amp; video/documentary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01.33333333333334"/>
    <x v="363"/>
    <d v="2010-05-03T00:22:00"/>
    <s v="film &amp; video/documentary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10.16142857142856"/>
    <x v="364"/>
    <d v="2014-06-21T08:59:00"/>
    <s v="film &amp; video/documentary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03.97333333333334"/>
    <x v="365"/>
    <d v="2014-02-28T19:33:19"/>
    <s v="film &amp; video/documentary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01.31578947368421"/>
    <x v="366"/>
    <d v="2012-05-21T00:01:58"/>
    <s v="film &amp; video/documentary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03.3501"/>
    <x v="367"/>
    <d v="2013-05-01T09:59:00"/>
    <s v="film &amp; video/documentary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04.11200000000001"/>
    <x v="368"/>
    <d v="2015-03-15T18:32:02"/>
    <s v="film &amp; video/documentary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10.15569230769231"/>
    <x v="369"/>
    <d v="2012-01-15T18:14:29"/>
    <s v="film &amp; video/documentary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22.02"/>
    <x v="370"/>
    <d v="2017-01-07T00:05:00"/>
    <s v="film &amp; video/documentary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14.16866666666667"/>
    <x v="371"/>
    <d v="2013-02-01T23:25:39"/>
    <s v="film &amp; video/documentary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25.33333333333334"/>
    <x v="372"/>
    <d v="2016-04-05T21:00:00"/>
    <s v="film &amp; video/documentary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06.66666666666667"/>
    <x v="373"/>
    <d v="2012-07-19T02:53:18"/>
    <s v="film &amp; video/documentary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30.65"/>
    <x v="374"/>
    <d v="2011-09-17T02:20:31"/>
    <s v="film &amp; video/documentary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20"/>
    <x v="375"/>
    <d v="2014-03-01T22:18:00"/>
    <s v="film &amp; video/documentary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05.9591836734694"/>
    <x v="376"/>
    <d v="2016-08-25T15:51:56"/>
    <s v="film &amp; video/documentary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14.39999999999999"/>
    <x v="377"/>
    <d v="2015-11-14T12:01:00"/>
    <s v="film &amp; video/documentary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11.76666666666665"/>
    <x v="378"/>
    <d v="2016-01-26T04:52:00"/>
    <s v="film &amp; video/documentary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16.08000000000001"/>
    <x v="379"/>
    <d v="2012-05-03T21:31:12"/>
    <s v="film &amp; video/documentary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41.5"/>
    <x v="380"/>
    <d v="2016-01-23T22:16:32"/>
    <s v="film &amp; video/documentary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04.72999999999999"/>
    <x v="381"/>
    <d v="2012-07-30T10:00:00"/>
    <s v="film &amp; video/documentary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55.83333333333331"/>
    <x v="382"/>
    <d v="2012-09-06T22:01:40"/>
    <s v="film &amp; video/documentary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06.70670670670671"/>
    <x v="383"/>
    <d v="2014-05-19T07:49:19"/>
    <s v="film &amp; video/documentary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12.105"/>
    <x v="384"/>
    <d v="2015-01-06T23:45:47"/>
    <s v="film &amp; video/documentary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05.982"/>
    <x v="385"/>
    <d v="2014-11-21T20:01:41"/>
    <s v="film &amp; video/documentary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00.16666666666667"/>
    <x v="386"/>
    <d v="2015-08-11T03:49:51"/>
    <s v="film &amp; video/documentary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13.98947368421051"/>
    <x v="387"/>
    <d v="2015-08-15T11:00:00"/>
    <s v="film &amp; video/documentary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26.16000000000001"/>
    <x v="388"/>
    <d v="2016-07-28T06:49:40"/>
    <s v="film &amp; video/documentary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81.53547058823528"/>
    <x v="389"/>
    <d v="2014-03-08T03:59:00"/>
    <s v="film &amp; video/documentary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00"/>
    <x v="390"/>
    <d v="2015-05-08T05:52:52"/>
    <s v="film &amp; video/documentary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00.61"/>
    <x v="391"/>
    <d v="2011-12-18T05:59:00"/>
    <s v="film &amp; video/documentary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00.9027027027027"/>
    <x v="392"/>
    <d v="2011-09-08T08:00:00"/>
    <s v="film &amp; video/documentary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10.446"/>
    <x v="393"/>
    <d v="2013-10-10T22:00:52"/>
    <s v="film &amp; video/documentary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11.8936170212766"/>
    <x v="394"/>
    <d v="2016-04-17T23:38:02"/>
    <s v="film &amp; video/documentary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08.04450000000001"/>
    <x v="395"/>
    <d v="2012-04-28T02:32:00"/>
    <s v="film &amp; video/documentary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06.66666666666667"/>
    <x v="396"/>
    <d v="2012-07-07T18:33:26"/>
    <s v="film &amp; video/documentary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03.90027322404372"/>
    <x v="397"/>
    <d v="2010-09-01T08:44:00"/>
    <s v="film &amp; video/documentary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25.16000000000001"/>
    <x v="398"/>
    <d v="2015-04-30T00:02:06"/>
    <s v="film &amp; video/documentary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06.80499999999999"/>
    <x v="399"/>
    <d v="2016-12-14T17:00:00"/>
    <s v="film &amp; video/documentary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12.30249999999999"/>
    <x v="400"/>
    <d v="2014-05-17T08:30:00"/>
    <s v="film &amp; video/documentary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03.812"/>
    <x v="401"/>
    <d v="2011-08-08T01:12:50"/>
    <s v="film &amp; video/documentary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41.65"/>
    <x v="402"/>
    <d v="2015-11-05T18:56:57"/>
    <s v="film &amp; video/documentary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05.25999999999999"/>
    <x v="403"/>
    <d v="2011-08-10T12:08:00"/>
    <s v="film &amp; video/documentary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03.09142857142857"/>
    <x v="404"/>
    <d v="2014-02-06T04:04:00"/>
    <s v="film &amp; video/documentary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07.65957446808511"/>
    <x v="405"/>
    <d v="2014-03-06T07:02:19"/>
    <s v="film &amp; video/documentary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07.70464285714286"/>
    <x v="406"/>
    <d v="2011-05-09T10:59:00"/>
    <s v="film &amp; video/documentary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01.55000000000001"/>
    <x v="407"/>
    <d v="2011-11-20T02:54:10"/>
    <s v="film &amp; video/documentary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01.43766666666667"/>
    <x v="408"/>
    <d v="2013-11-05T23:39:50"/>
    <s v="film &amp; video/documentary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36.80000000000001"/>
    <x v="409"/>
    <d v="2016-07-23T01:42:24"/>
    <s v="film &amp; video/documentary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28.29999999999998"/>
    <x v="410"/>
    <d v="2015-06-19T04:33:17"/>
    <s v="film &amp; video/documentary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01.05"/>
    <x v="411"/>
    <d v="2013-12-22T10:00:00"/>
    <s v="film &amp; video/documentary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26.84"/>
    <x v="412"/>
    <d v="2012-07-25T22:49:38"/>
    <s v="film &amp; video/documentary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05.0859375"/>
    <x v="413"/>
    <d v="2012-07-20T02:03:31"/>
    <s v="film &amp; video/documentary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02.85405405405406"/>
    <x v="414"/>
    <d v="2013-10-12T06:31:05"/>
    <s v="film &amp; video/documentary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02.14714285714285"/>
    <x v="415"/>
    <d v="2014-10-17T17:00:00"/>
    <s v="film &amp; video/documentary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20.21700000000001"/>
    <x v="416"/>
    <d v="2014-02-08T14:30:31"/>
    <s v="film &amp; video/documentary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00.24761904761905"/>
    <x v="417"/>
    <d v="2013-04-08T09:33:00"/>
    <s v="film &amp; video/documentary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00.63392857142857"/>
    <x v="418"/>
    <d v="2015-07-23T11:46:37"/>
    <s v="film &amp; video/documentary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00.4375"/>
    <x v="419"/>
    <d v="2013-06-30T01:13:07"/>
    <s v="film &amp; video/documentary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0.43939393939393934"/>
    <x v="420"/>
    <d v="2014-03-14T09:40:31"/>
    <s v="film &amp; video/animation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.0066666666666668"/>
    <x v="421"/>
    <d v="2015-08-21T16:47:36"/>
    <s v="film &amp; video/animation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.075"/>
    <x v="422"/>
    <d v="2014-09-11T11:14:57"/>
    <s v="film &amp; video/animation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0.76500000000000001"/>
    <x v="423"/>
    <d v="2013-06-06T03:13:50"/>
    <s v="film &amp; video/animation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6.7966666666666677"/>
    <x v="424"/>
    <d v="2012-03-26T13:01:39"/>
    <s v="film &amp; video/animation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1.2E-2"/>
    <x v="425"/>
    <d v="2015-11-28T02:40:04"/>
    <s v="film &amp; video/animation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.3299999999999998"/>
    <x v="426"/>
    <d v="2016-03-01T22:05:14"/>
    <s v="film &amp; video/animation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x v="427"/>
    <d v="2015-10-22T23:59:00"/>
    <s v="film &amp; video/animation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5.6333333333333329"/>
    <x v="428"/>
    <d v="2014-06-17T03:00:00"/>
    <s v="film &amp; video/animation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x v="429"/>
    <d v="2009-11-27T09:59:00"/>
    <s v="film &amp; video/animation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.4"/>
    <x v="430"/>
    <d v="2013-09-11T07:34:27"/>
    <s v="film &amp; video/animation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13.833333333333334"/>
    <x v="431"/>
    <d v="2016-07-06T01:54:43"/>
    <s v="film &amp; video/animation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9.5"/>
    <x v="432"/>
    <d v="2015-10-21T22:26:21"/>
    <s v="film &amp; video/animation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x v="433"/>
    <d v="2015-10-11T20:07:02"/>
    <s v="film &amp; video/animation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5"/>
    <x v="434"/>
    <d v="2013-12-02T02:01:42"/>
    <s v="film &amp; video/animation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2.7272727272727275E-3"/>
    <x v="435"/>
    <d v="2013-09-13T22:56:20"/>
    <s v="film &amp; video/animation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x v="436"/>
    <d v="2013-07-31T13:41:53"/>
    <s v="film &amp; video/animation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x v="437"/>
    <d v="2016-10-08T12:38:46"/>
    <s v="film &amp; video/animation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.379999999999999"/>
    <x v="438"/>
    <d v="2015-11-18T12:15:58"/>
    <s v="film &amp; video/animation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x v="439"/>
    <d v="2014-10-17T23:16:58"/>
    <s v="film &amp; video/animation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0.1"/>
    <x v="440"/>
    <d v="2016-03-25T03:39:13"/>
    <s v="film &amp; video/animation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x v="441"/>
    <d v="2013-11-03T00:03:16"/>
    <s v="film &amp; video/animation"/>
    <x v="0"/>
    <s v="animation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39.358823529411765"/>
    <x v="442"/>
    <d v="2015-02-20T02:19:43"/>
    <s v="film &amp; video/animation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0.1"/>
    <x v="443"/>
    <d v="2014-02-10T05:21:41"/>
    <s v="film &amp; video/animation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5"/>
    <x v="444"/>
    <d v="2012-02-16T02:46:01"/>
    <s v="film &amp; video/animation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3.3333333333333335E-3"/>
    <x v="445"/>
    <d v="2015-05-21T13:02:55"/>
    <s v="film &amp; video/animation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.2952380952380951"/>
    <x v="446"/>
    <d v="2015-03-04T07:00:20"/>
    <s v="film &amp; video/animation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1.6666666666666666E-2"/>
    <x v="447"/>
    <d v="2013-03-23T17:19:23"/>
    <s v="film &amp; video/animation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.2804000000000002"/>
    <x v="448"/>
    <d v="2014-05-14T23:11:35"/>
    <s v="film &amp; video/animation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.25"/>
    <x v="449"/>
    <d v="2013-10-17T18:38:05"/>
    <s v="film &amp; video/animation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0.79200000000000004"/>
    <x v="450"/>
    <d v="2014-02-15T03:43:20"/>
    <s v="film &amp; video/animation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x v="451"/>
    <d v="2014-01-25T22:09:51"/>
    <s v="film &amp; video/animation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64"/>
    <x v="452"/>
    <d v="2015-05-13T21:53:35"/>
    <s v="film &amp; video/animation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2.7404479578392621E-2"/>
    <x v="453"/>
    <d v="2015-02-20T00:47:59"/>
    <s v="film &amp; video/animation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0.82000000000000006"/>
    <x v="454"/>
    <d v="2014-11-26T18:14:00"/>
    <s v="film &amp; video/animation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6.9230769230769221E-2"/>
    <x v="455"/>
    <d v="2012-04-17T05:31:00"/>
    <s v="film &amp; video/animation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0.68631863186318631"/>
    <x v="456"/>
    <d v="2013-10-22T08:59:00"/>
    <s v="film &amp; video/animation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x v="457"/>
    <d v="2014-08-16T23:25:12"/>
    <s v="film &amp; video/animation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.2100000000000009"/>
    <x v="458"/>
    <d v="2013-05-14T21:47:40"/>
    <s v="film &amp; video/animation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6.4102564102564097E-2"/>
    <x v="459"/>
    <d v="2011-11-13T21:22:07"/>
    <s v="film &amp; video/animation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0.29411764705882354"/>
    <x v="460"/>
    <d v="2014-06-01T09:00:00"/>
    <s v="film &amp; video/animation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x v="461"/>
    <d v="2013-06-03T01:19:27"/>
    <s v="film &amp; video/animation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x v="462"/>
    <d v="2011-08-10T08:02:21"/>
    <s v="film &amp; video/animation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.2727272727272729"/>
    <x v="463"/>
    <d v="2011-09-24T22:02:33"/>
    <s v="film &amp; video/animation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9.9009900990099015E-2"/>
    <x v="464"/>
    <d v="2016-05-19T01:22:15"/>
    <s v="film &amp; video/animation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26.953125"/>
    <x v="465"/>
    <d v="2014-06-27T07:52:54"/>
    <s v="film &amp; video/animation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0.76"/>
    <x v="466"/>
    <d v="2012-09-08T03:37:44"/>
    <s v="film &amp; video/animation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21.574999999999999"/>
    <x v="467"/>
    <d v="2012-09-28T21:18:54"/>
    <s v="film &amp; video/animation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x v="468"/>
    <d v="2012-07-11T08:51:05"/>
    <s v="film &amp; video/animation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x v="469"/>
    <d v="2014-09-06T04:45:24"/>
    <s v="film &amp; video/animation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.02"/>
    <x v="470"/>
    <d v="2014-01-16T09:00:00"/>
    <s v="film &amp; video/animation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11.892727272727273"/>
    <x v="471"/>
    <d v="2014-04-19T21:19:39"/>
    <s v="film &amp; video/animation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17.625"/>
    <x v="472"/>
    <d v="2014-08-24T03:08:38"/>
    <s v="film &amp; video/animation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2.87"/>
    <x v="473"/>
    <d v="2014-09-17T21:45:19"/>
    <s v="film &amp; video/animation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3.0303030303030304E-2"/>
    <x v="474"/>
    <d v="2017-02-17T12:53:49"/>
    <s v="film &amp; video/animation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x v="475"/>
    <d v="2015-05-06T07:04:03"/>
    <s v="film &amp; video/animation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.230268181818182"/>
    <x v="476"/>
    <d v="2014-06-03T08:59:00"/>
    <s v="film &amp; video/animation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x v="477"/>
    <d v="2012-05-19T01:02:14"/>
    <s v="film &amp; video/animation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x v="478"/>
    <d v="2015-04-02T01:51:49"/>
    <s v="film &amp; video/animation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32.56"/>
    <x v="479"/>
    <d v="2014-11-21T15:47:15"/>
    <s v="film &amp; video/animation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19.41"/>
    <x v="480"/>
    <d v="2013-08-09T17:00:15"/>
    <s v="film &amp; video/animation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.1"/>
    <x v="481"/>
    <d v="2012-10-10T21:08:09"/>
    <s v="film &amp; video/animation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0.1"/>
    <x v="482"/>
    <d v="2016-04-14T19:34:00"/>
    <s v="film &amp; video/animation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50.2"/>
    <x v="483"/>
    <d v="2013-01-29T09:44:32"/>
    <s v="film &amp; video/animation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0.18625"/>
    <x v="484"/>
    <d v="2015-11-06T04:32:52"/>
    <s v="film &amp; video/animation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21.906971229845084"/>
    <x v="485"/>
    <d v="2013-05-17T17:08:19"/>
    <s v="film &amp; video/animation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9.0909090909090905E-3"/>
    <x v="486"/>
    <d v="2014-06-02T03:37:19"/>
    <s v="film &amp; video/animation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x v="487"/>
    <d v="2016-12-25T20:16:34"/>
    <s v="film &amp; video/animation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x v="488"/>
    <d v="2017-01-09T06:18:20"/>
    <s v="film &amp; video/animation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0.28667813379201834"/>
    <x v="489"/>
    <d v="2012-01-05T16:33:00"/>
    <s v="film &amp; video/animation"/>
    <x v="0"/>
    <s v="animation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x v="490"/>
    <d v="2012-08-23T04:14:45"/>
    <s v="film &amp; video/animation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x v="491"/>
    <d v="2016-01-28T04:34:59"/>
    <s v="film &amp; video/animation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x v="492"/>
    <d v="2016-10-13T05:50:30"/>
    <s v="film &amp; video/animation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x v="493"/>
    <d v="2015-05-20T22:25:38"/>
    <s v="film &amp; video/animation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0.155"/>
    <x v="494"/>
    <d v="2014-07-03T08:00:00"/>
    <s v="film &amp; video/animation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x v="495"/>
    <d v="2015-07-17T00:51:45"/>
    <s v="film &amp; video/animation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1.6666666666666668E-3"/>
    <x v="496"/>
    <d v="2014-02-11T03:21:14"/>
    <s v="film &amp; video/animation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0.6696428571428571"/>
    <x v="497"/>
    <d v="2014-12-25T10:00:00"/>
    <s v="film &amp; video/animation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4.5985132395404564"/>
    <x v="498"/>
    <d v="2011-12-23T23:17:29"/>
    <s v="film &amp; video/animation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9.5500000000000007"/>
    <x v="499"/>
    <d v="2009-10-13T01:59:00"/>
    <s v="film &amp; video/animation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.3076923076923079"/>
    <x v="500"/>
    <d v="2010-05-09T03:16:00"/>
    <s v="film &amp; video/animation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x v="501"/>
    <d v="2011-07-09T10:37:31"/>
    <s v="film &amp; video/animation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.1499999999999999"/>
    <x v="502"/>
    <d v="2012-03-18T17:17:05"/>
    <s v="film &amp; video/animation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1.7538461538461538"/>
    <x v="503"/>
    <d v="2015-01-17T17:38:23"/>
    <s v="film &amp; video/animation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.3673469387755102"/>
    <x v="504"/>
    <d v="2012-04-11T03:36:27"/>
    <s v="film &amp; video/animation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0.43333333333333329"/>
    <x v="505"/>
    <d v="2015-12-25T07:21:26"/>
    <s v="film &amp; video/animation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0.125"/>
    <x v="506"/>
    <d v="2013-08-10T18:15:20"/>
    <s v="film &amp; video/animation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.2"/>
    <x v="507"/>
    <d v="2012-10-20T04:00:57"/>
    <s v="film &amp; video/animation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0.8"/>
    <x v="508"/>
    <d v="2012-05-25T19:14:00"/>
    <s v="film &amp; video/animation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0.2"/>
    <x v="509"/>
    <d v="2015-06-28T20:09:30"/>
    <s v="film &amp; video/animation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x v="510"/>
    <d v="2016-03-01T09:13:59"/>
    <s v="film &amp; video/animation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3"/>
    <x v="511"/>
    <d v="2013-04-06T11:16:22"/>
    <s v="film &amp; video/animation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0.13749999999999998"/>
    <x v="512"/>
    <d v="2016-11-20T23:48:47"/>
    <s v="film &amp; video/animation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13.923999999999999"/>
    <x v="513"/>
    <d v="2016-08-15T12:00:00"/>
    <s v="film &amp; video/animation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.3333333333333335"/>
    <x v="514"/>
    <d v="2014-08-09T19:44:07"/>
    <s v="film &amp; video/animation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25.41340206185567"/>
    <x v="515"/>
    <d v="2015-12-29T16:46:41"/>
    <s v="film &amp; video/animation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x v="516"/>
    <d v="2015-05-27T23:41:20"/>
    <s v="film &amp; video/animation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.3666666666666667"/>
    <x v="517"/>
    <d v="2017-02-02T19:46:01"/>
    <s v="film &amp; video/animation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x v="518"/>
    <d v="2015-09-06T19:46:00"/>
    <s v="film &amp; video/animation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22.881426547787683"/>
    <x v="519"/>
    <d v="2012-12-05T14:23:41"/>
    <s v="film &amp; video/animation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02.1"/>
    <x v="520"/>
    <d v="2015-12-10T21:51:01"/>
    <s v="theater/plays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04.64"/>
    <x v="521"/>
    <d v="2016-11-01T09:59:00"/>
    <s v="theater/plays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14.66666666666667"/>
    <x v="522"/>
    <d v="2016-03-21T04:58:45"/>
    <s v="theater/plays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20.6"/>
    <x v="523"/>
    <d v="2015-09-21T08:11:16"/>
    <s v="theater/plays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08.67285714285715"/>
    <x v="524"/>
    <d v="2016-06-01T22:12:49"/>
    <s v="theater/plays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00"/>
    <x v="525"/>
    <d v="2014-09-13T14:37:21"/>
    <s v="theater/plays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13.99999999999999"/>
    <x v="526"/>
    <d v="2015-08-07T22:00:00"/>
    <s v="theater/plays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00.85"/>
    <x v="527"/>
    <d v="2017-02-17T21:05:00"/>
    <s v="theater/plays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15.65217391304347"/>
    <x v="528"/>
    <d v="2015-06-22T02:20:00"/>
    <s v="theater/plays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30.41666666666666"/>
    <x v="529"/>
    <d v="2017-01-11T10:00:00"/>
    <s v="theater/plays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07.78267254038178"/>
    <x v="530"/>
    <d v="2015-06-24T07:00:00"/>
    <s v="theater/plays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00"/>
    <x v="531"/>
    <d v="2016-12-17T11:59:00"/>
    <s v="theater/plays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23.25"/>
    <x v="532"/>
    <d v="2016-05-13T05:10:08"/>
    <s v="theater/plays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00.2"/>
    <x v="533"/>
    <d v="2016-05-16T15:26:05"/>
    <s v="theater/plays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04.66666666666666"/>
    <x v="534"/>
    <d v="2015-11-02T04:00:00"/>
    <s v="theater/plays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02.49999999999999"/>
    <x v="535"/>
    <d v="2017-01-06T18:05:05"/>
    <s v="theater/plays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18.25757575757576"/>
    <x v="536"/>
    <d v="2015-08-03T23:00:00"/>
    <s v="theater/plays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20.5"/>
    <x v="537"/>
    <d v="2015-11-05T00:26:31"/>
    <s v="theater/plays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02.42"/>
    <x v="538"/>
    <d v="2016-05-14T00:04:23"/>
    <s v="theater/plays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00.64400000000001"/>
    <x v="539"/>
    <d v="2016-07-05T06:11:47"/>
    <s v="theater/plays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6.6666666666666671E-3"/>
    <x v="540"/>
    <d v="2015-02-05T00:36:46"/>
    <s v="technology/web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0.55555555555555558"/>
    <x v="541"/>
    <d v="2015-10-29T06:07:14"/>
    <s v="technology/web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3.9999999999999996E-4"/>
    <x v="542"/>
    <d v="2016-05-03T21:41:56"/>
    <s v="technology/web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0.31818181818181818"/>
    <x v="543"/>
    <d v="2014-11-01T07:12:42"/>
    <s v="technology/web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.2"/>
    <x v="544"/>
    <d v="2016-07-04T20:46:00"/>
    <s v="technology/web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27.383999999999997"/>
    <x v="545"/>
    <d v="2015-11-15T20:13:09"/>
    <s v="technology/web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8.666666666666667E-2"/>
    <x v="546"/>
    <d v="2015-10-17T21:01:55"/>
    <s v="technology/web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x v="547"/>
    <d v="2016-02-10T21:42:44"/>
    <s v="technology/web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0.09"/>
    <x v="548"/>
    <d v="2015-10-30T02:40:48"/>
    <s v="technology/web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2.7199999999999998"/>
    <x v="549"/>
    <d v="2015-07-08T20:17:02"/>
    <s v="technology/web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0.70000000000000007"/>
    <x v="550"/>
    <d v="2017-01-31T10:00:00"/>
    <s v="technology/web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.0413333333333332"/>
    <x v="551"/>
    <d v="2015-08-01T22:53:00"/>
    <s v="technology/web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x v="552"/>
    <d v="2016-01-09T19:48:16"/>
    <s v="technology/web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0.49199999999999999"/>
    <x v="553"/>
    <d v="2014-11-14T23:16:31"/>
    <s v="technology/web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36.589147286821706"/>
    <x v="554"/>
    <d v="2014-10-19T21:26:12"/>
    <s v="technology/web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x v="555"/>
    <d v="2016-06-12T13:29:03"/>
    <s v="technology/web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2.5"/>
    <x v="556"/>
    <d v="2016-01-07T01:38:37"/>
    <s v="technology/web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0.91066666666666674"/>
    <x v="557"/>
    <d v="2016-12-03T04:36:43"/>
    <s v="technology/web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x v="558"/>
    <d v="2015-03-25T01:11:45"/>
    <s v="technology/web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2.0833333333333336E-2"/>
    <x v="559"/>
    <d v="2015-12-13T11:47:40"/>
    <s v="technology/web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1.2E-2"/>
    <x v="560"/>
    <d v="2014-12-17T23:30:45"/>
    <s v="technology/web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0.36666666666666664"/>
    <x v="561"/>
    <d v="2015-10-26T20:48:33"/>
    <s v="technology/web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x v="562"/>
    <d v="2016-12-18T14:20:15"/>
    <s v="technology/web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9.0666666666666659E-2"/>
    <x v="563"/>
    <d v="2015-02-17T06:40:47"/>
    <s v="technology/web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5.5555555555555558E-3"/>
    <x v="564"/>
    <d v="2016-03-13T03:37:55"/>
    <s v="technology/web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x v="565"/>
    <d v="2015-07-10T23:50:49"/>
    <s v="technology/web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0.02"/>
    <x v="566"/>
    <d v="2016-07-14T21:25:33"/>
    <s v="technology/web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x v="567"/>
    <d v="2015-01-02T01:13:14"/>
    <s v="technology/web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1"/>
    <x v="568"/>
    <d v="2016-01-16T16:00:00"/>
    <s v="technology/web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0.8"/>
    <x v="569"/>
    <d v="2016-01-02T01:20:12"/>
    <s v="technology/web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0.16705882352941176"/>
    <x v="570"/>
    <d v="2016-02-19T00:09:29"/>
    <s v="technology/web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0.42399999999999999"/>
    <x v="571"/>
    <d v="2015-07-27T08:59:00"/>
    <s v="technology/web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x v="572"/>
    <d v="2015-11-04T23:11:28"/>
    <s v="technology/web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0.38925389253892539"/>
    <x v="573"/>
    <d v="2015-01-18T06:12:00"/>
    <s v="technology/web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0.7155635062611807"/>
    <x v="574"/>
    <d v="2016-10-19T15:38:27"/>
    <s v="technology/web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0.43166666666666664"/>
    <x v="575"/>
    <d v="2015-06-13T21:37:23"/>
    <s v="technology/web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1.25E-3"/>
    <x v="576"/>
    <d v="2015-03-28T15:19:12"/>
    <s v="technology/web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0.2"/>
    <x v="577"/>
    <d v="2016-05-20T19:08:22"/>
    <s v="technology/web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1.12E-2"/>
    <x v="578"/>
    <d v="2015-09-07T18:53:13"/>
    <s v="technology/web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.4583333333333333"/>
    <x v="579"/>
    <d v="2014-12-26T01:27:03"/>
    <s v="technology/web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3.3333333333333333E-2"/>
    <x v="580"/>
    <d v="2016-09-23T02:47:47"/>
    <s v="technology/web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x v="581"/>
    <d v="2015-08-02T05:18:24"/>
    <s v="technology/web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x v="582"/>
    <d v="2015-03-15T23:00:00"/>
    <s v="technology/web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1.1111111111111112E-2"/>
    <x v="583"/>
    <d v="2015-03-20T02:31:27"/>
    <s v="technology/web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1"/>
    <x v="584"/>
    <d v="2015-03-16T21:11:56"/>
    <s v="technology/web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x v="585"/>
    <d v="2015-12-01T05:00:00"/>
    <s v="technology/web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0.55999999999999994"/>
    <x v="586"/>
    <d v="2015-02-16T01:30:07"/>
    <s v="technology/web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.0833333333333339"/>
    <x v="587"/>
    <d v="2015-04-16T23:10:33"/>
    <s v="technology/web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.3444444444444441"/>
    <x v="588"/>
    <d v="2016-11-18T00:28:06"/>
    <s v="technology/web"/>
    <x v="2"/>
    <s v="web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1.3333333333333334E-2"/>
    <x v="589"/>
    <d v="2015-07-08T19:44:59"/>
    <s v="technology/web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.46"/>
    <x v="590"/>
    <d v="2016-02-08T18:01:00"/>
    <s v="technology/web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6.0999999999999999E-2"/>
    <x v="591"/>
    <d v="2015-07-22T18:02:10"/>
    <s v="technology/web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.3333333333333335"/>
    <x v="592"/>
    <d v="2014-12-03T10:34:20"/>
    <s v="technology/web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23"/>
    <x v="593"/>
    <d v="2015-04-06T20:15:45"/>
    <s v="technology/web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0.104"/>
    <x v="594"/>
    <d v="2016-04-16T23:43:26"/>
    <s v="technology/web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0.42599999999999999"/>
    <x v="595"/>
    <d v="2015-05-04T06:40:38"/>
    <s v="technology/web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0.03"/>
    <x v="596"/>
    <d v="2016-11-03T02:31:32"/>
    <s v="technology/web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0.26666666666666666"/>
    <x v="597"/>
    <d v="2016-07-31T21:00:00"/>
    <s v="technology/web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34"/>
    <x v="598"/>
    <d v="2014-12-05T05:03:01"/>
    <s v="technology/web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6.2E-2"/>
    <x v="599"/>
    <d v="2015-03-08T20:16:00"/>
    <s v="technology/web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2"/>
    <x v="600"/>
    <d v="2015-05-10T00:09:22"/>
    <s v="technology/web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.4000000000000001"/>
    <x v="601"/>
    <d v="2014-12-27T01:35:39"/>
    <s v="technology/web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x v="602"/>
    <d v="2015-06-19T00:03:35"/>
    <s v="technology/web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3.9334666666666664"/>
    <x v="603"/>
    <d v="2014-08-14T20:20:23"/>
    <s v="technology/web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x v="604"/>
    <d v="2014-08-28T05:50:56"/>
    <s v="technology/web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2.62"/>
    <x v="605"/>
    <d v="2015-08-23T13:35:08"/>
    <s v="technology/web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0.2"/>
    <x v="606"/>
    <d v="2015-05-24T20:00:00"/>
    <s v="technology/web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x v="607"/>
    <d v="2015-11-23T01:48:56"/>
    <s v="technology/web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0.97400000000000009"/>
    <x v="608"/>
    <d v="2015-06-16T03:06:20"/>
    <s v="technology/web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0.64102564102564097"/>
    <x v="609"/>
    <d v="2015-11-29T06:49:04"/>
    <s v="technology/web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x v="610"/>
    <d v="2015-04-23T00:56:26"/>
    <s v="technology/web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x v="611"/>
    <d v="2016-01-19T18:27:17"/>
    <s v="technology/web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x v="612"/>
    <d v="2016-09-02T05:45:46"/>
    <s v="technology/web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1.363333333333333"/>
    <x v="613"/>
    <d v="2015-10-01T09:59:00"/>
    <s v="technology/web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x v="614"/>
    <d v="2016-06-24T06:29:00"/>
    <s v="technology/web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x v="615"/>
    <d v="2015-09-25T07:55:59"/>
    <s v="technology/web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x v="616"/>
    <d v="2017-02-25T14:01:47"/>
    <s v="technology/web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3"/>
    <x v="617"/>
    <d v="2015-05-08T13:14:03"/>
    <s v="technology/web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x v="618"/>
    <d v="2015-12-10T00:26:43"/>
    <s v="technology/web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3.9999999999999996E-5"/>
    <x v="619"/>
    <d v="2014-11-25T21:36:30"/>
    <s v="technology/web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1"/>
    <x v="620"/>
    <d v="2014-08-25T22:12:18"/>
    <s v="technology/web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.044"/>
    <x v="621"/>
    <d v="2016-07-08T04:42:17"/>
    <s v="technology/web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5.6833333333333336"/>
    <x v="622"/>
    <d v="2016-07-01T23:35:38"/>
    <s v="technology/web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x v="623"/>
    <d v="2015-05-28T05:13:17"/>
    <s v="technology/web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x v="624"/>
    <d v="2015-05-15T04:44:01"/>
    <s v="technology/web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x v="625"/>
    <d v="2017-03-27T01:29:37"/>
    <s v="technology/web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17.380000000000003"/>
    <x v="626"/>
    <d v="2015-08-15T18:22:00"/>
    <s v="technology/web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0.02"/>
    <x v="627"/>
    <d v="2016-03-15T04:00:00"/>
    <s v="technology/web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x v="628"/>
    <d v="2014-07-13T21:37:37"/>
    <s v="technology/web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0.17500000000000002"/>
    <x v="629"/>
    <d v="2016-05-14T20:18:28"/>
    <s v="technology/web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8.3340278356529712E-2"/>
    <x v="630"/>
    <d v="2015-09-06T10:10:00"/>
    <s v="technology/web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.38"/>
    <x v="631"/>
    <d v="2016-05-28T23:32:09"/>
    <s v="technology/web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x v="632"/>
    <d v="2015-11-25T21:49:25"/>
    <s v="technology/web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2.45"/>
    <x v="633"/>
    <d v="2016-06-18T04:00:00"/>
    <s v="technology/web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0.02"/>
    <x v="634"/>
    <d v="2015-02-27T03:17:09"/>
    <s v="technology/web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8.0000000000000002E-3"/>
    <x v="635"/>
    <d v="2015-04-12T07:12:42"/>
    <s v="technology/web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0.2"/>
    <x v="636"/>
    <d v="2015-06-06T15:47:00"/>
    <s v="technology/web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x v="637"/>
    <d v="2017-02-26T04:04:00"/>
    <s v="technology/web"/>
    <x v="2"/>
    <s v="web"/>
  </r>
  <r>
    <n v="638"/>
    <s v="W (Canceled)"/>
    <s v="O0"/>
    <n v="200000"/>
    <n v="18"/>
    <x v="1"/>
    <s v="DE"/>
    <s v="EUR"/>
    <n v="1490447662"/>
    <n v="1485267262"/>
    <b v="0"/>
    <n v="6"/>
    <b v="0"/>
    <n v="9.0000000000000011E-3"/>
    <x v="638"/>
    <d v="2017-03-25T18:14:22"/>
    <s v="technology/web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9.9999999999999991E-5"/>
    <x v="639"/>
    <d v="2014-10-13T18:59:55"/>
    <s v="technology/web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44.28571428571428"/>
    <x v="640"/>
    <d v="2016-11-25T04:00:00"/>
    <s v="technology/wearables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19.16249999999999"/>
    <x v="641"/>
    <d v="2015-08-13T18:40:48"/>
    <s v="technology/wearables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60.4850000000001"/>
    <x v="642"/>
    <d v="2015-08-19T20:37:54"/>
    <s v="technology/wearables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05.80799999999999"/>
    <x v="643"/>
    <d v="2015-05-31T20:24:35"/>
    <s v="technology/wearables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00.11791999999997"/>
    <x v="644"/>
    <d v="2014-10-29T06:00:00"/>
    <s v="technology/wearables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78.7"/>
    <x v="645"/>
    <d v="2016-08-12T05:37:54"/>
    <s v="technology/wearables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31.87625"/>
    <x v="646"/>
    <d v="2014-08-12T01:27:47"/>
    <s v="technology/wearables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07.05"/>
    <x v="647"/>
    <d v="2016-03-17T22:25:49"/>
    <s v="technology/wearables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26.82285714285715"/>
    <x v="648"/>
    <d v="2014-10-14T21:38:28"/>
    <s v="technology/wearables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39.96"/>
    <x v="649"/>
    <d v="2014-09-17T02:53:33"/>
    <s v="technology/wearables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12.4"/>
    <x v="650"/>
    <d v="2014-12-19T06:53:04"/>
    <s v="technology/wearables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00.52799999999999"/>
    <x v="651"/>
    <d v="2014-12-13T05:25:11"/>
    <s v="technology/wearables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00.46666666666665"/>
    <x v="652"/>
    <d v="2016-12-01T22:34:10"/>
    <s v="technology/wearables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41.446"/>
    <x v="653"/>
    <d v="2015-08-20T19:50:40"/>
    <s v="technology/wearables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67.29166666666669"/>
    <x v="654"/>
    <d v="2015-07-09T03:58:33"/>
    <s v="technology/wearables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46.88749999999999"/>
    <x v="655"/>
    <d v="2015-03-13T02:58:32"/>
    <s v="technology/wearables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13.56"/>
    <x v="656"/>
    <d v="2016-04-17T23:18:39"/>
    <s v="technology/wearables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25.69999999999999"/>
    <x v="657"/>
    <d v="2015-12-24T01:17:52"/>
    <s v="technology/wearables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04.46206037108834"/>
    <x v="658"/>
    <d v="2015-07-26T23:00:00"/>
    <s v="technology/wearables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00.56666666666668"/>
    <x v="659"/>
    <d v="2015-08-23T19:14:55"/>
    <s v="technology/wearables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.0579999999999998"/>
    <x v="660"/>
    <d v="2014-11-09T23:47:59"/>
    <s v="technology/wearables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0.95"/>
    <x v="661"/>
    <d v="2016-10-23T20:29:19"/>
    <s v="technology/wearables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0.4"/>
    <x v="662"/>
    <d v="2015-01-16T15:30:47"/>
    <s v="technology/wearables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0.35000000000000003"/>
    <x v="663"/>
    <d v="2015-07-19T01:14:16"/>
    <s v="technology/wearables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7.5333333333333332"/>
    <x v="664"/>
    <d v="2015-04-13T20:59:35"/>
    <s v="technology/wearables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18.64"/>
    <x v="665"/>
    <d v="2017-01-13T22:04:21"/>
    <s v="technology/wearables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4.0000000000000001E-3"/>
    <x v="666"/>
    <d v="2014-08-18T00:58:18"/>
    <s v="technology/wearables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10.02"/>
    <x v="667"/>
    <d v="2016-10-29T13:57:43"/>
    <s v="technology/wearables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4.5600000000000005"/>
    <x v="668"/>
    <d v="2015-05-12T00:57:02"/>
    <s v="technology/wearables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21.5075"/>
    <x v="669"/>
    <d v="2016-07-06T20:00:58"/>
    <s v="technology/wearables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29.276666666666667"/>
    <x v="670"/>
    <d v="2016-06-19T13:10:00"/>
    <s v="technology/wearables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39.426666666666662"/>
    <x v="671"/>
    <d v="2015-01-14T09:00:00"/>
    <s v="technology/wearables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21.628"/>
    <x v="672"/>
    <d v="2015-01-01T09:59:00"/>
    <s v="technology/wearables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0.20500000000000002"/>
    <x v="673"/>
    <d v="2014-09-02T01:10:17"/>
    <s v="technology/wearables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0.03"/>
    <x v="674"/>
    <d v="2014-08-12T07:47:07"/>
    <s v="technology/wearables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14.85"/>
    <x v="675"/>
    <d v="2015-01-01T11:59:00"/>
    <s v="technology/wearables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.4710000000000001"/>
    <x v="676"/>
    <d v="2015-02-07T23:26:21"/>
    <s v="technology/wearables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25.584"/>
    <x v="677"/>
    <d v="2016-06-28T14:41:35"/>
    <s v="technology/wearables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3.8206896551724134"/>
    <x v="678"/>
    <d v="2016-05-21T14:02:18"/>
    <s v="technology/wearables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15.485964912280703"/>
    <x v="679"/>
    <d v="2016-09-03T21:41:49"/>
    <s v="technology/wearables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25.912000000000003"/>
    <x v="680"/>
    <d v="2014-09-17T17:02:11"/>
    <s v="technology/wearables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0.04"/>
    <x v="681"/>
    <d v="2016-10-27T00:20:04"/>
    <s v="technology/wearables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0.106"/>
    <x v="682"/>
    <d v="2017-03-14T22:22:02"/>
    <s v="technology/wearables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0.85142857142857142"/>
    <x v="683"/>
    <d v="2016-11-01T02:36:04"/>
    <s v="technology/wearables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.4837500000000006"/>
    <x v="684"/>
    <d v="2014-07-25T08:00:00"/>
    <s v="technology/wearables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27.650000000000002"/>
    <x v="685"/>
    <d v="2015-01-13T01:47:52"/>
    <s v="technology/wearables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x v="686"/>
    <d v="2015-08-03T21:09:30"/>
    <s v="technology/wearables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3.55"/>
    <x v="687"/>
    <d v="2017-02-05T23:00:53"/>
    <s v="technology/wearables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72.989999999999995"/>
    <x v="688"/>
    <d v="2015-10-15T07:30:53"/>
    <s v="technology/wearables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57.648750000000007"/>
    <x v="689"/>
    <d v="2016-12-08T09:59:00"/>
    <s v="technology/wearables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12.34"/>
    <x v="690"/>
    <d v="2016-09-09T11:00:00"/>
    <s v="technology/wearables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0.52"/>
    <x v="691"/>
    <d v="2015-07-01T05:40:46"/>
    <s v="technology/wearables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6.5299999999999994"/>
    <x v="692"/>
    <d v="2016-12-22T14:01:03"/>
    <s v="technology/wearables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35.338000000000001"/>
    <x v="693"/>
    <d v="2015-05-01T00:23:47"/>
    <s v="technology/wearables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0.39333333333333331"/>
    <x v="694"/>
    <d v="2017-02-01T20:55:59"/>
    <s v="technology/wearables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.06"/>
    <x v="695"/>
    <d v="2014-10-31T17:30:20"/>
    <s v="technology/wearables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5.7142857142857147E-4"/>
    <x v="696"/>
    <d v="2014-07-26T03:15:02"/>
    <s v="technology/wearables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46.379999999999995"/>
    <x v="697"/>
    <d v="2016-02-03T17:33:09"/>
    <s v="technology/wearables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15.39"/>
    <x v="698"/>
    <d v="2014-09-18T07:00:00"/>
    <s v="technology/wearables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82.422107692307705"/>
    <x v="699"/>
    <d v="2013-11-22T21:00:00"/>
    <s v="technology/wearables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2.6866666666666665"/>
    <x v="700"/>
    <d v="2017-01-10T21:31:21"/>
    <s v="technology/wearables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26.6"/>
    <x v="701"/>
    <d v="2014-07-23T20:54:40"/>
    <s v="technology/wearables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30.813400000000001"/>
    <x v="702"/>
    <d v="2016-11-24T23:26:27"/>
    <s v="technology/wearables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5.58"/>
    <x v="703"/>
    <d v="2017-02-01T04:32:00"/>
    <s v="technology/wearables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0.87454545454545463"/>
    <x v="704"/>
    <d v="2017-02-20T09:37:48"/>
    <s v="technology/wearables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0.97699999999999987"/>
    <x v="705"/>
    <d v="2017-01-21T16:47:58"/>
    <s v="technology/wearables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x v="706"/>
    <d v="2016-12-14T23:39:00"/>
    <s v="technology/wearables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78.927352941176466"/>
    <x v="707"/>
    <d v="2017-01-01T20:55:27"/>
    <s v="technology/wearables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22.092500000000001"/>
    <x v="708"/>
    <d v="2014-09-13T18:56:40"/>
    <s v="technology/wearables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0.40666666666666662"/>
    <x v="709"/>
    <d v="2014-12-05T05:59:19"/>
    <s v="technology/wearables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x v="710"/>
    <d v="2014-08-20T05:44:00"/>
    <s v="technology/wearables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33.790999999999997"/>
    <x v="711"/>
    <d v="2016-12-14T17:01:08"/>
    <s v="technology/wearables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0.21649484536082475"/>
    <x v="712"/>
    <d v="2016-02-14T21:20:32"/>
    <s v="technology/wearables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0.79600000000000004"/>
    <x v="713"/>
    <d v="2016-06-05T17:42:12"/>
    <s v="technology/wearables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14.993333333333334"/>
    <x v="714"/>
    <d v="2017-02-28T23:54:42"/>
    <s v="technology/wearables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.0509090909090908"/>
    <x v="715"/>
    <d v="2015-11-05T08:10:40"/>
    <s v="technology/wearables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10.214285714285715"/>
    <x v="716"/>
    <d v="2014-12-01T05:00:00"/>
    <s v="technology/wearables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0.30499999999999999"/>
    <x v="717"/>
    <d v="2014-09-06T01:30:02"/>
    <s v="technology/wearables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0.75"/>
    <x v="718"/>
    <d v="2017-02-18T10:59:00"/>
    <s v="technology/wearables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.2933333333333332"/>
    <x v="719"/>
    <d v="2016-02-23T05:57:56"/>
    <s v="technology/wearables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43.94736842105263"/>
    <x v="720"/>
    <d v="2012-01-29T20:34:51"/>
    <s v="publishing/nonfiction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22.10975609756099"/>
    <x v="721"/>
    <d v="2014-08-01T18:43:27"/>
    <s v="publishing/nonfiction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32.024"/>
    <x v="722"/>
    <d v="2012-04-08T23:19:38"/>
    <s v="publishing/nonfiction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09.38000000000001"/>
    <x v="723"/>
    <d v="2015-07-30T08:59:00"/>
    <s v="publishing/nonfiction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05.47157142857144"/>
    <x v="724"/>
    <d v="2011-06-30T20:19:23"/>
    <s v="publishing/nonfiction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00.35000000000001"/>
    <x v="725"/>
    <d v="2015-12-13T20:01:52"/>
    <s v="publishing/nonfiction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01.4"/>
    <x v="726"/>
    <d v="2013-04-12T06:01:27"/>
    <s v="publishing/nonfiction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55.51428571428571"/>
    <x v="727"/>
    <d v="2013-01-15T02:20:00"/>
    <s v="publishing/nonfiction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05.566"/>
    <x v="728"/>
    <d v="2011-08-22T01:05:57"/>
    <s v="publishing/nonfiction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30.65"/>
    <x v="729"/>
    <d v="2012-09-19T09:27:41"/>
    <s v="publishing/nonfiction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32.19"/>
    <x v="730"/>
    <d v="2011-12-07T22:53:11"/>
    <s v="publishing/nonfiction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26"/>
    <x v="731"/>
    <d v="2012-01-22T11:00:00"/>
    <s v="publishing/nonfiction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60"/>
    <x v="732"/>
    <d v="2013-09-29T15:11:01"/>
    <s v="publishing/nonfiction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20.48"/>
    <x v="733"/>
    <d v="2013-12-20T15:04:52"/>
    <s v="publishing/nonfiction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25.52941176470588"/>
    <x v="734"/>
    <d v="2015-05-09T10:00:00"/>
    <s v="publishing/nonfiction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14.40638297872341"/>
    <x v="735"/>
    <d v="2014-12-04T05:39:00"/>
    <s v="publishing/nonfiction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15.13888888888891"/>
    <x v="736"/>
    <d v="2013-11-21T09:59:00"/>
    <s v="publishing/nonfiction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22.39999999999999"/>
    <x v="737"/>
    <d v="2014-02-15T01:00:00"/>
    <s v="publishing/nonfiction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06.73333333333332"/>
    <x v="738"/>
    <d v="2014-12-01T09:59:00"/>
    <s v="publishing/nonfiction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58.33333333333331"/>
    <x v="739"/>
    <d v="2014-08-11T17:03:49"/>
    <s v="publishing/nonfiction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07.4"/>
    <x v="740"/>
    <d v="2015-06-21T08:31:22"/>
    <s v="publishing/nonfiction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02.25999999999999"/>
    <x v="741"/>
    <d v="2013-06-11T20:33:26"/>
    <s v="publishing/nonfiction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10.71428571428572"/>
    <x v="742"/>
    <d v="2014-03-22T02:01:52"/>
    <s v="publishing/nonfiction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48"/>
    <x v="743"/>
    <d v="2012-04-17T02:00:00"/>
    <s v="publishing/nonfiction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02.32000000000001"/>
    <x v="744"/>
    <d v="2012-12-14T03:58:23"/>
    <s v="publishing/nonfiction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79.09909909909908"/>
    <x v="745"/>
    <d v="2013-05-03T18:44:05"/>
    <s v="publishing/nonfiction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11.08135252761969"/>
    <x v="746"/>
    <d v="2012-09-23T08:59:00"/>
    <s v="publishing/nonfiction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00.04285714285714"/>
    <x v="747"/>
    <d v="2015-01-15T15:54:00"/>
    <s v="publishing/nonfiction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00.25"/>
    <x v="748"/>
    <d v="2014-08-11T01:19:26"/>
    <s v="publishing/nonfiction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05.56"/>
    <x v="749"/>
    <d v="2017-01-29T03:35:30"/>
    <s v="publishing/nonfiction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02.58775877587757"/>
    <x v="750"/>
    <d v="2013-02-25T02:04:32"/>
    <s v="publishing/nonfiction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18.5"/>
    <x v="751"/>
    <d v="2011-08-04T20:07:55"/>
    <s v="publishing/nonfiction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11.7"/>
    <x v="752"/>
    <d v="2016-10-16T16:00:00"/>
    <s v="publishing/nonfiction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28"/>
    <x v="753"/>
    <d v="2015-02-14T19:09:51"/>
    <s v="publishing/nonfiction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03.75000000000001"/>
    <x v="754"/>
    <d v="2013-01-05T22:58:41"/>
    <s v="publishing/nonfiction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01.9076"/>
    <x v="755"/>
    <d v="2013-05-20T05:41:00"/>
    <s v="publishing/nonfiction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17.71428571428571"/>
    <x v="756"/>
    <d v="2011-04-18T22:24:19"/>
    <s v="publishing/nonfiction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38"/>
    <x v="757"/>
    <d v="2012-12-06T06:18:34"/>
    <s v="publishing/nonfiction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02"/>
    <x v="758"/>
    <d v="2010-10-09T01:04:28"/>
    <s v="publishing/nonfiction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01.92000000000002"/>
    <x v="759"/>
    <d v="2014-07-09T12:55:39"/>
    <s v="publishing/nonfiction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x v="760"/>
    <d v="2016-11-27T00:20:13"/>
    <s v="publishing/fiction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4.7"/>
    <x v="761"/>
    <d v="2014-02-02T23:02:06"/>
    <s v="publishing/fiction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x v="762"/>
    <d v="2016-12-04T11:00:00"/>
    <s v="publishing/fiction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0.11655011655011654"/>
    <x v="763"/>
    <d v="2013-08-15T15:43:28"/>
    <s v="publishing/fiction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x v="764"/>
    <d v="2015-09-10T09:09:21"/>
    <s v="publishing/fiction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36.014285714285712"/>
    <x v="765"/>
    <d v="2014-10-19T18:01:24"/>
    <s v="publishing/fiction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x v="766"/>
    <d v="2015-02-16T23:48:03"/>
    <s v="publishing/fiction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3.54"/>
    <x v="767"/>
    <d v="2015-05-21T08:26:50"/>
    <s v="publishing/fiction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x v="768"/>
    <d v="2013-12-16T09:58:10"/>
    <s v="publishing/fiction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41.4"/>
    <x v="769"/>
    <d v="2013-12-27T04:54:54"/>
    <s v="publishing/fiction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x v="770"/>
    <d v="2013-02-25T04:59:29"/>
    <s v="publishing/fiction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2.6315789473684209E-2"/>
    <x v="771"/>
    <d v="2016-01-31T00:46:42"/>
    <s v="publishing/fiction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.3333333333333335"/>
    <x v="772"/>
    <d v="2009-11-01T08:59:00"/>
    <s v="publishing/fiction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0.85129023676509719"/>
    <x v="773"/>
    <d v="2015-05-11T04:01:00"/>
    <s v="publishing/fiction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70.199999999999989"/>
    <x v="774"/>
    <d v="2014-02-23T23:43:38"/>
    <s v="publishing/fiction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1.7000000000000002"/>
    <x v="775"/>
    <d v="2011-12-16T06:26:35"/>
    <s v="publishing/fiction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51.4"/>
    <x v="776"/>
    <d v="2015-10-11T10:00:00"/>
    <s v="publishing/fiction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0.70000000000000007"/>
    <x v="777"/>
    <d v="2013-08-01T04:32:57"/>
    <s v="publishing/fiction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0.4"/>
    <x v="778"/>
    <d v="2014-04-30T21:51:20"/>
    <s v="publishing/fiction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2.666666666666667"/>
    <x v="779"/>
    <d v="2010-10-15T09:00:00"/>
    <s v="publishing/fiction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04"/>
    <x v="780"/>
    <d v="2011-05-03T21:10:25"/>
    <s v="music/rock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33.15375"/>
    <x v="781"/>
    <d v="2013-06-08T05:01:14"/>
    <s v="music/rock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00"/>
    <x v="782"/>
    <d v="2012-08-25T23:11:42"/>
    <s v="music/rock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48.13333333333333"/>
    <x v="783"/>
    <d v="2012-04-28T03:00:00"/>
    <s v="music/rock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02.49999999999999"/>
    <x v="784"/>
    <d v="2014-03-17T07:35:19"/>
    <s v="music/rock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80.62799999999999"/>
    <x v="785"/>
    <d v="2013-02-28T19:15:15"/>
    <s v="music/rock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42.79999999999998"/>
    <x v="786"/>
    <d v="2012-05-11T20:47:00"/>
    <s v="music/rock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14.16666666666666"/>
    <x v="787"/>
    <d v="2013-11-01T20:03:46"/>
    <s v="music/rock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03.505"/>
    <x v="788"/>
    <d v="2012-07-07T08:59:00"/>
    <s v="music/rock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09.41176470588236"/>
    <x v="789"/>
    <d v="2013-01-21T12:59:00"/>
    <s v="music/rock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44.37459999999999"/>
    <x v="790"/>
    <d v="2013-02-01T06:08:59"/>
    <s v="music/rock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03.86666666666666"/>
    <x v="791"/>
    <d v="2013-11-13T10:59:00"/>
    <s v="music/rock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00.44440000000002"/>
    <x v="792"/>
    <d v="2013-11-08T02:58:03"/>
    <s v="music/rock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02.77927272727271"/>
    <x v="793"/>
    <d v="2013-07-03T09:59:00"/>
    <s v="music/rock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05.31250000000001"/>
    <x v="794"/>
    <d v="2011-09-05T22:06:00"/>
    <s v="music/rock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11.78571428571429"/>
    <x v="795"/>
    <d v="2012-04-07T09:59:00"/>
    <s v="music/rock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01.35000000000001"/>
    <x v="796"/>
    <d v="2013-09-16T02:10:00"/>
    <s v="music/rock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07.53333333333333"/>
    <x v="797"/>
    <d v="2012-04-29T09:00:00"/>
    <s v="music/rock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14.88571428571429"/>
    <x v="798"/>
    <d v="2014-09-30T19:09:47"/>
    <s v="music/rock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00.02"/>
    <x v="799"/>
    <d v="2012-04-27T21:00:46"/>
    <s v="music/rock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52.13333333333335"/>
    <x v="800"/>
    <d v="2014-09-11T15:24:14"/>
    <s v="music/rock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11.52149999999999"/>
    <x v="801"/>
    <d v="2011-07-02T00:05:20"/>
    <s v="music/rock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01.33333333333334"/>
    <x v="802"/>
    <d v="2012-09-17T09:05:00"/>
    <s v="music/rock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23.2608695652174"/>
    <x v="803"/>
    <d v="2011-05-29T06:00:00"/>
    <s v="music/rock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00"/>
    <x v="804"/>
    <d v="2011-07-23T08:59:00"/>
    <s v="music/rock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05"/>
    <x v="805"/>
    <d v="2011-07-17T04:00:00"/>
    <s v="music/rock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04.4375"/>
    <x v="806"/>
    <d v="2011-09-07T21:35:39"/>
    <s v="music/rock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05.125"/>
    <x v="807"/>
    <d v="2017-03-01T07:00:00"/>
    <s v="music/rock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00"/>
    <x v="808"/>
    <d v="2014-12-22T09:59:00"/>
    <s v="music/rock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03.77499999999999"/>
    <x v="809"/>
    <d v="2014-01-20T01:00:30"/>
    <s v="music/rock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05"/>
    <x v="810"/>
    <d v="2012-09-01T06:21:02"/>
    <s v="music/rock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04"/>
    <x v="811"/>
    <d v="2013-07-10T21:52:00"/>
    <s v="music/rock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51.83333333333334"/>
    <x v="812"/>
    <d v="2013-03-01T18:58:00"/>
    <s v="music/rock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59.99600000000001"/>
    <x v="813"/>
    <d v="2012-07-21T04:02:45"/>
    <s v="music/rock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27.3"/>
    <x v="814"/>
    <d v="2011-05-31T23:04:00"/>
    <s v="music/rock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07"/>
    <x v="815"/>
    <d v="2014-11-02T03:01:43"/>
    <s v="music/rock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15.12214285714286"/>
    <x v="816"/>
    <d v="2013-04-09T11:30:00"/>
    <s v="music/rock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37.11066666666665"/>
    <x v="817"/>
    <d v="2012-03-11T09:59:00"/>
    <s v="music/rock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55.71428571428572"/>
    <x v="818"/>
    <d v="2012-08-07T22:01:00"/>
    <s v="music/rock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08.74999999999999"/>
    <x v="819"/>
    <d v="2013-12-21T09:44:00"/>
    <s v="music/rock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34.05000000000001"/>
    <x v="820"/>
    <d v="2014-06-09T10:00:00"/>
    <s v="music/rock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00"/>
    <x v="821"/>
    <d v="2015-05-04T09:01:00"/>
    <s v="music/rock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19.16666666666667"/>
    <x v="822"/>
    <d v="2012-10-06T03:44:10"/>
    <s v="music/rock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79.5"/>
    <x v="823"/>
    <d v="2015-03-23T03:20:52"/>
    <s v="music/rock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34.38124999999999"/>
    <x v="824"/>
    <d v="2010-04-18T11:59:00"/>
    <s v="music/rock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00.43200000000002"/>
    <x v="825"/>
    <d v="2012-10-29T12:21:24"/>
    <s v="music/rock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01.45454545454547"/>
    <x v="826"/>
    <d v="2012-03-26T04:55:30"/>
    <s v="music/rock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03.33333333333334"/>
    <x v="827"/>
    <d v="2012-02-15T00:49:00"/>
    <s v="music/rock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07"/>
    <x v="828"/>
    <d v="2012-06-25T21:24:00"/>
    <s v="music/rock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04"/>
    <x v="829"/>
    <d v="2016-07-14T00:14:00"/>
    <s v="music/rock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07.83333333333334"/>
    <x v="830"/>
    <d v="2013-03-22T16:37:05"/>
    <s v="music/rock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33.33333333333334"/>
    <x v="831"/>
    <d v="2012-04-27T20:31:34"/>
    <s v="music/rock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00.60706666666665"/>
    <x v="832"/>
    <d v="2012-01-21T13:13:00"/>
    <s v="music/rock"/>
    <x v="4"/>
    <s v="rock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01.66666666666666"/>
    <x v="833"/>
    <d v="2014-04-20T02:04:35"/>
    <s v="music/rock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31.0181818181818"/>
    <x v="834"/>
    <d v="2013-07-01T08:59:00"/>
    <s v="music/rock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17.25000000000001"/>
    <x v="835"/>
    <d v="2012-05-19T08:00:00"/>
    <s v="music/rock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00.93039999999999"/>
    <x v="836"/>
    <d v="2013-10-07T06:21:58"/>
    <s v="music/rock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21.8"/>
    <x v="837"/>
    <d v="2014-05-02T04:57:42"/>
    <s v="music/rock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45.4"/>
    <x v="838"/>
    <d v="2012-01-18T02:33:05"/>
    <s v="music/rock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16.61660000000001"/>
    <x v="839"/>
    <d v="2012-09-22T23:19:16"/>
    <s v="music/rock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20.4166"/>
    <x v="840"/>
    <d v="2016-09-24T10:26:27"/>
    <s v="music/metal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01.32000000000001"/>
    <x v="841"/>
    <d v="2014-11-11T02:07:43"/>
    <s v="music/metal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04.32"/>
    <x v="842"/>
    <d v="2013-10-14T08:59:00"/>
    <s v="music/metal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67.13333333333333"/>
    <x v="843"/>
    <d v="2016-12-08T13:00:00"/>
    <s v="music/metal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94.13333333333333"/>
    <x v="844"/>
    <d v="2014-11-01T09:59:00"/>
    <s v="music/metal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20.3802"/>
    <x v="845"/>
    <d v="2016-09-05T08:59:00"/>
    <s v="music/metal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22.00090909090908"/>
    <x v="846"/>
    <d v="2014-03-10T19:00:00"/>
    <s v="music/metal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00"/>
    <x v="847"/>
    <d v="2015-07-11T00:09:36"/>
    <s v="music/metal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00"/>
    <x v="848"/>
    <d v="2015-04-15T00:00:33"/>
    <s v="music/metal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19.9"/>
    <x v="849"/>
    <d v="2015-03-16T07:34:24"/>
    <s v="music/metal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55.17499999999998"/>
    <x v="850"/>
    <d v="2016-04-25T09:59:00"/>
    <s v="music/metal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30.44999999999999"/>
    <x v="851"/>
    <d v="2016-08-01T00:45:00"/>
    <s v="music/metal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04.97142857142859"/>
    <x v="852"/>
    <d v="2016-10-25T02:00:00"/>
    <s v="music/metal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00"/>
    <x v="853"/>
    <d v="2015-02-17T00:58:29"/>
    <s v="music/metal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18.2205035971223"/>
    <x v="854"/>
    <d v="2016-12-28T10:05:46"/>
    <s v="music/metal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03.44827586206897"/>
    <x v="855"/>
    <d v="2016-07-24T08:00:17"/>
    <s v="music/metal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18.00000000000003"/>
    <x v="856"/>
    <d v="2016-10-26T00:00:00"/>
    <s v="music/metal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00"/>
    <x v="857"/>
    <d v="2015-11-25T19:57:11"/>
    <s v="music/metal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44.00583333333333"/>
    <x v="858"/>
    <d v="2015-04-16T03:59:00"/>
    <s v="music/metal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04.67500000000001"/>
    <x v="859"/>
    <d v="2015-06-04T05:00:00"/>
    <s v="music/metal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18.142857142857142"/>
    <x v="860"/>
    <d v="2013-11-22T17:35:13"/>
    <s v="music/jazz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.2444444444444445"/>
    <x v="861"/>
    <d v="2016-09-17T04:10:04"/>
    <s v="music/jazz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0.33999999999999997"/>
    <x v="862"/>
    <d v="2013-11-11T19:19:08"/>
    <s v="music/jazz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4.5"/>
    <x v="863"/>
    <d v="2012-02-12T07:49:26"/>
    <s v="music/jazz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41.53846153846154"/>
    <x v="864"/>
    <d v="2013-10-16T14:59:00"/>
    <s v="music/jazz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.0454545454545454"/>
    <x v="865"/>
    <d v="2013-01-16T23:33:17"/>
    <s v="music/jazz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18.285714285714285"/>
    <x v="866"/>
    <d v="2015-02-28T20:10:00"/>
    <s v="music/jazz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24.02"/>
    <x v="867"/>
    <d v="2009-12-01T09:59:00"/>
    <s v="music/jazz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0.1111111111111111"/>
    <x v="868"/>
    <d v="2014-01-07T05:39:58"/>
    <s v="music/jazz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11.818181818181818"/>
    <x v="869"/>
    <d v="2013-04-09T00:17:37"/>
    <s v="music/jazz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0.31"/>
    <x v="870"/>
    <d v="2013-09-01T05:32:03"/>
    <s v="music/jazz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.416666666666667"/>
    <x v="871"/>
    <d v="2013-11-29T19:28:15"/>
    <s v="music/jazz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0.8125"/>
    <x v="872"/>
    <d v="2011-03-11T00:48:47"/>
    <s v="music/jazz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.2857142857142856"/>
    <x v="873"/>
    <d v="2012-11-11T10:00:40"/>
    <s v="music/jazz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24.333333333333336"/>
    <x v="874"/>
    <d v="2013-05-04T19:00:34"/>
    <s v="music/jazz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x v="875"/>
    <d v="2015-09-21T22:22:11"/>
    <s v="music/jazz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40.799492385786799"/>
    <x v="876"/>
    <d v="2013-02-04T16:55:27"/>
    <s v="music/jazz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67.55"/>
    <x v="877"/>
    <d v="2013-12-19T23:56:00"/>
    <s v="music/jazz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.3"/>
    <x v="878"/>
    <d v="2010-12-23T10:35:24"/>
    <s v="music/jazz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30.666666666666664"/>
    <x v="879"/>
    <d v="2012-05-30T00:55:05"/>
    <s v="music/jazz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2.9894179894179893"/>
    <x v="880"/>
    <d v="2012-10-30T12:42:18"/>
    <s v="music/indie rock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0.8"/>
    <x v="881"/>
    <d v="2012-01-14T11:01:26"/>
    <s v="music/indie rock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20.133333333333333"/>
    <x v="882"/>
    <d v="2011-09-07T01:39:10"/>
    <s v="music/indie rock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40.020000000000003"/>
    <x v="883"/>
    <d v="2016-03-03T03:27:15"/>
    <s v="music/indie rock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1"/>
    <x v="884"/>
    <d v="2012-05-12T07:31:00"/>
    <s v="music/indie rock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75"/>
    <x v="885"/>
    <d v="2016-12-31T03:35:11"/>
    <s v="music/indie rock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41"/>
    <x v="886"/>
    <d v="2016-09-16T01:53:33"/>
    <s v="music/indie rock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x v="887"/>
    <d v="2012-05-28T04:00:55"/>
    <s v="music/indie rock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.1999999999999993"/>
    <x v="888"/>
    <d v="2011-09-01T11:00:00"/>
    <s v="music/indie rock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.4412800000000008"/>
    <x v="889"/>
    <d v="2014-10-05T23:49:03"/>
    <s v="music/indie rock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.1666666666666661"/>
    <x v="890"/>
    <d v="2013-11-21T22:46:19"/>
    <s v="music/indie rock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.25"/>
    <x v="891"/>
    <d v="2014-08-21T05:45:30"/>
    <s v="music/indie rock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40.75"/>
    <x v="892"/>
    <d v="2010-08-01T09:00:00"/>
    <s v="music/indie rock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10"/>
    <x v="893"/>
    <d v="2015-04-02T01:32:43"/>
    <s v="music/indie rock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39.17"/>
    <x v="894"/>
    <d v="2016-06-06T04:33:30"/>
    <s v="music/indie rock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.4375"/>
    <x v="895"/>
    <d v="2010-10-25T08:03:49"/>
    <s v="music/indie rock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40"/>
    <x v="896"/>
    <d v="2015-08-28T09:00:00"/>
    <s v="music/indie rock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x v="897"/>
    <d v="2012-11-28T22:31:48"/>
    <s v="music/indie rock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2.8000000000000003"/>
    <x v="898"/>
    <d v="2012-01-15T23:11:50"/>
    <s v="music/indie rock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37.333333333333336"/>
    <x v="899"/>
    <d v="2011-05-28T07:22:42"/>
    <s v="music/indie rock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0.42"/>
    <x v="900"/>
    <d v="2016-03-31T00:23:22"/>
    <s v="music/jazz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x v="901"/>
    <d v="2010-06-09T00:11:00"/>
    <s v="music/jazz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0.3"/>
    <x v="902"/>
    <d v="2014-08-30T20:30:00"/>
    <s v="music/jazz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.2"/>
    <x v="903"/>
    <d v="2012-09-23T07:25:00"/>
    <s v="music/jazz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0.30199999999999999"/>
    <x v="904"/>
    <d v="2016-01-03T06:55:37"/>
    <s v="music/jazz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.0153846153846153"/>
    <x v="905"/>
    <d v="2011-01-24T10:45:26"/>
    <s v="music/jazz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x v="906"/>
    <d v="2014-03-13T08:33:10"/>
    <s v="music/jazz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x v="907"/>
    <d v="2011-09-11T09:37:03"/>
    <s v="music/jazz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x v="908"/>
    <d v="2010-07-27T09:59:00"/>
    <s v="music/jazz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.25"/>
    <x v="909"/>
    <d v="2012-07-23T09:00:00"/>
    <s v="music/jazz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22.363636363636363"/>
    <x v="910"/>
    <d v="2017-03-03T18:05:19"/>
    <s v="music/jazz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x v="911"/>
    <d v="2014-01-24T05:07:25"/>
    <s v="music/jazz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0.85714285714285721"/>
    <x v="912"/>
    <d v="2012-12-11T08:37:27"/>
    <s v="music/jazz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6.6066666666666665"/>
    <x v="913"/>
    <d v="2012-05-05T08:20:19"/>
    <s v="music/jazz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x v="914"/>
    <d v="2012-08-25T23:19:07"/>
    <s v="music/jazz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5.7692307692307692"/>
    <x v="915"/>
    <d v="2012-03-01T09:59:00"/>
    <s v="music/jazz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x v="916"/>
    <d v="2010-10-22T10:00:00"/>
    <s v="music/jazz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0.6"/>
    <x v="917"/>
    <d v="2014-07-14T07:30:00"/>
    <s v="music/jazz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.0256410256410255"/>
    <x v="918"/>
    <d v="2014-12-02T03:59:21"/>
    <s v="music/jazz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0.5"/>
    <x v="919"/>
    <d v="2012-12-19T20:24:05"/>
    <s v="music/jazz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x v="920"/>
    <d v="2013-11-14T22:07:02"/>
    <s v="music/jazz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30.9"/>
    <x v="921"/>
    <d v="2011-12-12T10:06:16"/>
    <s v="music/jazz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21.037037037037038"/>
    <x v="922"/>
    <d v="2014-10-01T17:43:13"/>
    <s v="music/jazz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.1999999999999997"/>
    <x v="923"/>
    <d v="2014-11-22T05:02:03"/>
    <s v="music/jazz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10.9"/>
    <x v="924"/>
    <d v="2013-02-14T03:37:49"/>
    <s v="music/jazz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2.666666666666667"/>
    <x v="925"/>
    <d v="2013-11-28T03:08:31"/>
    <s v="music/jazz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x v="926"/>
    <d v="2010-07-09T03:40:00"/>
    <s v="music/jazz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x v="927"/>
    <d v="2012-05-15T00:44:55"/>
    <s v="music/jazz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10.86206896551724"/>
    <x v="928"/>
    <d v="2012-11-18T05:00:00"/>
    <s v="music/jazz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x v="929"/>
    <d v="2012-04-09T09:42:49"/>
    <s v="music/jazz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38.333333333333336"/>
    <x v="930"/>
    <d v="2010-06-26T02:32:00"/>
    <s v="music/jazz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6.5500000000000007"/>
    <x v="931"/>
    <d v="2014-03-17T03:00:00"/>
    <s v="music/jazz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14.536842105263158"/>
    <x v="932"/>
    <d v="2013-03-23T03:15:45"/>
    <s v="music/jazz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6"/>
    <x v="933"/>
    <d v="2014-05-12T09:03:29"/>
    <s v="music/jazz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30.4"/>
    <x v="934"/>
    <d v="2014-05-04T11:00:00"/>
    <s v="music/jazz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.4285714285714286"/>
    <x v="935"/>
    <d v="2016-01-29T13:00:29"/>
    <s v="music/jazz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x v="936"/>
    <d v="2012-01-19T01:00:00"/>
    <s v="music/jazz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.1428571428571428"/>
    <x v="937"/>
    <d v="2013-11-04T01:09:17"/>
    <s v="music/jazz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0.35714285714285715"/>
    <x v="938"/>
    <d v="2012-09-02T16:30:48"/>
    <s v="music/jazz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.4545454545454546"/>
    <x v="939"/>
    <d v="2013-07-01T00:58:00"/>
    <s v="music/jazz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17.155555555555555"/>
    <x v="940"/>
    <d v="2015-08-11T05:12:06"/>
    <s v="technology/wearables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.3220000000000001"/>
    <x v="941"/>
    <d v="2017-02-10T07:19:05"/>
    <s v="technology/wearables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8.9066666666666663"/>
    <x v="942"/>
    <d v="2016-02-19T01:14:20"/>
    <s v="technology/wearables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9.6333333333333346"/>
    <x v="943"/>
    <d v="2016-11-29T22:01:45"/>
    <s v="technology/wearables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13.325999999999999"/>
    <x v="944"/>
    <d v="2016-04-18T19:00:00"/>
    <s v="technology/wearables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.484"/>
    <x v="945"/>
    <d v="2017-02-19T04:59:00"/>
    <s v="technology/wearables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1.9066666666666665"/>
    <x v="946"/>
    <d v="2016-09-09T23:00:48"/>
    <s v="technology/wearables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x v="947"/>
    <d v="2016-06-30T23:45:06"/>
    <s v="technology/wearables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12"/>
    <x v="948"/>
    <d v="2016-03-13T00:52:44"/>
    <s v="technology/wearables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.365"/>
    <x v="949"/>
    <d v="2016-02-21T06:02:56"/>
    <s v="technology/wearables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28.04"/>
    <x v="950"/>
    <d v="2016-01-17T23:01:01"/>
    <s v="technology/wearables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38.39"/>
    <x v="951"/>
    <d v="2016-06-04T20:41:12"/>
    <s v="technology/wearables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39.942857142857143"/>
    <x v="952"/>
    <d v="2016-11-18T20:43:32"/>
    <s v="technology/wearables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0.84"/>
    <x v="953"/>
    <d v="2015-01-25T08:56:39"/>
    <s v="technology/wearables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43.406666666666666"/>
    <x v="954"/>
    <d v="2015-08-21T01:00:39"/>
    <s v="technology/wearables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5.6613333333333333"/>
    <x v="955"/>
    <d v="2016-09-13T12:05:00"/>
    <s v="technology/wearables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1.722"/>
    <x v="956"/>
    <d v="2015-04-27T01:55:59"/>
    <s v="technology/wearables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1.9416666666666664"/>
    <x v="957"/>
    <d v="2016-11-17T19:15:33"/>
    <s v="technology/wearables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11.328275684711327"/>
    <x v="958"/>
    <d v="2015-04-10T09:59:00"/>
    <s v="technology/wearables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38.86"/>
    <x v="959"/>
    <d v="2015-01-19T09:11:05"/>
    <s v="technology/wearables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46.100628930817614"/>
    <x v="960"/>
    <d v="2017-03-14T19:02:35"/>
    <s v="technology/wearables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42.188421052631583"/>
    <x v="961"/>
    <d v="2017-02-21T00:00:00"/>
    <s v="technology/wearables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28.48"/>
    <x v="962"/>
    <d v="2016-02-11T22:05:53"/>
    <s v="technology/wearables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.077142857142857"/>
    <x v="963"/>
    <d v="2016-10-17T20:15:19"/>
    <s v="technology/wearables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0.79909090909090907"/>
    <x v="964"/>
    <d v="2015-09-01T20:05:19"/>
    <s v="technology/wearables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.1919999999999999"/>
    <x v="965"/>
    <d v="2016-10-26T08:59:00"/>
    <s v="technology/wearables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14.799999999999999"/>
    <x v="966"/>
    <d v="2016-10-06T20:15:32"/>
    <s v="technology/wearables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17.810000000000002"/>
    <x v="967"/>
    <d v="2016-04-22T10:06:14"/>
    <s v="technology/wearables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.325"/>
    <x v="968"/>
    <d v="2014-08-16T01:20:34"/>
    <s v="technology/wearables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46.666666666666664"/>
    <x v="969"/>
    <d v="2017-02-09T12:16:47"/>
    <s v="technology/wearables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45.92"/>
    <x v="970"/>
    <d v="2017-01-23T09:59:00"/>
    <s v="technology/wearables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0.22599999999999998"/>
    <x v="971"/>
    <d v="2015-06-01T22:01:00"/>
    <s v="technology/wearables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34.625"/>
    <x v="972"/>
    <d v="2014-09-04T11:59:00"/>
    <s v="technology/wearables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.0549999999999997"/>
    <x v="973"/>
    <d v="2015-11-09T06:21:33"/>
    <s v="technology/wearables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0.55999999999999994"/>
    <x v="974"/>
    <d v="2016-03-25T21:59:16"/>
    <s v="technology/wearables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2.6069999999999998"/>
    <x v="975"/>
    <d v="2016-06-28T21:43:05"/>
    <s v="technology/wearables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1.9259999999999999"/>
    <x v="976"/>
    <d v="2015-08-14T06:24:57"/>
    <s v="technology/wearables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33.666666666666664"/>
    <x v="977"/>
    <d v="2016-02-22T03:36:37"/>
    <s v="technology/wearables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56.263267182990241"/>
    <x v="978"/>
    <d v="2016-02-25T12:25:01"/>
    <s v="technology/wearables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82.817599999999999"/>
    <x v="979"/>
    <d v="2016-06-20T23:59:00"/>
    <s v="technology/wearables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14.860000000000001"/>
    <x v="980"/>
    <d v="2014-12-01T03:42:02"/>
    <s v="technology/wearables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1.2375123751237513E-2"/>
    <x v="981"/>
    <d v="2014-08-10T03:43:42"/>
    <s v="technology/wearables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1.7142857142857144E-2"/>
    <x v="982"/>
    <d v="2016-10-02T23:04:46"/>
    <s v="technology/wearables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29.506136117214709"/>
    <x v="983"/>
    <d v="2016-08-24T01:54:00"/>
    <s v="technology/wearables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.06"/>
    <x v="984"/>
    <d v="2015-03-28T06:46:48"/>
    <s v="technology/wearables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.293333333333333"/>
    <x v="985"/>
    <d v="2016-01-01T04:00:00"/>
    <s v="technology/wearables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12.75"/>
    <x v="986"/>
    <d v="2016-01-10T05:00:00"/>
    <s v="technology/wearables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13.22"/>
    <x v="987"/>
    <d v="2014-06-23T12:04:10"/>
    <s v="technology/wearables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x v="988"/>
    <d v="2016-10-01T13:33:45"/>
    <s v="technology/wearables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16.77"/>
    <x v="989"/>
    <d v="2016-09-29T03:24:55"/>
    <s v="technology/wearables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0.104"/>
    <x v="990"/>
    <d v="2014-09-03T23:49:24"/>
    <s v="technology/wearables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.24"/>
    <x v="991"/>
    <d v="2016-07-12T23:51:00"/>
    <s v="technology/wearables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0.46699999999999997"/>
    <x v="992"/>
    <d v="2016-05-08T02:11:59"/>
    <s v="technology/wearables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25.087142857142858"/>
    <x v="993"/>
    <d v="2016-11-12T10:00:00"/>
    <s v="technology/wearables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.3345000000000002"/>
    <x v="994"/>
    <d v="2014-12-01T03:59:00"/>
    <s v="technology/wearables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.26"/>
    <x v="995"/>
    <d v="2014-11-29T21:00:00"/>
    <s v="technology/wearables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1.625"/>
    <x v="996"/>
    <d v="2014-07-27T20:27:00"/>
    <s v="technology/wearables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.3"/>
    <x v="997"/>
    <d v="2014-11-28T08:28:17"/>
    <s v="technology/wearables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58.558333333333337"/>
    <x v="998"/>
    <d v="2015-11-19T10:03:21"/>
    <s v="technology/wearables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7.7886666666666677"/>
    <x v="999"/>
    <d v="2014-11-13T13:02:00"/>
    <s v="technology/wearables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.2157147647256061"/>
    <x v="1000"/>
    <d v="2017-03-15T05:26:00"/>
    <s v="technology/wearables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04"/>
    <x v="1001"/>
    <d v="2017-01-30T22:16:53"/>
    <s v="technology/wearables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29.6029602960296"/>
    <x v="1002"/>
    <d v="2015-12-17T10:59:00"/>
    <s v="technology/wearables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16.055"/>
    <x v="1003"/>
    <d v="2017-03-16T21:01:01"/>
    <s v="technology/wearables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2.207999999999998"/>
    <x v="1004"/>
    <d v="2016-02-18T22:00:27"/>
    <s v="technology/wearables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75.051000000000002"/>
    <x v="1005"/>
    <d v="2015-10-30T19:59:43"/>
    <s v="technology/wearables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5.8500000000000005"/>
    <x v="1006"/>
    <d v="2014-12-12T12:11:00"/>
    <s v="technology/wearables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4.32"/>
    <x v="1007"/>
    <d v="2016-12-14T20:00:23"/>
    <s v="technology/wearables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0.26737967914438499"/>
    <x v="1008"/>
    <d v="2016-12-29T00:25:15"/>
    <s v="technology/wearables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3.13"/>
    <x v="1009"/>
    <d v="2016-06-19T19:30:46"/>
    <s v="technology/wearables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0.19088937093275488"/>
    <x v="1010"/>
    <d v="2016-09-05T07:59:00"/>
    <s v="technology/wearables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0.375"/>
    <x v="1011"/>
    <d v="2014-12-19T02:33:15"/>
    <s v="technology/wearables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35.021000000001"/>
    <x v="1012"/>
    <d v="2017-01-24T15:34:12"/>
    <s v="technology/wearables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4.527999999999999"/>
    <x v="1013"/>
    <d v="2015-12-30T01:00:00"/>
    <s v="technology/wearables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0.599999999999998"/>
    <x v="1014"/>
    <d v="2015-01-01T05:03:35"/>
    <s v="technology/wearables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2.666666666666667"/>
    <x v="1015"/>
    <d v="2015-11-26T03:04:55"/>
    <s v="technology/wearables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2.8420000000000001"/>
    <x v="1016"/>
    <d v="2016-04-07T06:34:16"/>
    <s v="technology/wearables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2.878799999999998"/>
    <x v="1017"/>
    <d v="2015-11-21T22:12:15"/>
    <s v="technology/wearables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.105"/>
    <x v="1018"/>
    <d v="2016-07-14T16:48:53"/>
    <s v="technology/wearables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47.333333333333336"/>
    <x v="1019"/>
    <d v="2015-02-05T04:22:29"/>
    <s v="technology/wearables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05.54838709677421"/>
    <x v="1020"/>
    <d v="2015-06-02T05:47:00"/>
    <s v="music/electronic music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51.80366666666669"/>
    <x v="1021"/>
    <d v="2015-10-17T09:00:00"/>
    <s v="music/electronic music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14.9"/>
    <x v="1022"/>
    <d v="2015-05-17T20:31:17"/>
    <s v="music/electronic music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37.15"/>
    <x v="1023"/>
    <d v="2015-06-21T03:04:21"/>
    <s v="music/electronic music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18.63774999999998"/>
    <x v="1024"/>
    <d v="2016-01-31T18:56:03"/>
    <s v="music/electronic music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09.92831428571431"/>
    <x v="1025"/>
    <d v="2015-03-17T00:00:37"/>
    <s v="music/electronic music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00.00828571428571"/>
    <x v="1026"/>
    <d v="2016-03-31T13:46:56"/>
    <s v="music/electronic music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03.09292094387415"/>
    <x v="1027"/>
    <d v="2014-10-23T05:49:07"/>
    <s v="music/electronic music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17.27000000000001"/>
    <x v="1028"/>
    <d v="2017-03-07T01:00:00"/>
    <s v="music/electronic music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11.75999999999999"/>
    <x v="1029"/>
    <d v="2015-04-05T02:59:00"/>
    <s v="music/electronic music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42.09999999999997"/>
    <x v="1030"/>
    <d v="2016-09-12T16:35:49"/>
    <s v="music/electronic music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07.4"/>
    <x v="1031"/>
    <d v="2015-12-16T23:20:10"/>
    <s v="music/electronic music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08.49703703703703"/>
    <x v="1032"/>
    <d v="2016-06-23T21:00:25"/>
    <s v="music/electronic music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02.86144578313252"/>
    <x v="1033"/>
    <d v="2016-12-12T22:34:40"/>
    <s v="music/electronic music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30.0018"/>
    <x v="1034"/>
    <d v="2016-08-05T08:59:00"/>
    <s v="music/electronic music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07.65217391304347"/>
    <x v="1035"/>
    <d v="2015-02-11T20:23:40"/>
    <s v="music/electronic music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12.36044444444444"/>
    <x v="1036"/>
    <d v="2013-01-07T13:00:00"/>
    <s v="music/electronic music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02.1"/>
    <x v="1037"/>
    <d v="2015-05-18T10:00:00"/>
    <s v="music/electronic music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45.33333333333334"/>
    <x v="1038"/>
    <d v="2016-03-19T09:33:43"/>
    <s v="music/electronic music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28.19999999999999"/>
    <x v="1039"/>
    <d v="2016-12-13T12:59:00"/>
    <s v="music/electronic music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0.29411764705882354"/>
    <x v="1040"/>
    <d v="2016-08-27T22:00:09"/>
    <s v="journalism/audio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x v="1041"/>
    <d v="2014-07-31T06:26:32"/>
    <s v="journalism/audio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1.5384615384615385"/>
    <x v="1042"/>
    <d v="2014-09-12T15:00:00"/>
    <s v="journalism/audio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8.5370000000000008"/>
    <x v="1043"/>
    <d v="2015-05-20T11:04:15"/>
    <s v="journalism/audio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8.5714285714285715E-2"/>
    <x v="1044"/>
    <d v="2015-03-06T01:27:00"/>
    <s v="journalism/audio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2.6599999999999997"/>
    <x v="1045"/>
    <d v="2014-08-24T01:59:10"/>
    <s v="journalism/audio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x v="1046"/>
    <d v="2015-12-27T01:26:00"/>
    <s v="journalism/audio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0.05"/>
    <x v="1047"/>
    <d v="2014-11-06T01:38:35"/>
    <s v="journalism/audio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.4133333333333333"/>
    <x v="1048"/>
    <d v="2016-09-25T06:16:29"/>
    <s v="journalism/audio"/>
    <x v="5"/>
    <s v="audio"/>
  </r>
  <r>
    <n v="1049"/>
    <s v="J1 (Canceled)"/>
    <s v="------"/>
    <n v="12000"/>
    <n v="0"/>
    <x v="1"/>
    <s v="US"/>
    <s v="USD"/>
    <n v="1455272445"/>
    <n v="1452680445"/>
    <b v="0"/>
    <n v="0"/>
    <b v="0"/>
    <n v="0"/>
    <x v="1049"/>
    <d v="2016-02-12T15:20:45"/>
    <s v="journalism/audio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x v="1050"/>
    <d v="2015-09-15T00:07:57"/>
    <s v="journalism/audio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x v="1051"/>
    <d v="2014-08-27T05:20:25"/>
    <s v="journalism/audio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x v="1052"/>
    <d v="2016-06-07T01:09:00"/>
    <s v="journalism/audio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1"/>
    <x v="1053"/>
    <d v="2017-03-06T09:08:52"/>
    <s v="journalism/audio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x v="1054"/>
    <d v="2014-08-11T03:00:00"/>
    <s v="journalism/audio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x v="1055"/>
    <d v="2016-03-08T04:49:05"/>
    <s v="journalism/audio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x v="1056"/>
    <d v="2015-04-24T21:16:17"/>
    <s v="journalism/audio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x v="1057"/>
    <d v="2016-12-05T02:54:43"/>
    <s v="journalism/audio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x v="1058"/>
    <d v="2015-03-26T05:00:00"/>
    <s v="journalism/audio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x v="1059"/>
    <d v="2015-03-13T22:57:36"/>
    <s v="journalism/audio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1"/>
    <x v="1060"/>
    <d v="2015-04-16T02:54:53"/>
    <s v="journalism/audio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x v="1061"/>
    <d v="2016-05-02T06:00:00"/>
    <s v="journalism/audio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95.477386934673376"/>
    <x v="1062"/>
    <d v="2016-07-13T00:22:21"/>
    <s v="journalism/audio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x v="1063"/>
    <d v="2016-08-31T05:44:22"/>
    <s v="journalism/audio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8.974444444444444"/>
    <x v="1064"/>
    <d v="2013-07-07T10:28:23"/>
    <s v="games/video games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2.7"/>
    <x v="1065"/>
    <d v="2014-02-19T14:08:42"/>
    <s v="games/video games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.3673333333333333"/>
    <x v="1066"/>
    <d v="2013-08-05T04:06:22"/>
    <s v="games/video games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26"/>
    <x v="1067"/>
    <d v="2013-12-22T01:32:11"/>
    <s v="games/video games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0.15"/>
    <x v="1068"/>
    <d v="2016-04-10T12:54:24"/>
    <s v="games/video games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38.636363636363633"/>
    <x v="1069"/>
    <d v="2013-11-26T11:30:59"/>
    <s v="games/video games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0.70000000000000007"/>
    <x v="1070"/>
    <d v="2012-10-01T05:17:02"/>
    <s v="games/video games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x v="1071"/>
    <d v="2015-11-18T00:04:53"/>
    <s v="games/video games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6.8000000000000005E-2"/>
    <x v="1072"/>
    <d v="2014-02-06T00:58:17"/>
    <s v="games/video games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.3333333333333335"/>
    <x v="1073"/>
    <d v="2011-10-17T04:09:01"/>
    <s v="games/video games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.3092592592592585"/>
    <x v="1074"/>
    <d v="2014-01-04T09:09:05"/>
    <s v="games/video games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4.5"/>
    <x v="1075"/>
    <d v="2012-05-07T02:41:56"/>
    <s v="games/video games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62.765333333333331"/>
    <x v="1076"/>
    <d v="2014-09-11T14:04:10"/>
    <s v="games/video games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29.376000000000001"/>
    <x v="1077"/>
    <d v="2016-01-14T09:00:11"/>
    <s v="games/video games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7.5"/>
    <x v="1078"/>
    <d v="2011-07-22T09:42:01"/>
    <s v="games/video games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2.6076923076923078"/>
    <x v="1079"/>
    <d v="2016-05-14T18:35:36"/>
    <s v="games/video games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.1050000000000004"/>
    <x v="1080"/>
    <d v="2014-05-11T08:18:53"/>
    <s v="games/video games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1.7647058823529412E-2"/>
    <x v="1081"/>
    <d v="2015-01-29T03:14:52"/>
    <s v="games/video games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0.55999999999999994"/>
    <x v="1082"/>
    <d v="2012-08-11T02:44:48"/>
    <s v="games/video games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0.82000000000000006"/>
    <x v="1083"/>
    <d v="2014-08-02T20:49:43"/>
    <s v="games/video games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x v="1084"/>
    <d v="2014-08-09T02:53:24"/>
    <s v="games/video games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.42"/>
    <x v="1085"/>
    <d v="2016-03-14T20:06:15"/>
    <s v="games/video games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8.3333333333333343E-2"/>
    <x v="1086"/>
    <d v="2014-08-25T01:48:11"/>
    <s v="games/video games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x v="1087"/>
    <d v="2014-06-15T22:08:07"/>
    <s v="games/video games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14.182977777777777"/>
    <x v="1088"/>
    <d v="2014-04-25T00:11:07"/>
    <s v="games/video games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7.8266666666666662"/>
    <x v="1089"/>
    <d v="2015-06-26T09:32:55"/>
    <s v="games/video games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3.8464497269020695E-2"/>
    <x v="1090"/>
    <d v="2015-05-29T09:27:33"/>
    <s v="games/video games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12.5"/>
    <x v="1091"/>
    <d v="2016-04-10T23:41:12"/>
    <s v="games/video games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.05"/>
    <x v="1092"/>
    <d v="2013-01-06T05:37:18"/>
    <s v="games/video games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14.083333333333334"/>
    <x v="1093"/>
    <d v="2016-02-12T04:22:17"/>
    <s v="games/video games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18.300055555555556"/>
    <x v="1094"/>
    <d v="2011-10-09T22:07:13"/>
    <s v="games/video games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.0347999999999997"/>
    <x v="1095"/>
    <d v="2013-08-30T17:53:40"/>
    <s v="games/video games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17.933333333333334"/>
    <x v="1096"/>
    <d v="2014-10-04T08:30:00"/>
    <s v="games/video games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4.7E-2"/>
    <x v="1097"/>
    <d v="2014-03-03T00:01:17"/>
    <s v="games/video games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.2120000000000006"/>
    <x v="1098"/>
    <d v="2014-04-13T23:18:15"/>
    <s v="games/video games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0.5"/>
    <x v="1099"/>
    <d v="2015-05-14T01:04:28"/>
    <s v="games/video games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2.5"/>
    <x v="1100"/>
    <d v="2016-02-14T07:39:31"/>
    <s v="games/video games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4.1000000000000002E-2"/>
    <x v="1101"/>
    <d v="2016-07-14T23:12:00"/>
    <s v="games/video games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.3125"/>
    <x v="1102"/>
    <d v="2013-12-09T10:59:00"/>
    <s v="games/video games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1.6199999999999999"/>
    <x v="1103"/>
    <d v="2016-06-18T10:19:50"/>
    <s v="games/video games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4.9516666666666671"/>
    <x v="1104"/>
    <d v="2014-06-11T14:50:21"/>
    <s v="games/video games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0.159"/>
    <x v="1105"/>
    <d v="2014-03-24T07:15:27"/>
    <s v="games/video games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41.25"/>
    <x v="1106"/>
    <d v="2012-04-04T21:46:15"/>
    <s v="games/video games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x v="1107"/>
    <d v="2014-07-24T01:40:24"/>
    <s v="games/video games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2.93"/>
    <x v="1108"/>
    <d v="2012-04-13T19:17:15"/>
    <s v="games/video games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0.44999999999999996"/>
    <x v="1109"/>
    <d v="2016-11-19T00:03:10"/>
    <s v="games/video games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0.51"/>
    <x v="1110"/>
    <d v="2012-12-08T03:23:42"/>
    <s v="games/video games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0.04"/>
    <x v="1111"/>
    <d v="2016-01-08T09:53:10"/>
    <s v="games/video games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35.537409090909087"/>
    <x v="1112"/>
    <d v="2015-01-19T13:30:00"/>
    <s v="games/video games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0.5"/>
    <x v="1113"/>
    <d v="2014-08-15T04:27:00"/>
    <s v="games/video games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0.16666666666666669"/>
    <x v="1114"/>
    <d v="2013-10-09T13:18:07"/>
    <s v="games/video games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0.13250000000000001"/>
    <x v="1115"/>
    <d v="2016-03-30T20:41:35"/>
    <s v="games/video games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3.5704000000000007E-2"/>
    <x v="1116"/>
    <d v="2012-06-10T01:20:08"/>
    <s v="games/video games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.3000000000000007"/>
    <x v="1117"/>
    <d v="2015-12-25T19:21:53"/>
    <s v="games/video games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.4222222222222221"/>
    <x v="1118"/>
    <d v="2014-04-05T07:59:39"/>
    <s v="games/video games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0.23809523809523811"/>
    <x v="1119"/>
    <d v="2014-04-07T00:01:04"/>
    <s v="games/video games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x v="1120"/>
    <d v="2011-10-29T01:56:40"/>
    <s v="games/video games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1.1599999999999999E-2"/>
    <x v="1121"/>
    <d v="2016-03-14T02:25:16"/>
    <s v="games/video games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x v="1122"/>
    <d v="2013-05-30T21:53:45"/>
    <s v="games/video games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0.22"/>
    <x v="1123"/>
    <d v="2014-04-19T17:34:08"/>
    <s v="games/video games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0.47222222222222221"/>
    <x v="1124"/>
    <d v="2015-04-30T21:00:51"/>
    <s v="games/mobile games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x v="1125"/>
    <d v="2015-09-25T19:58:50"/>
    <s v="games/mobile games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0.5"/>
    <x v="1126"/>
    <d v="2016-07-14T12:51:34"/>
    <s v="games/mobile games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1.6714285714285713"/>
    <x v="1127"/>
    <d v="2014-11-15T02:30:00"/>
    <s v="games/mobile games"/>
    <x v="6"/>
    <s v="mobile games"/>
  </r>
  <r>
    <n v="1128"/>
    <s v="Flying Turds"/>
    <s v="#havingfunFTW"/>
    <n v="1000"/>
    <n v="1"/>
    <x v="2"/>
    <s v="GB"/>
    <s v="GBP"/>
    <n v="1407425717"/>
    <n v="1404833717"/>
    <b v="0"/>
    <n v="1"/>
    <b v="0"/>
    <n v="0.1"/>
    <x v="1128"/>
    <d v="2014-08-07T20:35:17"/>
    <s v="games/mobile games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0.105"/>
    <x v="1129"/>
    <d v="2016-06-05T11:21:33"/>
    <s v="games/mobile games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0.22"/>
    <x v="1130"/>
    <d v="2014-11-26T05:55:00"/>
    <s v="games/mobile games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x v="1131"/>
    <d v="2015-12-25T02:47:48"/>
    <s v="games/mobile games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14.38"/>
    <x v="1132"/>
    <d v="2017-01-01T07:46:11"/>
    <s v="games/mobile games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0.66666666666666674"/>
    <x v="1133"/>
    <d v="2014-07-31T14:46:21"/>
    <s v="games/mobile games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4.0000000000000001E-3"/>
    <x v="1134"/>
    <d v="2014-11-29T09:33:00"/>
    <s v="games/mobile games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5"/>
    <x v="1135"/>
    <d v="2016-08-07T04:44:54"/>
    <s v="games/mobile games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.4439140811455857"/>
    <x v="1136"/>
    <d v="2015-12-19T21:07:09"/>
    <s v="games/mobile games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39.5"/>
    <x v="1137"/>
    <d v="2016-04-24T00:40:21"/>
    <s v="games/mobile games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0.35714285714285715"/>
    <x v="1138"/>
    <d v="2017-01-22T02:45:31"/>
    <s v="games/mobile games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6.25E-2"/>
    <x v="1139"/>
    <d v="2015-01-01T13:20:26"/>
    <s v="games/mobile games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x v="1140"/>
    <d v="2015-08-06T16:05:21"/>
    <s v="games/mobile games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x v="1141"/>
    <d v="2015-07-09T21:47:30"/>
    <s v="games/mobile games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x v="1142"/>
    <d v="2015-02-17T05:08:47"/>
    <s v="games/mobile games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0.41333333333333333"/>
    <x v="1143"/>
    <d v="2015-12-17T09:38:46"/>
    <s v="games/mobile games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x v="1144"/>
    <d v="2015-04-29T09:22:00"/>
    <s v="food/food trucks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0.125"/>
    <x v="1145"/>
    <d v="2014-10-02T22:56:32"/>
    <s v="food/food trucks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8.8333333333333339"/>
    <x v="1146"/>
    <d v="2014-05-03T03:52:53"/>
    <s v="food/food trucks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x v="1147"/>
    <d v="2014-10-20T04:19:43"/>
    <s v="food/food trucks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0.48666666666666669"/>
    <x v="1148"/>
    <d v="2016-12-01T10:06:21"/>
    <s v="food/food trucks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0.15"/>
    <x v="1149"/>
    <d v="2016-06-16T22:02:46"/>
    <s v="food/food trucks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10.08"/>
    <x v="1150"/>
    <d v="2016-01-09T03:54:35"/>
    <s v="food/food trucks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x v="1151"/>
    <d v="2015-09-07T07:27:43"/>
    <s v="food/food trucks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5.6937500000000005"/>
    <x v="1152"/>
    <d v="2015-05-15T22:01:52"/>
    <s v="food/food trucks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0.625"/>
    <x v="1153"/>
    <d v="2015-06-18T22:08:25"/>
    <s v="food/food trucks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6.5"/>
    <x v="1154"/>
    <d v="2015-09-06T07:36:46"/>
    <s v="food/food trucks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0.752"/>
    <x v="1155"/>
    <d v="2014-08-14T23:20:08"/>
    <s v="food/food trucks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x v="1156"/>
    <d v="2015-02-24T06:42:42"/>
    <s v="food/food trucks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1.51"/>
    <x v="1157"/>
    <d v="2014-12-05T21:04:40"/>
    <s v="food/food trucks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0.46666666666666673"/>
    <x v="1158"/>
    <d v="2014-12-09T07:12:08"/>
    <s v="food/food trucks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x v="1159"/>
    <d v="2015-06-30T20:45:00"/>
    <s v="food/food trucks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3.85"/>
    <x v="1160"/>
    <d v="2015-03-28T07:43:06"/>
    <s v="food/food trucks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x v="1161"/>
    <d v="2015-05-19T20:06:29"/>
    <s v="food/food trucks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5.8333333333333341E-2"/>
    <x v="1162"/>
    <d v="2014-09-25T21:24:24"/>
    <s v="food/food trucks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x v="1163"/>
    <d v="2014-08-09T22:22:00"/>
    <s v="food/food trucks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x v="1164"/>
    <d v="2016-06-18T22:23:02"/>
    <s v="food/food trucks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20.705000000000002"/>
    <x v="1165"/>
    <d v="2014-07-06T10:08:50"/>
    <s v="food/food trucks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19.139999999999997"/>
    <x v="1166"/>
    <d v="2015-06-26T09:00:00"/>
    <s v="food/food trucks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1.6316666666666666"/>
    <x v="1167"/>
    <d v="2014-09-12T22:38:15"/>
    <s v="food/food trucks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5.6666666666666661"/>
    <x v="1168"/>
    <d v="2016-09-22T06:17:45"/>
    <s v="food/food trucks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0.16999999999999998"/>
    <x v="1169"/>
    <d v="2015-02-22T13:29:23"/>
    <s v="food/food trucks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0.4"/>
    <x v="1170"/>
    <d v="2015-05-31T02:26:11"/>
    <s v="food/food trucks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0.1"/>
    <x v="1171"/>
    <d v="2014-11-14T01:18:47"/>
    <s v="food/food trucks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x v="1172"/>
    <d v="2014-08-20T21:22:32"/>
    <s v="food/food trucks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2.4E-2"/>
    <x v="1173"/>
    <d v="2015-08-03T09:27:37"/>
    <s v="food/food trucks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5.9066666666666672"/>
    <x v="1174"/>
    <d v="2016-05-09T01:12:07"/>
    <s v="food/food trucks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2.9250000000000003"/>
    <x v="1175"/>
    <d v="2015-07-15T22:28:59"/>
    <s v="food/food trucks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5.7142857142857143E-3"/>
    <x v="1176"/>
    <d v="2017-03-06T18:00:00"/>
    <s v="food/food trucks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x v="1177"/>
    <d v="2014-10-15T20:51:36"/>
    <s v="food/food trucks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6.6666666666666671E-3"/>
    <x v="1178"/>
    <d v="2014-08-17T02:44:12"/>
    <s v="food/food trucks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.3333333333333339"/>
    <x v="1179"/>
    <d v="2015-10-28T22:17:07"/>
    <s v="food/food trucks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11.75"/>
    <x v="1180"/>
    <d v="2014-06-29T00:21:54"/>
    <s v="food/food trucks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8.0000000000000002E-3"/>
    <x v="1181"/>
    <d v="2015-03-01T13:08:41"/>
    <s v="food/food trucks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.2"/>
    <x v="1182"/>
    <d v="2017-01-12T21:42:00"/>
    <s v="food/food trucks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4"/>
    <x v="1183"/>
    <d v="2016-11-02T08:59:00"/>
    <s v="food/food trucks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04.93636363636362"/>
    <x v="1184"/>
    <d v="2017-02-06T19:23:31"/>
    <s v="photography/photobooks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05.44"/>
    <x v="1185"/>
    <d v="2015-06-08T09:00:00"/>
    <s v="photography/photobooks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06.73333333333332"/>
    <x v="1186"/>
    <d v="2015-06-02T03:42:00"/>
    <s v="photography/photobooks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04.12571428571428"/>
    <x v="1187"/>
    <d v="2015-05-17T23:00:00"/>
    <s v="photography/photobooks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60.54999999999998"/>
    <x v="1188"/>
    <d v="2016-12-28T21:49:00"/>
    <s v="photography/photobooks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07.77777777777777"/>
    <x v="1189"/>
    <d v="2016-06-30T04:29:55"/>
    <s v="photography/photobooks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35"/>
    <x v="1190"/>
    <d v="2014-08-31T20:58:45"/>
    <s v="photography/photobooks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09.07407407407408"/>
    <x v="1191"/>
    <d v="2016-03-20T18:29:20"/>
    <s v="photography/photobooks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90"/>
    <x v="1192"/>
    <d v="2017-02-11T17:09:38"/>
    <s v="photography/photobooks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03.95714285714286"/>
    <x v="1193"/>
    <d v="2016-04-09T22:37:33"/>
    <s v="photography/photobooks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22.24"/>
    <x v="1194"/>
    <d v="2015-04-08T16:42:59"/>
    <s v="photography/photobooks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35"/>
    <x v="1195"/>
    <d v="2015-12-20T14:00:00"/>
    <s v="photography/photobooks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69.91034482758624"/>
    <x v="1196"/>
    <d v="2015-12-19T00:38:59"/>
    <s v="photography/photobooks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53.29333333333332"/>
    <x v="1197"/>
    <d v="2016-06-13T10:59:00"/>
    <s v="photography/photobooks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60.59999999999997"/>
    <x v="1198"/>
    <d v="2015-12-31T08:00:00"/>
    <s v="photography/photobooks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01.31677953348381"/>
    <x v="1199"/>
    <d v="2015-07-08T23:30:00"/>
    <s v="photography/photobooks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25.60416666666667"/>
    <x v="1200"/>
    <d v="2015-04-16T16:27:36"/>
    <s v="photography/photobooks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02.43783333333334"/>
    <x v="1201"/>
    <d v="2016-07-15T19:34:06"/>
    <s v="photography/photobooks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99.244"/>
    <x v="1202"/>
    <d v="2015-06-27T11:55:54"/>
    <s v="photography/photobooks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02.45398773006136"/>
    <x v="1203"/>
    <d v="2015-05-31T19:45:27"/>
    <s v="photography/photobooks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02.94615384615385"/>
    <x v="1204"/>
    <d v="2015-12-04T10:00:00"/>
    <s v="photography/photobooks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00.86153846153847"/>
    <x v="1205"/>
    <d v="2015-06-13T17:09:11"/>
    <s v="photography/photobooks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14.99999999999999"/>
    <x v="1206"/>
    <d v="2017-03-11T18:29:00"/>
    <s v="photography/photobooks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04.16766467065868"/>
    <x v="1207"/>
    <d v="2016-03-31T15:00:00"/>
    <s v="photography/photobooks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55.29999999999998"/>
    <x v="1208"/>
    <d v="2016-03-24T21:01:04"/>
    <s v="photography/photobooks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06"/>
    <x v="1209"/>
    <d v="2017-02-26T01:18:25"/>
    <s v="photography/photobooks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54.31499999999997"/>
    <x v="1210"/>
    <d v="2015-06-01T02:00:00"/>
    <s v="photography/photobooks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01.1"/>
    <x v="1211"/>
    <d v="2016-06-10T01:47:41"/>
    <s v="photography/photobooks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29.04"/>
    <x v="1212"/>
    <d v="2015-11-27T06:00:00"/>
    <s v="photography/photobooks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02.23076923076924"/>
    <x v="1213"/>
    <d v="2017-01-31T23:08:20"/>
    <s v="photography/photobooks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31.80000000000001"/>
    <x v="1214"/>
    <d v="2015-06-10T01:10:05"/>
    <s v="photography/photobooks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86.0802000000001"/>
    <x v="1215"/>
    <d v="2014-05-31T03:09:16"/>
    <s v="photography/photobooks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45.70000000000002"/>
    <x v="1216"/>
    <d v="2015-10-03T04:03:00"/>
    <s v="photography/photobooks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02.60000000000001"/>
    <x v="1217"/>
    <d v="2016-07-15T00:25:40"/>
    <s v="photography/photobooks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72.27777777777777"/>
    <x v="1218"/>
    <d v="2015-11-01T08:00:00"/>
    <s v="photography/photobooks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59.16819571865443"/>
    <x v="1219"/>
    <d v="2016-10-20T16:05:13"/>
    <s v="photography/photobooks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03.76666666666668"/>
    <x v="1220"/>
    <d v="2015-08-25T20:05:12"/>
    <s v="photography/photobooks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11.40954545454547"/>
    <x v="1221"/>
    <d v="2016-12-04T05:00:00"/>
    <s v="photography/photobooks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80.375"/>
    <x v="1222"/>
    <d v="2016-04-01T09:00:00"/>
    <s v="photography/photobooks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12.10606060606061"/>
    <x v="1223"/>
    <d v="2016-11-10T10:15:09"/>
    <s v="photography/photobooks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.0666666666666673"/>
    <x v="1224"/>
    <d v="2014-06-06T18:11:42"/>
    <s v="music/world music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.3999999999999995"/>
    <x v="1225"/>
    <d v="2013-10-23T02:44:38"/>
    <s v="music/world music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3.8739999999999997"/>
    <x v="1226"/>
    <d v="2014-04-21T06:00:00"/>
    <s v="music/world music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x v="1227"/>
    <d v="2014-08-07T12:00:00"/>
    <s v="music/world music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29.299999999999997"/>
    <x v="1228"/>
    <d v="2011-09-28T22:30:08"/>
    <s v="music/world music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0.90909090909090906"/>
    <x v="1229"/>
    <d v="2012-04-16T21:00:00"/>
    <s v="music/world music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x v="1230"/>
    <d v="2011-02-25T04:20:30"/>
    <s v="music/world music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x v="1231"/>
    <d v="2015-08-28T06:00:00"/>
    <s v="music/world music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0.8"/>
    <x v="1232"/>
    <d v="2013-10-07T01:21:10"/>
    <s v="music/world music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1.600000000000001"/>
    <x v="1233"/>
    <d v="2012-02-22T03:46:14"/>
    <s v="music/world music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x v="1234"/>
    <d v="2015-02-02T23:55:42"/>
    <s v="music/world music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2.7873639500929119"/>
    <x v="1235"/>
    <d v="2013-12-15T08:14:59"/>
    <s v="music/world music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x v="1236"/>
    <d v="2012-07-28T21:00:00"/>
    <s v="music/world music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x v="1237"/>
    <d v="2012-08-24T11:47:45"/>
    <s v="music/world music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17.8"/>
    <x v="1238"/>
    <d v="2011-08-06T19:38:56"/>
    <s v="music/world music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x v="1239"/>
    <d v="2012-01-06T04:06:07"/>
    <s v="music/world music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.0124999999999997"/>
    <x v="1240"/>
    <d v="2013-07-13T02:51:00"/>
    <s v="music/world music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0.739999999999995"/>
    <x v="1241"/>
    <d v="2014-11-03T10:59:00"/>
    <s v="music/world music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0.54884742041712409"/>
    <x v="1242"/>
    <d v="2011-09-11T18:18:00"/>
    <s v="music/world music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4.091666666666667"/>
    <x v="1243"/>
    <d v="2011-07-09T02:00:00"/>
    <s v="music/world music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03.8"/>
    <x v="1244"/>
    <d v="2013-04-23T02:00:00"/>
    <s v="music/rock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20.24999999999999"/>
    <x v="1245"/>
    <d v="2014-06-14T19:23:54"/>
    <s v="music/rock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17"/>
    <x v="1246"/>
    <d v="2011-12-06T07:02:29"/>
    <s v="music/rock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22.14285714285715"/>
    <x v="1247"/>
    <d v="2013-05-06T12:00:55"/>
    <s v="music/rock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51.63999999999999"/>
    <x v="1248"/>
    <d v="2014-06-13T11:59:00"/>
    <s v="music/rock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04.44"/>
    <x v="1249"/>
    <d v="2012-07-07T22:46:51"/>
    <s v="music/rock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00.15333333333331"/>
    <x v="1250"/>
    <d v="2014-09-06T20:25:31"/>
    <s v="music/rock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01.8"/>
    <x v="1251"/>
    <d v="2011-09-26T00:32:47"/>
    <s v="music/rock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37.65714285714284"/>
    <x v="1252"/>
    <d v="2013-10-25T04:42:49"/>
    <s v="music/rock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33.2"/>
    <x v="1253"/>
    <d v="2014-09-03T23:48:27"/>
    <s v="music/rock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98.85074626865671"/>
    <x v="1254"/>
    <d v="2011-01-01T09:59:00"/>
    <s v="music/rock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02.36666666666667"/>
    <x v="1255"/>
    <d v="2013-12-02T02:17:32"/>
    <s v="music/rock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17.96376666666666"/>
    <x v="1256"/>
    <d v="2012-02-13T03:03:51"/>
    <s v="music/rock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94.72727272727275"/>
    <x v="1257"/>
    <d v="2011-04-03T06:03:10"/>
    <s v="music/rock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13.14633333333336"/>
    <x v="1258"/>
    <d v="2013-08-31T19:40:12"/>
    <s v="music/rock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04.24"/>
    <x v="1259"/>
    <d v="2014-06-09T08:59:00"/>
    <s v="music/rock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13.66666666666667"/>
    <x v="1260"/>
    <d v="2014-02-27T01:13:40"/>
    <s v="music/rock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01.25"/>
    <x v="1261"/>
    <d v="2014-01-29T13:13:47"/>
    <s v="music/rock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25.41538461538462"/>
    <x v="1262"/>
    <d v="2014-02-16T23:18:12"/>
    <s v="music/rock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19"/>
    <x v="1263"/>
    <d v="2014-03-29T06:00:00"/>
    <s v="music/rock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66.46153846153845"/>
    <x v="1264"/>
    <d v="2013-10-29T20:54:43"/>
    <s v="music/rock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19.14771428571429"/>
    <x v="1265"/>
    <d v="2010-11-30T20:43:35"/>
    <s v="music/rock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00.47368421052632"/>
    <x v="1266"/>
    <d v="2014-01-12T02:02:25"/>
    <s v="music/rock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01.8"/>
    <x v="1267"/>
    <d v="2013-07-24T19:02:38"/>
    <s v="music/rock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16.66666666666667"/>
    <x v="1268"/>
    <d v="2013-09-21T01:17:27"/>
    <s v="music/rock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08.64893617021276"/>
    <x v="1269"/>
    <d v="2016-04-16T05:00:00"/>
    <s v="music/rock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14.72"/>
    <x v="1270"/>
    <d v="2012-03-26T00:34:02"/>
    <s v="music/rock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01.8"/>
    <x v="1271"/>
    <d v="2013-11-13T22:24:19"/>
    <s v="music/rock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06"/>
    <x v="1272"/>
    <d v="2010-06-15T09:00:00"/>
    <s v="music/rock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03.49999999999999"/>
    <x v="1273"/>
    <d v="2014-08-31T22:31:31"/>
    <s v="music/rock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54.97535999999999"/>
    <x v="1274"/>
    <d v="2012-08-30T21:33:45"/>
    <s v="music/rock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62.14066666666668"/>
    <x v="1275"/>
    <d v="2013-08-08T01:49:47"/>
    <s v="music/rock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04.42100000000001"/>
    <x v="1276"/>
    <d v="2009-09-01T09:00:00"/>
    <s v="music/rock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06.12433333333333"/>
    <x v="1277"/>
    <d v="2012-09-04T18:29:07"/>
    <s v="music/rock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54.93846153846152"/>
    <x v="1278"/>
    <d v="2014-06-25T07:00:00"/>
    <s v="music/rock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10.77157238734421"/>
    <x v="1279"/>
    <d v="2014-03-24T06:22:50"/>
    <s v="music/rock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10.91186666666665"/>
    <x v="1280"/>
    <d v="2011-03-01T23:10:54"/>
    <s v="music/rock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10.71428571428572"/>
    <x v="1281"/>
    <d v="2013-07-28T22:50:36"/>
    <s v="music/rock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23.61333333333333"/>
    <x v="1282"/>
    <d v="2013-12-09T09:59:00"/>
    <s v="music/rock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11.05"/>
    <x v="1283"/>
    <d v="2013-03-11T09:00:00"/>
    <s v="music/rock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01"/>
    <x v="1284"/>
    <d v="2016-12-31T21:59:00"/>
    <s v="theater/plays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01.64999999999999"/>
    <x v="1285"/>
    <d v="2015-06-20T18:59:35"/>
    <s v="theater/plays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08.33333333333333"/>
    <x v="1286"/>
    <d v="2015-02-17T19:00:00"/>
    <s v="theater/plays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42"/>
    <x v="1287"/>
    <d v="2015-06-12T19:54:16"/>
    <s v="theater/plays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00.44999999999999"/>
    <x v="1288"/>
    <d v="2016-08-10T09:00:00"/>
    <s v="theater/plays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25.06666666666666"/>
    <x v="1289"/>
    <d v="2017-01-04T08:14:05"/>
    <s v="theater/plays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08.57142857142857"/>
    <x v="1290"/>
    <d v="2015-04-23T11:59:00"/>
    <s v="theater/plays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45.70000000000002"/>
    <x v="1291"/>
    <d v="2015-04-07T12:00:00"/>
    <s v="theater/plays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10.00000000000001"/>
    <x v="1292"/>
    <d v="2015-10-07T03:59:00"/>
    <s v="theater/plays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02.23333333333333"/>
    <x v="1293"/>
    <d v="2015-11-14T22:49:31"/>
    <s v="theater/plays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22"/>
    <x v="1294"/>
    <d v="2015-10-19T16:00:00"/>
    <s v="theater/plays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01.96000000000001"/>
    <x v="1295"/>
    <d v="2015-07-29T22:00:00"/>
    <s v="theater/plays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41.1764705882353"/>
    <x v="1296"/>
    <d v="2016-03-14T05:12:53"/>
    <s v="theater/plays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09.52500000000001"/>
    <x v="1297"/>
    <d v="2016-05-01T22:55:58"/>
    <s v="theater/plays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04.65"/>
    <x v="1298"/>
    <d v="2016-04-28T21:20:32"/>
    <s v="theater/plays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24"/>
    <x v="1299"/>
    <d v="2015-07-15T00:32:39"/>
    <s v="theater/plays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35"/>
    <x v="1300"/>
    <d v="2016-06-01T23:57:00"/>
    <s v="theater/plays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02.75000000000001"/>
    <x v="1301"/>
    <d v="2015-07-21T08:00:00"/>
    <s v="theater/plays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00"/>
    <x v="1302"/>
    <d v="2016-12-01T07:23:31"/>
    <s v="theater/plays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30.26085714285716"/>
    <x v="1303"/>
    <d v="2016-07-31T16:00:00"/>
    <s v="theater/plays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39.627499999999998"/>
    <x v="1304"/>
    <d v="2017-03-13T08:40:05"/>
    <s v="technology/wearables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25.976666666666663"/>
    <x v="1305"/>
    <d v="2016-07-21T22:30:00"/>
    <s v="technology/wearables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65.24636363636364"/>
    <x v="1306"/>
    <d v="2014-12-04T15:58:54"/>
    <s v="technology/wearables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1.514000000000001"/>
    <x v="1307"/>
    <d v="2016-02-17T17:04:39"/>
    <s v="technology/wearables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11.360000000000001"/>
    <x v="1308"/>
    <d v="2016-10-08T19:43:32"/>
    <s v="technology/wearables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1.99130434782609"/>
    <x v="1309"/>
    <d v="2015-10-16T02:11:08"/>
    <s v="technology/wearables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15.5"/>
    <x v="1310"/>
    <d v="2016-08-19T21:00:50"/>
    <s v="technology/wearables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2.027999999999999"/>
    <x v="1311"/>
    <d v="2016-12-01T01:15:19"/>
    <s v="technology/wearables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0.60869565217391308"/>
    <x v="1312"/>
    <d v="2015-04-18T21:52:02"/>
    <s v="technology/wearables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1.114999999999998"/>
    <x v="1313"/>
    <d v="2016-03-03T22:01:54"/>
    <s v="technology/wearables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.1266666666666667"/>
    <x v="1314"/>
    <d v="2016-10-21T21:04:20"/>
    <s v="technology/wearables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0.404000000000003"/>
    <x v="1315"/>
    <d v="2015-11-06T06:00:00"/>
    <s v="technology/wearables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1.3333333333333333E-3"/>
    <x v="1316"/>
    <d v="2016-02-29T04:05:09"/>
    <s v="technology/wearables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5.7334999999999994"/>
    <x v="1317"/>
    <d v="2016-07-21T19:00:00"/>
    <s v="technology/wearables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15.324999999999999"/>
    <x v="1318"/>
    <d v="2015-01-11T06:02:52"/>
    <s v="technology/wearables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15.103448275862069"/>
    <x v="1319"/>
    <d v="2014-07-11T21:00:00"/>
    <s v="technology/wearables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0.503"/>
    <x v="1320"/>
    <d v="2016-12-31T04:00:00"/>
    <s v="technology/wearables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.3028138528138529"/>
    <x v="1321"/>
    <d v="2016-12-23T22:58:57"/>
    <s v="technology/wearables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0.30285714285714288"/>
    <x v="1322"/>
    <d v="2015-05-21T20:45:25"/>
    <s v="technology/wearables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8.8800000000000008"/>
    <x v="1323"/>
    <d v="2016-04-26T11:55:00"/>
    <s v="technology/wearables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9.84"/>
    <x v="1324"/>
    <d v="2016-10-13T20:12:32"/>
    <s v="technology/wearables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.4299999999999997"/>
    <x v="1325"/>
    <d v="2016-12-30T07:03:55"/>
    <s v="technology/wearables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.1299999999999999"/>
    <x v="1326"/>
    <d v="2015-01-16T00:00:28"/>
    <s v="technology/wearables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3.5520833333333335"/>
    <x v="1327"/>
    <d v="2015-05-29T21:17:15"/>
    <s v="technology/wearables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.3306666666666667"/>
    <x v="1328"/>
    <d v="2016-10-14T20:25:34"/>
    <s v="technology/wearables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0.81600000000000006"/>
    <x v="1329"/>
    <d v="2014-12-02T11:19:05"/>
    <s v="technology/wearables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2.494285714285713"/>
    <x v="1330"/>
    <d v="2016-07-02T09:00:00"/>
    <s v="technology/wearables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.3668"/>
    <x v="1331"/>
    <d v="2016-08-17T17:05:54"/>
    <s v="technology/wearables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x v="1332"/>
    <d v="2017-01-27T06:26:48"/>
    <s v="technology/wearables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x v="1333"/>
    <d v="2014-07-16T07:33:45"/>
    <s v="technology/wearables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0.754135338345865"/>
    <x v="1334"/>
    <d v="2016-03-11T23:34:47"/>
    <s v="technology/wearables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19.759999999999998"/>
    <x v="1335"/>
    <d v="2015-12-06T03:28:22"/>
    <s v="technology/wearables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4.946999999999989"/>
    <x v="1336"/>
    <d v="2014-12-18T01:43:48"/>
    <s v="technology/wearables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49.381999999999998"/>
    <x v="1337"/>
    <d v="2017-03-03T18:51:19"/>
    <s v="technology/wearables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.3033333333333332"/>
    <x v="1338"/>
    <d v="2015-08-03T00:17:13"/>
    <s v="technology/wearables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6.6339999999999995"/>
    <x v="1339"/>
    <d v="2014-12-08T21:31:55"/>
    <s v="technology/wearables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x v="1340"/>
    <d v="2014-08-15T19:17:33"/>
    <s v="technology/wearables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70.36"/>
    <x v="1341"/>
    <d v="2016-10-01T19:58:37"/>
    <s v="technology/wearables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0.2"/>
    <x v="1342"/>
    <d v="2015-07-18T00:35:39"/>
    <s v="technology/wearables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2.298"/>
    <x v="1343"/>
    <d v="2016-08-19T08:59:00"/>
    <s v="technology/wearables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77.73333333333335"/>
    <x v="1344"/>
    <d v="2016-06-30T23:57:19"/>
    <s v="publishing/nonfiction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25"/>
    <x v="1345"/>
    <d v="2014-07-15T00:32:39"/>
    <s v="publishing/nonfiction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47.32653061224491"/>
    <x v="1346"/>
    <d v="2013-06-27T06:49:11"/>
    <s v="publishing/nonfiction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02.2"/>
    <x v="1347"/>
    <d v="2015-03-07T20:18:45"/>
    <s v="publishing/nonfiction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01.8723404255319"/>
    <x v="1348"/>
    <d v="2014-12-18T17:08:53"/>
    <s v="publishing/nonfiction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04.2"/>
    <x v="1349"/>
    <d v="2015-12-16T11:59:00"/>
    <s v="publishing/nonfiction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04.05"/>
    <x v="1350"/>
    <d v="2015-12-26T05:18:54"/>
    <s v="publishing/nonfiction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01.265"/>
    <x v="1351"/>
    <d v="2016-02-12T22:45:44"/>
    <s v="publishing/nonfiction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36.13999999999999"/>
    <x v="1352"/>
    <d v="2015-09-05T08:59:00"/>
    <s v="publishing/nonfiction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33.6"/>
    <x v="1353"/>
    <d v="2013-03-11T05:00:00"/>
    <s v="publishing/nonfiction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30.25"/>
    <x v="1354"/>
    <d v="2016-06-12T00:22:59"/>
    <s v="publishing/nonfiction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22.67999999999999"/>
    <x v="1355"/>
    <d v="2012-11-30T15:00:00"/>
    <s v="publishing/nonfiction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82.81058823529412"/>
    <x v="1356"/>
    <d v="2013-07-05T05:56:00"/>
    <s v="publishing/nonfiction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25.29999999999998"/>
    <x v="1357"/>
    <d v="2013-03-01T10:59:00"/>
    <s v="publishing/nonfiction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11.66666666666667"/>
    <x v="1358"/>
    <d v="2011-06-25T18:42:03"/>
    <s v="publishing/nonfiction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15.75757575757575"/>
    <x v="1359"/>
    <d v="2011-07-07T00:33:10"/>
    <s v="publishing/nonfiction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73.2"/>
    <x v="1360"/>
    <d v="2012-08-03T02:37:00"/>
    <s v="publishing/nonfiction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25.98333333333333"/>
    <x v="1361"/>
    <d v="2014-06-21T22:12:52"/>
    <s v="publishing/nonfiction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09.1"/>
    <x v="1362"/>
    <d v="2013-09-08T03:25:31"/>
    <s v="publishing/nonfiction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00"/>
    <x v="1363"/>
    <d v="2016-02-15T12:59:00"/>
    <s v="publishing/nonfiction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18.64285714285714"/>
    <x v="1364"/>
    <d v="2015-01-07T21:41:46"/>
    <s v="music/rock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00.26666666666667"/>
    <x v="1365"/>
    <d v="2015-03-16T21:35:52"/>
    <s v="music/rock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26.48920000000001"/>
    <x v="1366"/>
    <d v="2014-11-27T05:54:23"/>
    <s v="music/rock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14.26"/>
    <x v="1367"/>
    <d v="2015-11-14T06:04:10"/>
    <s v="music/rock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10.7"/>
    <x v="1368"/>
    <d v="2015-06-15T09:34:54"/>
    <s v="music/rock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05.34805315203954"/>
    <x v="1369"/>
    <d v="2014-04-11T19:15:46"/>
    <s v="music/rock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03.66666666666666"/>
    <x v="1370"/>
    <d v="2013-10-16T05:04:50"/>
    <s v="music/rock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07.08672667523933"/>
    <x v="1371"/>
    <d v="2015-05-07T23:12:22"/>
    <s v="music/rock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24"/>
    <x v="1372"/>
    <d v="2012-07-12T22:45:32"/>
    <s v="music/rock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05.01"/>
    <x v="1373"/>
    <d v="2016-12-31T03:50:33"/>
    <s v="music/rock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89.46666666666667"/>
    <x v="1374"/>
    <d v="2016-03-25T07:53:08"/>
    <s v="music/rock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71.32499999999999"/>
    <x v="1375"/>
    <d v="2017-01-15T06:35:19"/>
    <s v="music/rock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52.48648648648651"/>
    <x v="1376"/>
    <d v="2016-12-03T22:03:26"/>
    <s v="music/rock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16.15384615384616"/>
    <x v="1377"/>
    <d v="2017-02-03T09:11:00"/>
    <s v="music/rock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03.35000000000002"/>
    <x v="1378"/>
    <d v="2016-08-01T23:13:30"/>
    <s v="music/rock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11.60000000000001"/>
    <x v="1379"/>
    <d v="2015-06-05T16:47:56"/>
    <s v="music/rock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24"/>
    <x v="1380"/>
    <d v="2015-06-09T07:00:00"/>
    <s v="music/rock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07.1"/>
    <x v="1381"/>
    <d v="2016-12-29T10:08:45"/>
    <s v="music/rock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04.3625"/>
    <x v="1382"/>
    <d v="2013-05-07T00:12:16"/>
    <s v="music/rock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12.40909090909091"/>
    <x v="1383"/>
    <d v="2016-12-23T06:47:58"/>
    <s v="music/rock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24.08571428571429"/>
    <x v="1384"/>
    <d v="2015-07-05T22:38:42"/>
    <s v="music/rock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10.406125"/>
    <x v="1385"/>
    <d v="2016-04-29T17:11:00"/>
    <s v="music/rock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18.75"/>
    <x v="1386"/>
    <d v="2015-07-29T20:31:29"/>
    <s v="music/rock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36.625"/>
    <x v="1387"/>
    <d v="2015-06-03T09:30:00"/>
    <s v="music/rock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34.8074"/>
    <x v="1388"/>
    <d v="2016-10-17T21:14:00"/>
    <s v="music/rock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45.4"/>
    <x v="1389"/>
    <d v="2016-08-13T16:32:37"/>
    <s v="music/rock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09.10714285714285"/>
    <x v="1390"/>
    <d v="2015-04-27T22:12:00"/>
    <s v="music/rock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10.2"/>
    <x v="1391"/>
    <d v="2015-08-22T09:59:00"/>
    <s v="music/rock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13.64000000000001"/>
    <x v="1392"/>
    <d v="2016-03-03T08:43:06"/>
    <s v="music/rock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02.35000000000001"/>
    <x v="1393"/>
    <d v="2016-08-01T21:22:03"/>
    <s v="music/rock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22.13333333333334"/>
    <x v="1394"/>
    <d v="2017-03-01T08:00:00"/>
    <s v="music/rock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11.88571428571427"/>
    <x v="1395"/>
    <d v="2017-01-15T02:48:01"/>
    <s v="music/rock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07.3"/>
    <x v="1396"/>
    <d v="2015-02-14T04:58:02"/>
    <s v="music/rock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13.85000000000001"/>
    <x v="1397"/>
    <d v="2016-10-28T02:19:00"/>
    <s v="music/rock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09.68181818181819"/>
    <x v="1398"/>
    <d v="2016-07-06T01:58:54"/>
    <s v="music/rock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26.14444444444443"/>
    <x v="1399"/>
    <d v="2014-10-07T05:06:13"/>
    <s v="music/rock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67.42857142857144"/>
    <x v="1400"/>
    <d v="2016-06-12T10:30:00"/>
    <s v="music/rock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96.52000000000004"/>
    <x v="1401"/>
    <d v="2013-05-27T04:54:34"/>
    <s v="music/rock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09.16"/>
    <x v="1402"/>
    <d v="2015-05-01T05:16:51"/>
    <s v="music/rock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02.57499999999999"/>
    <x v="1403"/>
    <d v="2013-07-26T06:30:35"/>
    <s v="music/rock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1.6620689655172414"/>
    <x v="1404"/>
    <d v="2015-02-22T17:14:45"/>
    <s v="publishing/translations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0.42"/>
    <x v="1405"/>
    <d v="2014-11-28T22:20:01"/>
    <s v="publishing/translations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0.125"/>
    <x v="1406"/>
    <d v="2015-12-12T15:00:00"/>
    <s v="publishing/translations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0.5"/>
    <x v="1407"/>
    <d v="2014-08-12T17:52:58"/>
    <s v="publishing/translations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.1999999999999993"/>
    <x v="1408"/>
    <d v="2015-11-14T02:55:56"/>
    <s v="publishing/translations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x v="1409"/>
    <d v="2015-01-01T09:12:15"/>
    <s v="publishing/translations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1.6666666666666666E-2"/>
    <x v="1410"/>
    <d v="2016-06-03T12:38:40"/>
    <s v="publishing/translations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0.23333333333333336"/>
    <x v="1411"/>
    <d v="2015-02-06T06:25:00"/>
    <s v="publishing/translations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4.5714285714285712"/>
    <x v="1412"/>
    <d v="2014-12-04T06:31:39"/>
    <s v="publishing/translations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5"/>
    <x v="1413"/>
    <d v="2016-02-20T15:29:30"/>
    <s v="publishing/translations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0.2"/>
    <x v="1414"/>
    <d v="2017-01-03T11:04:27"/>
    <s v="publishing/translations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18.181818181818183"/>
    <x v="1415"/>
    <d v="2015-08-16T21:13:11"/>
    <s v="publishing/translations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x v="1416"/>
    <d v="2015-11-22T04:13:39"/>
    <s v="publishing/translations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.2222222222222223"/>
    <x v="1417"/>
    <d v="2015-09-15T16:11:00"/>
    <s v="publishing/translations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0.2"/>
    <x v="1418"/>
    <d v="2016-02-25T15:57:14"/>
    <s v="publishing/translations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.0634920634920633"/>
    <x v="1419"/>
    <d v="2016-10-09T15:56:59"/>
    <s v="publishing/translations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2.7272727272727271"/>
    <x v="1420"/>
    <d v="2016-06-28T21:01:26"/>
    <s v="publishing/translations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0.1"/>
    <x v="1421"/>
    <d v="2015-02-09T02:58:29"/>
    <s v="publishing/translations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0.104"/>
    <x v="1422"/>
    <d v="2016-09-21T10:45:04"/>
    <s v="publishing/translations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0.33333333333333337"/>
    <x v="1423"/>
    <d v="2016-01-01T13:38:51"/>
    <s v="publishing/translations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20.36"/>
    <x v="1424"/>
    <d v="2016-11-15T23:13:22"/>
    <s v="publishing/translations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x v="1425"/>
    <d v="2015-04-29T08:09:19"/>
    <s v="publishing/translations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x v="1426"/>
    <d v="2015-08-24T14:22:00"/>
    <s v="publishing/translations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.3800000000000008"/>
    <x v="1427"/>
    <d v="2016-09-19T01:26:25"/>
    <s v="publishing/translations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4.5"/>
    <x v="1428"/>
    <d v="2016-04-02T13:06:57"/>
    <s v="publishing/translations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x v="1429"/>
    <d v="2015-04-10T06:27:22"/>
    <s v="publishing/translations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.06"/>
    <x v="1430"/>
    <d v="2014-12-20T00:31:28"/>
    <s v="publishing/translations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31.94705882352941"/>
    <x v="1431"/>
    <d v="2015-11-26T11:03:36"/>
    <s v="publishing/translations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x v="1432"/>
    <d v="2015-07-20T23:43:48"/>
    <s v="publishing/translations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6.708333333333333"/>
    <x v="1433"/>
    <d v="2016-12-10T16:00:00"/>
    <s v="publishing/translations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9.9878048780487809"/>
    <x v="1434"/>
    <d v="2015-06-08T20:00:00"/>
    <s v="publishing/translations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0.1"/>
    <x v="1435"/>
    <d v="2015-10-11T23:43:40"/>
    <s v="publishing/translations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0.77"/>
    <x v="1436"/>
    <d v="2016-02-21T13:24:17"/>
    <s v="publishing/translations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26.900000000000002"/>
    <x v="1437"/>
    <d v="2014-07-13T09:59:00"/>
    <s v="publishing/translations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3"/>
    <x v="1438"/>
    <d v="2016-04-27T18:55:00"/>
    <s v="publishing/translations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6.6055045871559637"/>
    <x v="1439"/>
    <d v="2015-03-08T00:55:01"/>
    <s v="publishing/translations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7.6923076923076927E-3"/>
    <x v="1440"/>
    <d v="2016-05-26T22:57:43"/>
    <s v="publishing/translations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.1222222222222222"/>
    <x v="1441"/>
    <d v="2015-09-11T23:22:49"/>
    <s v="publishing/translations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x v="1442"/>
    <d v="2016-05-25T20:29:18"/>
    <s v="publishing/translations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x v="1443"/>
    <d v="2017-01-03T03:13:29"/>
    <s v="publishing/translations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x v="1444"/>
    <d v="2015-09-13T01:57:42"/>
    <s v="publishing/translations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x v="1445"/>
    <d v="2015-06-14T18:00:55"/>
    <s v="publishing/translations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x v="1446"/>
    <d v="2016-04-21T15:44:38"/>
    <s v="publishing/translations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1.4999999999999999E-2"/>
    <x v="1447"/>
    <d v="2016-07-08T22:32:14"/>
    <s v="publishing/translations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x v="1448"/>
    <d v="2015-05-22T10:25:00"/>
    <s v="publishing/translations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x v="1449"/>
    <d v="2015-05-11T00:28:25"/>
    <s v="publishing/translations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1E-3"/>
    <x v="1450"/>
    <d v="2016-02-20T09:06:37"/>
    <s v="publishing/translations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1.0554089709762533E-2"/>
    <x v="1451"/>
    <d v="2014-11-19T05:00:59"/>
    <s v="publishing/translations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x v="1452"/>
    <d v="2014-07-28T21:52:43"/>
    <s v="publishing/translations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x v="1453"/>
    <d v="2017-04-15T20:42:27"/>
    <s v="publishing/translations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0.85714285714285721"/>
    <x v="1454"/>
    <d v="2016-04-25T02:59:00"/>
    <s v="publishing/translations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0.5"/>
    <x v="1455"/>
    <d v="2014-09-05T18:39:00"/>
    <s v="publishing/translations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2.9000000000000004"/>
    <x v="1456"/>
    <d v="2017-01-03T21:02:45"/>
    <s v="publishing/translations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x v="1457"/>
    <d v="2015-11-12T03:30:44"/>
    <s v="publishing/translations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x v="1458"/>
    <d v="2014-08-11T09:00:00"/>
    <s v="publishing/translations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x v="1459"/>
    <d v="2015-12-02T22:25:00"/>
    <s v="publishing/translations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x v="1460"/>
    <d v="2014-12-01T04:45:00"/>
    <s v="publishing/translations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01.24459999999999"/>
    <x v="1461"/>
    <d v="2014-10-21T05:00:00"/>
    <s v="publishing/radio &amp; podcasts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08.5175"/>
    <x v="1462"/>
    <d v="2013-04-10T20:54:31"/>
    <s v="publishing/radio &amp; podcasts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47.66666666666666"/>
    <x v="1463"/>
    <d v="2013-04-08T01:52:18"/>
    <s v="publishing/radio &amp; podcasts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63.19999999999999"/>
    <x v="1464"/>
    <d v="2013-02-16T20:52:38"/>
    <s v="publishing/radio &amp; podcasts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56.41449999999998"/>
    <x v="1465"/>
    <d v="2012-03-22T08:00:00"/>
    <s v="publishing/radio &amp; podcasts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07.87731249999999"/>
    <x v="1466"/>
    <d v="2016-01-12T10:00:00"/>
    <s v="publishing/radio &amp; podcasts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15.08"/>
    <x v="1467"/>
    <d v="2012-03-25T23:14:45"/>
    <s v="publishing/radio &amp; podcasts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02.36842105263158"/>
    <x v="1468"/>
    <d v="2011-06-12T05:20:49"/>
    <s v="publishing/radio &amp; podcasts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08.42485875706214"/>
    <x v="1469"/>
    <d v="2013-02-15T19:21:49"/>
    <s v="publishing/radio &amp; podcasts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25.13333333333334"/>
    <x v="1470"/>
    <d v="2012-12-29T00:51:03"/>
    <s v="publishing/radio &amp; podcasts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03.840625"/>
    <x v="1471"/>
    <d v="2015-04-10T03:58:54"/>
    <s v="publishing/radio &amp; podcasts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38.70400000000001"/>
    <x v="1472"/>
    <d v="2013-10-16T18:01:43"/>
    <s v="publishing/radio &amp; podcasts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20.51600000000001"/>
    <x v="1473"/>
    <d v="2012-03-02T04:30:39"/>
    <s v="publishing/radio &amp; podcasts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12.26666666666667"/>
    <x v="1474"/>
    <d v="2013-09-13T22:28:12"/>
    <s v="publishing/radio &amp; podcasts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88.66966666666667"/>
    <x v="1475"/>
    <d v="2014-12-20T09:59:00"/>
    <s v="publishing/radio &amp; podcasts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61.55466666666666"/>
    <x v="1476"/>
    <d v="2011-09-10T06:00:22"/>
    <s v="publishing/radio &amp; podcasts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11.31"/>
    <x v="1477"/>
    <d v="2011-12-23T08:00:00"/>
    <s v="publishing/radio &amp; podcasts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81.6142199999999"/>
    <x v="1478"/>
    <d v="2013-05-15T01:55:13"/>
    <s v="publishing/radio &amp; podcasts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37.375"/>
    <x v="1479"/>
    <d v="2014-05-10T08:59:00"/>
    <s v="publishing/radio &amp; podcasts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17.04040000000001"/>
    <x v="1480"/>
    <d v="2013-07-26T22:00:00"/>
    <s v="publishing/radio &amp; podcasts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.1"/>
    <x v="1481"/>
    <d v="2013-11-03T03:09:05"/>
    <s v="publishing/fiction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0.1"/>
    <x v="1482"/>
    <d v="2012-09-07T12:51:00"/>
    <s v="publishing/fiction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0.7142857142857143"/>
    <x v="1483"/>
    <d v="2016-07-22T09:37:55"/>
    <s v="publishing/fiction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x v="1484"/>
    <d v="2012-07-21T19:51:00"/>
    <s v="publishing/fiction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.2388059701492535"/>
    <x v="1485"/>
    <d v="2015-06-21T00:06:13"/>
    <s v="publishing/fiction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0.24"/>
    <x v="1486"/>
    <d v="2015-02-27T09:02:41"/>
    <s v="publishing/fiction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x v="1487"/>
    <d v="2016-08-03T03:01:11"/>
    <s v="publishing/fiction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.4"/>
    <x v="1488"/>
    <d v="2014-01-05T18:31:00"/>
    <s v="publishing/fiction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x v="1489"/>
    <d v="2012-11-15T20:40:52"/>
    <s v="publishing/fiction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30.862068965517242"/>
    <x v="1490"/>
    <d v="2013-10-02T18:27:54"/>
    <s v="publishing/fiction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.3333333333333321"/>
    <x v="1491"/>
    <d v="2015-02-15T20:38:00"/>
    <s v="publishing/fiction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0.75"/>
    <x v="1492"/>
    <d v="2011-06-19T02:14:06"/>
    <s v="publishing/fiction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x v="1493"/>
    <d v="2013-06-17T01:47:55"/>
    <s v="publishing/fiction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8.9"/>
    <x v="1494"/>
    <d v="2015-04-03T20:38:00"/>
    <s v="publishing/fiction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x v="1495"/>
    <d v="2011-08-27T23:57:11"/>
    <s v="publishing/fiction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x v="1496"/>
    <d v="2014-09-16T16:24:19"/>
    <s v="publishing/fiction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6.6666666666666671E-3"/>
    <x v="1497"/>
    <d v="2013-08-01T00:43:00"/>
    <s v="publishing/fiction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1.9"/>
    <x v="1498"/>
    <d v="2014-09-04T04:36:18"/>
    <s v="publishing/fiction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0.25"/>
    <x v="1499"/>
    <d v="2016-08-05T05:10:33"/>
    <s v="publishing/fiction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25.035714285714285"/>
    <x v="1500"/>
    <d v="2013-05-02T02:42:37"/>
    <s v="publishing/fiction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66.33076923076925"/>
    <x v="1501"/>
    <d v="2015-07-08T19:00:23"/>
    <s v="photography/photobooks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01.44545454545455"/>
    <x v="1502"/>
    <d v="2016-03-26T03:00:00"/>
    <s v="photography/photobooks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07.89146666666667"/>
    <x v="1503"/>
    <d v="2016-10-23T13:20:01"/>
    <s v="photography/photobooks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77.93846153846158"/>
    <x v="1504"/>
    <d v="2014-06-10T13:33:00"/>
    <s v="photography/photobooks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03.58125"/>
    <x v="1505"/>
    <d v="2016-03-23T01:01:00"/>
    <s v="photography/photobooks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11.4"/>
    <x v="1506"/>
    <d v="2014-07-24T23:51:44"/>
    <s v="photography/photobooks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15"/>
    <x v="1507"/>
    <d v="2010-05-15T13:10:00"/>
    <s v="photography/photobooks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10.76216216216217"/>
    <x v="1508"/>
    <d v="2014-06-27T19:44:41"/>
    <s v="photography/photobooks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23.64125714285714"/>
    <x v="1509"/>
    <d v="2017-02-15T03:59:00"/>
    <s v="photography/photobooks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01.03500000000001"/>
    <x v="1510"/>
    <d v="2014-07-19T14:14:38"/>
    <s v="photography/photobooks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11.79285714285714"/>
    <x v="1511"/>
    <d v="2015-11-18T20:00:04"/>
    <s v="photography/photobooks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58.7714285714286"/>
    <x v="1512"/>
    <d v="2017-02-05T21:25:39"/>
    <s v="photography/photobooks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50.01875000000001"/>
    <x v="1513"/>
    <d v="2014-07-16T20:17:46"/>
    <s v="photography/photobooks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06.476"/>
    <x v="1514"/>
    <d v="2015-09-27T19:20:40"/>
    <s v="photography/photobooks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57.18899999999999"/>
    <x v="1515"/>
    <d v="2016-03-16T10:04:57"/>
    <s v="photography/photobooks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08.65882352941176"/>
    <x v="1516"/>
    <d v="2016-10-06T19:00:00"/>
    <s v="photography/photobooks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61.97999999999999"/>
    <x v="1517"/>
    <d v="2014-12-06T11:00:00"/>
    <s v="photography/photobooks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05.36666666666665"/>
    <x v="1518"/>
    <d v="2014-06-01T00:40:52"/>
    <s v="photography/photobooks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03.36388888888889"/>
    <x v="1519"/>
    <d v="2014-06-21T02:59:00"/>
    <s v="photography/photobooks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03.47222222222223"/>
    <x v="1520"/>
    <d v="2014-12-19T09:00:00"/>
    <s v="photography/photobooks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06.81333333333333"/>
    <x v="1521"/>
    <d v="2016-06-07T09:01:31"/>
    <s v="photography/photobooks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38.96574712643678"/>
    <x v="1522"/>
    <d v="2014-10-18T00:55:39"/>
    <s v="photography/photobooks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24.84324324324325"/>
    <x v="1523"/>
    <d v="2014-12-23T05:00:00"/>
    <s v="photography/photobooks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06.99999999999997"/>
    <x v="1524"/>
    <d v="2017-02-20T17:01:30"/>
    <s v="photography/photobooks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74.00576923076923"/>
    <x v="1525"/>
    <d v="2016-08-18T21:52:18"/>
    <s v="photography/photobooks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20.32608695652173"/>
    <x v="1526"/>
    <d v="2016-01-19T11:37:27"/>
    <s v="photography/photobooks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10.44428571428573"/>
    <x v="1527"/>
    <d v="2017-03-14T18:24:46"/>
    <s v="photography/photobooks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81.56666666666666"/>
    <x v="1528"/>
    <d v="2017-02-01T05:00:00"/>
    <s v="photography/photobooks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00.67894736842105"/>
    <x v="1529"/>
    <d v="2015-03-19T19:05:20"/>
    <s v="photography/photobooks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34.82571428571427"/>
    <x v="1530"/>
    <d v="2015-10-23T23:24:55"/>
    <s v="photography/photobooks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75.95744680851064"/>
    <x v="1531"/>
    <d v="2014-12-01T08:00:00"/>
    <s v="photography/photobooks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84.02000000000004"/>
    <x v="1532"/>
    <d v="2016-02-15T20:00:00"/>
    <s v="photography/photobooks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45.14000000000001"/>
    <x v="1533"/>
    <d v="2016-05-02T08:59:00"/>
    <s v="photography/photobooks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17.73333333333335"/>
    <x v="1534"/>
    <d v="2015-09-04T21:11:02"/>
    <s v="photography/photobooks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32.42499999999998"/>
    <x v="1535"/>
    <d v="2016-05-24T03:00:00"/>
    <s v="photography/photobooks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50.30841666666666"/>
    <x v="1536"/>
    <d v="2015-08-28T00:15:10"/>
    <s v="photography/photobooks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79.9"/>
    <x v="1537"/>
    <d v="2016-08-06T23:00:00"/>
    <s v="photography/photobooks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02.62857142857142"/>
    <x v="1538"/>
    <d v="2015-01-22T23:46:10"/>
    <s v="photography/photobooks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35.98609999999999"/>
    <x v="1539"/>
    <d v="2017-01-04T03:03:39"/>
    <s v="photography/photobooks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17.86666666666667"/>
    <x v="1540"/>
    <d v="2014-11-26T06:15:00"/>
    <s v="photography/photobooks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3.3333333333333333E-2"/>
    <x v="1541"/>
    <d v="2014-12-31T22:05:38"/>
    <s v="photography/nature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4"/>
    <x v="1542"/>
    <d v="2015-07-01T04:55:00"/>
    <s v="photography/nature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0.44444444444444442"/>
    <x v="1543"/>
    <d v="2014-11-22T18:13:54"/>
    <s v="photography/nature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x v="1544"/>
    <d v="2015-04-01T05:18:00"/>
    <s v="photography/nature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3.3333333333333333E-2"/>
    <x v="1545"/>
    <d v="2015-03-03T02:16:00"/>
    <s v="photography/nature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28.9"/>
    <x v="1546"/>
    <d v="2014-09-17T10:06:39"/>
    <s v="photography/nature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x v="1547"/>
    <d v="2017-02-23T15:14:42"/>
    <s v="photography/nature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8.5714285714285712"/>
    <x v="1548"/>
    <d v="2015-11-09T03:10:20"/>
    <s v="photography/nature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34"/>
    <x v="1549"/>
    <d v="2015-11-03T09:15:59"/>
    <s v="photography/nature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13.466666666666665"/>
    <x v="1550"/>
    <d v="2016-05-12T15:47:14"/>
    <s v="photography/nature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x v="1551"/>
    <d v="2015-05-28T00:47:19"/>
    <s v="photography/nature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49.186046511627907"/>
    <x v="1552"/>
    <d v="2014-10-01T08:59:00"/>
    <s v="photography/nature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x v="1553"/>
    <d v="2015-09-02T11:47:27"/>
    <s v="photography/nature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x v="1554"/>
    <d v="2015-08-02T11:03:10"/>
    <s v="photography/nature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x v="1555"/>
    <d v="2015-09-17T22:00:00"/>
    <s v="photography/nature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45.133333333333333"/>
    <x v="1556"/>
    <d v="2016-07-04T08:40:24"/>
    <s v="photography/nature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4"/>
    <x v="1557"/>
    <d v="2014-09-20T20:40:33"/>
    <s v="photography/nature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4.666666666666667"/>
    <x v="1558"/>
    <d v="2015-08-28T17:12:00"/>
    <s v="photography/nature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0.33333333333333337"/>
    <x v="1559"/>
    <d v="2015-04-29T06:16:39"/>
    <s v="photography/nature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3.7600000000000002"/>
    <x v="1560"/>
    <d v="2014-11-13T06:29:53"/>
    <s v="photography/nature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0.67"/>
    <x v="1561"/>
    <d v="2013-11-07T07:00:03"/>
    <s v="publishing/art books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x v="1562"/>
    <d v="2009-12-02T05:50:00"/>
    <s v="publishing/art books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.4166666666666665"/>
    <x v="1563"/>
    <d v="2014-03-14T21:49:11"/>
    <s v="publishing/art books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0.1"/>
    <x v="1564"/>
    <d v="2015-05-29T01:05:00"/>
    <s v="publishing/art books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2.5"/>
    <x v="1565"/>
    <d v="2011-06-08T22:31:01"/>
    <s v="publishing/art books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1.25"/>
    <x v="1566"/>
    <d v="2016-07-28T03:00:00"/>
    <s v="publishing/art books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.117647058823529"/>
    <x v="1567"/>
    <d v="2014-02-17T05:00:00"/>
    <s v="publishing/art books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3.639999999999999"/>
    <x v="1568"/>
    <d v="2014-12-24T06:29:45"/>
    <s v="publishing/art books"/>
    <x v="3"/>
    <s v="art books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x v="1569"/>
    <d v="2013-05-25T21:18:34"/>
    <s v="publishing/art books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1.4"/>
    <x v="1570"/>
    <d v="2016-04-08T23:31:22"/>
    <s v="publishing/art books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0.66115702479338845"/>
    <x v="1571"/>
    <d v="2015-06-19T23:28:03"/>
    <s v="publishing/art books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5"/>
    <x v="1572"/>
    <d v="2016-02-29T04:59:00"/>
    <s v="publishing/art books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.4777777777777779"/>
    <x v="1573"/>
    <d v="2017-04-01T08:59:00"/>
    <s v="publishing/art books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.0599999999999996"/>
    <x v="1574"/>
    <d v="2015-02-18T03:15:29"/>
    <s v="publishing/art books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2.91"/>
    <x v="1575"/>
    <d v="2014-07-09T17:34:56"/>
    <s v="publishing/art books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3"/>
    <x v="1576"/>
    <d v="2015-07-01T02:06:08"/>
    <s v="publishing/art books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0.54999999999999993"/>
    <x v="1577"/>
    <d v="2012-07-25T01:20:48"/>
    <s v="publishing/art books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0.806536636794938"/>
    <x v="1578"/>
    <d v="2010-09-02T07:00:00"/>
    <s v="publishing/art books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0.84008400840084008"/>
    <x v="1579"/>
    <d v="2013-08-29T04:54:51"/>
    <s v="publishing/art books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x v="1580"/>
    <d v="2012-05-21T06:12:06"/>
    <s v="publishing/art books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0.5"/>
    <x v="1581"/>
    <d v="2015-12-19T15:46:30"/>
    <s v="photography/places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.3000000000000007"/>
    <x v="1582"/>
    <d v="2015-10-27T02:20:00"/>
    <s v="photography/places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7.4999999999999997E-2"/>
    <x v="1583"/>
    <d v="2014-09-26T02:43:11"/>
    <s v="photography/places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x v="1584"/>
    <d v="2014-05-30T20:35:01"/>
    <s v="photography/places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79"/>
    <x v="1585"/>
    <d v="2016-12-25T16:00:00"/>
    <s v="photography/places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x v="1586"/>
    <d v="2015-04-05T06:30:22"/>
    <s v="photography/places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1.3333333333333334E-2"/>
    <x v="1587"/>
    <d v="2014-12-14T03:49:25"/>
    <s v="photography/places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x v="1588"/>
    <d v="2015-02-01T01:12:00"/>
    <s v="photography/places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x v="1589"/>
    <d v="2015-10-10T04:38:06"/>
    <s v="photography/places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1.7000000000000002"/>
    <x v="1590"/>
    <d v="2015-09-24T01:34:24"/>
    <s v="photography/places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29.228571428571428"/>
    <x v="1591"/>
    <d v="2016-04-03T21:25:41"/>
    <s v="photography/places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x v="1592"/>
    <d v="2015-03-28T05:44:45"/>
    <s v="photography/places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1.3636363636363637E-2"/>
    <x v="1593"/>
    <d v="2015-03-01T01:17:35"/>
    <s v="photography/places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20.5"/>
    <x v="1594"/>
    <d v="2016-05-15T21:21:00"/>
    <s v="photography/places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0.27999999999999997"/>
    <x v="1595"/>
    <d v="2014-06-19T01:13:00"/>
    <s v="photography/places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.3076923076923079"/>
    <x v="1596"/>
    <d v="2014-12-13T16:19:29"/>
    <s v="photography/places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x v="1597"/>
    <d v="2016-09-20T13:29:57"/>
    <s v="photography/places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0.125"/>
    <x v="1598"/>
    <d v="2015-07-26T21:00:58"/>
    <s v="photography/places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x v="1599"/>
    <d v="2016-04-08T16:56:16"/>
    <s v="photography/places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.3400000000000007"/>
    <x v="1600"/>
    <d v="2014-07-15T10:11:00"/>
    <s v="photography/places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08.2492"/>
    <x v="1601"/>
    <d v="2011-05-05T07:13:53"/>
    <s v="music/rock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00.16666666666667"/>
    <x v="1602"/>
    <d v="2011-10-15T04:00:00"/>
    <s v="music/rock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00.03299999999999"/>
    <x v="1603"/>
    <d v="2012-01-28T09:04:19"/>
    <s v="music/rock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22.10714285714286"/>
    <x v="1604"/>
    <d v="2012-03-18T00:17:15"/>
    <s v="music/rock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00.69333333333334"/>
    <x v="1605"/>
    <d v="2011-08-01T12:00:00"/>
    <s v="music/rock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01.004125"/>
    <x v="1606"/>
    <d v="2011-03-24T06:40:38"/>
    <s v="music/rock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45.11000000000001"/>
    <x v="1607"/>
    <d v="2012-06-15T00:24:11"/>
    <s v="music/rock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01.25"/>
    <x v="1608"/>
    <d v="2014-01-01T10:26:00"/>
    <s v="music/rock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18.33333333333333"/>
    <x v="1609"/>
    <d v="2011-11-02T13:00:00"/>
    <s v="music/rock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71.85000000000002"/>
    <x v="1610"/>
    <d v="2012-12-16T03:11:50"/>
    <s v="music/rock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25.125"/>
    <x v="1611"/>
    <d v="2013-06-05T05:00:32"/>
    <s v="music/rock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10.00000000000001"/>
    <x v="1612"/>
    <d v="2013-01-03T01:59:44"/>
    <s v="music/rock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01.49999999999999"/>
    <x v="1613"/>
    <d v="2012-07-22T06:40:02"/>
    <s v="music/rock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02.69999999999999"/>
    <x v="1614"/>
    <d v="2014-08-03T22:00:00"/>
    <s v="music/rock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14.12500000000001"/>
    <x v="1615"/>
    <d v="2011-12-13T07:13:16"/>
    <s v="music/rock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04.2"/>
    <x v="1616"/>
    <d v="2012-11-23T03:00:00"/>
    <s v="music/rock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45.85714285714286"/>
    <x v="1617"/>
    <d v="2013-11-02T00:00:00"/>
    <s v="music/rock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05.06666666666666"/>
    <x v="1618"/>
    <d v="2013-03-08T20:42:15"/>
    <s v="music/rock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33.33333333333331"/>
    <x v="1619"/>
    <d v="2014-09-15T09:28:06"/>
    <s v="music/rock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12.99999999999999"/>
    <x v="1620"/>
    <d v="2013-02-23T13:09:00"/>
    <s v="music/rock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21.2"/>
    <x v="1621"/>
    <d v="2012-05-28T08:59:00"/>
    <s v="music/rock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01.72463768115942"/>
    <x v="1622"/>
    <d v="2014-12-17T12:59:00"/>
    <s v="music/rock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01.06666666666666"/>
    <x v="1623"/>
    <d v="2013-08-27T21:31:29"/>
    <s v="music/rock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18"/>
    <x v="1624"/>
    <d v="2013-01-09T13:48:55"/>
    <s v="music/rock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55.33333333333331"/>
    <x v="1625"/>
    <d v="2012-09-11T21:47:33"/>
    <s v="music/rock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01.18750000000001"/>
    <x v="1626"/>
    <d v="2013-12-02T02:21:07"/>
    <s v="music/rock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17"/>
    <x v="1627"/>
    <d v="2012-11-26T09:59:00"/>
    <s v="music/rock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00.925"/>
    <x v="1628"/>
    <d v="2014-06-17T22:41:22"/>
    <s v="music/rock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03.66666666666666"/>
    <x v="1629"/>
    <d v="2014-02-21T01:48:53"/>
    <s v="music/rock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65.25"/>
    <x v="1630"/>
    <d v="2012-03-02T11:59:00"/>
    <s v="music/rock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55.91"/>
    <x v="1631"/>
    <d v="2012-10-13T01:37:41"/>
    <s v="music/rock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01.62500000000001"/>
    <x v="1632"/>
    <d v="2011-09-24T13:10:54"/>
    <s v="music/rock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00"/>
    <x v="1633"/>
    <d v="2012-01-16T10:00:00"/>
    <s v="music/rock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00.49999999999999"/>
    <x v="1634"/>
    <d v="2011-06-02T10:59:00"/>
    <s v="music/rock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25.29999999999998"/>
    <x v="1635"/>
    <d v="2016-07-12T01:51:01"/>
    <s v="music/rock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03.55555555555556"/>
    <x v="1636"/>
    <d v="2011-06-12T09:00:00"/>
    <s v="music/rock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03.8"/>
    <x v="1637"/>
    <d v="2010-01-01T04:39:00"/>
    <s v="music/rock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05"/>
    <x v="1638"/>
    <d v="2013-03-01T02:25:00"/>
    <s v="music/rock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00"/>
    <x v="1639"/>
    <d v="2012-03-03T20:39:25"/>
    <s v="music/rock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69.86"/>
    <x v="1640"/>
    <d v="2010-08-03T06:59:00"/>
    <s v="music/rock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01.4"/>
    <x v="1641"/>
    <d v="2014-12-19T19:19:04"/>
    <s v="music/pop"/>
    <x v="4"/>
    <s v="music/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00"/>
    <x v="1642"/>
    <d v="2011-06-14T05:35:27"/>
    <s v="music/pop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24.70000000000002"/>
    <x v="1643"/>
    <d v="2012-09-25T00:46:52"/>
    <s v="music/pop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09.5"/>
    <x v="1644"/>
    <d v="2012-11-22T07:26:00"/>
    <s v="music/pop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10.80000000000001"/>
    <x v="1645"/>
    <d v="2013-09-18T19:49:00"/>
    <s v="music/pop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10.2"/>
    <x v="1646"/>
    <d v="2014-08-14T23:11:00"/>
    <s v="music/pop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04.71999999999998"/>
    <x v="1647"/>
    <d v="2012-06-09T14:49:37"/>
    <s v="music/pop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25.26086956521738"/>
    <x v="1648"/>
    <d v="2011-03-20T20:54:42"/>
    <s v="music/pop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00.58763157894737"/>
    <x v="1649"/>
    <d v="2014-05-23T21:25:55"/>
    <s v="music/pop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41.55000000000001"/>
    <x v="1650"/>
    <d v="2013-10-09T15:27:17"/>
    <s v="music/pop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00.75"/>
    <x v="1651"/>
    <d v="2011-04-26T11:59:00"/>
    <s v="music/pop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00.66666666666666"/>
    <x v="1652"/>
    <d v="2013-11-24T17:49:53"/>
    <s v="music/pop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74.2304"/>
    <x v="1653"/>
    <d v="2011-04-25T01:01:36"/>
    <s v="music/pop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19.90909090909089"/>
    <x v="1654"/>
    <d v="2012-04-19T02:22:40"/>
    <s v="music/pop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42.86666666666667"/>
    <x v="1655"/>
    <d v="2012-04-05T23:00:20"/>
    <s v="music/pop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00.33493333333334"/>
    <x v="1656"/>
    <d v="2012-12-14T03:17:32"/>
    <s v="music/pop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04.93380000000001"/>
    <x v="1657"/>
    <d v="2012-05-24T23:46:08"/>
    <s v="music/pop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32.23333333333335"/>
    <x v="1658"/>
    <d v="2012-12-18T19:20:00"/>
    <s v="music/pop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12.79999999999998"/>
    <x v="1659"/>
    <d v="2013-12-17T17:00:00"/>
    <s v="music/pop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53.75"/>
    <x v="1660"/>
    <d v="2016-05-01T02:59:00"/>
    <s v="music/pop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02.50632911392405"/>
    <x v="1661"/>
    <d v="2016-01-18T02:00:00"/>
    <s v="music/pop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02.6375"/>
    <x v="1662"/>
    <d v="2011-12-31T10:45:36"/>
    <s v="music/pop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08"/>
    <x v="1663"/>
    <d v="2015-02-01T05:31:47"/>
    <s v="music/pop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22.40879999999999"/>
    <x v="1664"/>
    <d v="2012-03-16T08:59:00"/>
    <s v="music/pop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19.45714285714286"/>
    <x v="1665"/>
    <d v="2011-02-22T08:00:00"/>
    <s v="music/pop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60.88"/>
    <x v="1666"/>
    <d v="2013-03-28T10:04:33"/>
    <s v="music/pop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26.85294117647059"/>
    <x v="1667"/>
    <d v="2014-03-11T11:59:00"/>
    <s v="music/pop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02.6375"/>
    <x v="1668"/>
    <d v="2011-11-28T09:35:39"/>
    <s v="music/pop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39.75"/>
    <x v="1669"/>
    <d v="2016-06-01T02:14:36"/>
    <s v="music/pop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02.60000000000001"/>
    <x v="1670"/>
    <d v="2010-07-05T09:00:00"/>
    <s v="music/pop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00.67349999999999"/>
    <x v="1671"/>
    <d v="2016-08-01T18:03:34"/>
    <s v="music/pop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12.94117647058823"/>
    <x v="1672"/>
    <d v="2012-06-04T20:45:30"/>
    <s v="music/pop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28.09523809523807"/>
    <x v="1673"/>
    <d v="2015-03-07T02:04:52"/>
    <s v="music/pop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01.7"/>
    <x v="1674"/>
    <d v="2016-08-18T11:59:00"/>
    <s v="music/pop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37.416"/>
    <x v="1675"/>
    <d v="2011-10-17T03:03:00"/>
    <s v="music/pop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15.33333333333333"/>
    <x v="1676"/>
    <d v="2012-04-21T08:59:00"/>
    <s v="music/pop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11.66666666666667"/>
    <x v="1677"/>
    <d v="2016-04-16T10:59:00"/>
    <s v="music/pop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18.39999999999999"/>
    <x v="1678"/>
    <d v="2014-02-07T01:31:11"/>
    <s v="music/pop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75"/>
    <x v="1679"/>
    <d v="2011-07-22T06:39:05"/>
    <s v="music/pop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17.5"/>
    <x v="1680"/>
    <d v="2014-07-12T23:11:07"/>
    <s v="music/pop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01.42212307692309"/>
    <x v="1681"/>
    <d v="2017-03-29T07:00:00"/>
    <s v="music/faith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x v="1682"/>
    <d v="2017-04-14T09:07:40"/>
    <s v="music/faith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21.714285714285715"/>
    <x v="1683"/>
    <d v="2017-04-07T23:45:38"/>
    <s v="music/faith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09.125"/>
    <x v="1684"/>
    <d v="2017-03-17T23:34:01"/>
    <s v="music/faith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2.85714285714285"/>
    <x v="1685"/>
    <d v="2017-03-24T10:00:23"/>
    <s v="music/faith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0.36"/>
    <x v="1686"/>
    <d v="2017-04-28T00:15:19"/>
    <s v="music/faith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31.25"/>
    <x v="1687"/>
    <d v="2017-04-11T01:15:00"/>
    <s v="music/faith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44.3"/>
    <x v="1688"/>
    <d v="2017-04-09T16:49:54"/>
    <s v="music/faith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00"/>
    <x v="1689"/>
    <d v="2017-03-17T02:37:10"/>
    <s v="music/faith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25.4"/>
    <x v="1690"/>
    <d v="2017-04-06T14:20:42"/>
    <s v="music/faith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33.473333333333329"/>
    <x v="1691"/>
    <d v="2017-04-03T06:00:00"/>
    <s v="music/faith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47.8"/>
    <x v="1692"/>
    <d v="2017-03-27T04:59:00"/>
    <s v="music/faith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.3333333333333339"/>
    <x v="1693"/>
    <d v="2017-04-10T01:00:00"/>
    <s v="music/faith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0.05"/>
    <x v="1694"/>
    <d v="2017-03-27T09:36:00"/>
    <s v="music/faith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11.708333333333334"/>
    <x v="1695"/>
    <d v="2017-04-10T06:00:00"/>
    <s v="music/faith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x v="1696"/>
    <d v="2017-04-01T05:40:11"/>
    <s v="music/faith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20.208000000000002"/>
    <x v="1697"/>
    <d v="2017-04-10T04:47:28"/>
    <s v="music/faith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x v="1698"/>
    <d v="2017-03-26T08:33:00"/>
    <s v="music/faith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.2311459353574925"/>
    <x v="1699"/>
    <d v="2017-04-12T01:44:05"/>
    <s v="music/faith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26.06"/>
    <x v="1700"/>
    <d v="2017-04-01T09:00:00"/>
    <s v="music/faith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0.19801980198019803"/>
    <x v="1701"/>
    <d v="2015-01-15T20:56:45"/>
    <s v="music/faith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6.0606060606060606E-3"/>
    <x v="1702"/>
    <d v="2015-03-31T00:52:30"/>
    <s v="music/faith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.02"/>
    <x v="1703"/>
    <d v="2015-08-31T11:45:37"/>
    <s v="music/faith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65.100000000000009"/>
    <x v="1704"/>
    <d v="2015-02-16T08:21:13"/>
    <s v="music/faith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x v="1705"/>
    <d v="2015-09-09T21:00:00"/>
    <s v="music/faith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x v="1706"/>
    <d v="2015-08-23T12:21:12"/>
    <s v="music/faith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9.74"/>
    <x v="1707"/>
    <d v="2016-03-28T21:18:15"/>
    <s v="music/faith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x v="1708"/>
    <d v="2016-05-02T01:48:26"/>
    <s v="music/faith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4.8571428571428568"/>
    <x v="1709"/>
    <d v="2014-09-01T00:39:00"/>
    <s v="music/faith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0.67999999999999994"/>
    <x v="1710"/>
    <d v="2016-01-18T18:00:00"/>
    <s v="music/faith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10.5"/>
    <x v="1711"/>
    <d v="2014-09-01T20:30:34"/>
    <s v="music/faith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x v="1712"/>
    <d v="2015-07-01T02:55:53"/>
    <s v="music/faith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1.6666666666666667"/>
    <x v="1713"/>
    <d v="2014-10-06T00:13:32"/>
    <s v="music/faith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7.8680000000000003"/>
    <x v="1714"/>
    <d v="2015-05-02T03:02:41"/>
    <s v="music/faith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0.22"/>
    <x v="1715"/>
    <d v="2015-03-31T08:22:00"/>
    <s v="music/faith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7.5"/>
    <x v="1716"/>
    <d v="2016-12-09T19:51:39"/>
    <s v="music/faith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42.725880551301685"/>
    <x v="1717"/>
    <d v="2016-04-21T09:00:00"/>
    <s v="music/faith"/>
    <x v="4"/>
    <s v="faith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0.2142857142857143"/>
    <x v="1718"/>
    <d v="2016-05-14T09:59:00"/>
    <s v="music/faith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0.87500000000000011"/>
    <x v="1719"/>
    <d v="2014-09-17T17:49:51"/>
    <s v="music/faith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5.625"/>
    <x v="1720"/>
    <d v="2014-11-10T00:47:51"/>
    <s v="music/faith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x v="1721"/>
    <d v="2015-12-11T16:04:23"/>
    <s v="music/faith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3.4722222222222224E-2"/>
    <x v="1722"/>
    <d v="2016-04-03T05:10:00"/>
    <s v="music/faith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6.5"/>
    <x v="1723"/>
    <d v="2015-07-01T11:00:00"/>
    <s v="music/faith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0.58333333333333337"/>
    <x v="1724"/>
    <d v="2014-10-31T03:22:42"/>
    <s v="music/faith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10.181818181818182"/>
    <x v="1725"/>
    <d v="2014-08-25T04:14:09"/>
    <s v="music/faith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33.784615384615385"/>
    <x v="1726"/>
    <d v="2014-06-28T03:04:24"/>
    <s v="music/faith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3.3333333333333333E-2"/>
    <x v="1727"/>
    <d v="2015-04-05T16:00:00"/>
    <s v="music/faith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68.400000000000006"/>
    <x v="1728"/>
    <d v="2015-10-21T20:01:14"/>
    <s v="music/faith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x v="1729"/>
    <d v="2016-06-10T06:15:06"/>
    <s v="music/faith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x v="1730"/>
    <d v="2015-10-25T07:06:23"/>
    <s v="music/faith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x v="1731"/>
    <d v="2015-06-11T20:00:00"/>
    <s v="music/faith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x v="1732"/>
    <d v="2016-01-16T10:00:00"/>
    <s v="music/faith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x v="1733"/>
    <d v="2016-09-14T02:30:00"/>
    <s v="music/faith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2.2222222222222223E-2"/>
    <x v="1734"/>
    <d v="2015-05-08T05:52:36"/>
    <s v="music/faith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11"/>
    <x v="1735"/>
    <d v="2016-08-08T00:32:25"/>
    <s v="music/faith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0.73333333333333328"/>
    <x v="1736"/>
    <d v="2015-11-09T02:40:33"/>
    <s v="music/faith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21.25"/>
    <x v="1737"/>
    <d v="2015-07-21T03:46:32"/>
    <s v="music/faith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0.4"/>
    <x v="1738"/>
    <d v="2014-10-03T01:59:02"/>
    <s v="music/faith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0.1"/>
    <x v="1739"/>
    <d v="2016-05-05T00:58:52"/>
    <s v="music/faith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x v="1740"/>
    <d v="2015-07-17T00:37:02"/>
    <s v="music/faith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10.83333333333334"/>
    <x v="1741"/>
    <d v="2015-06-10T20:04:31"/>
    <s v="photography/photobooks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08.74999999999999"/>
    <x v="1742"/>
    <d v="2017-01-08T02:00:00"/>
    <s v="photography/photobooks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00.41666666666667"/>
    <x v="1743"/>
    <d v="2016-08-27T08:59:00"/>
    <s v="photography/photobooks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18.45454545454545"/>
    <x v="1744"/>
    <d v="2015-03-08T18:31:17"/>
    <s v="photography/photobooks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14.01428571428571"/>
    <x v="1745"/>
    <d v="2016-12-22T07:00:00"/>
    <s v="photography/photobooks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48.10000000000002"/>
    <x v="1746"/>
    <d v="2016-11-24T07:00:00"/>
    <s v="photography/photobooks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04.95555555555556"/>
    <x v="1747"/>
    <d v="2015-11-13T20:00:00"/>
    <s v="photography/photobooks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29.94800000000001"/>
    <x v="1748"/>
    <d v="2015-09-03T03:49:03"/>
    <s v="photography/photobooks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23.48756218905473"/>
    <x v="1749"/>
    <d v="2017-03-02T00:00:00"/>
    <s v="photography/photobooks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01.62"/>
    <x v="1750"/>
    <d v="2016-04-20T01:05:04"/>
    <s v="photography/photobooks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02.89999999999999"/>
    <x v="1751"/>
    <d v="2015-03-19T22:45:23"/>
    <s v="photography/photobooks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60.16666666666663"/>
    <x v="1752"/>
    <d v="2016-10-14T11:04:42"/>
    <s v="photography/photobooks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08"/>
    <x v="1753"/>
    <d v="2016-03-21T21:59:28"/>
    <s v="photography/photobooks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10.52941176470587"/>
    <x v="1754"/>
    <d v="2015-04-04T01:02:33"/>
    <s v="photography/photobooks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20"/>
    <x v="1755"/>
    <d v="2015-10-05T23:56:01"/>
    <s v="photography/photobooks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02.82909090909091"/>
    <x v="1756"/>
    <d v="2016-08-29T09:01:09"/>
    <s v="photography/photobooks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15.99999999999999"/>
    <x v="1757"/>
    <d v="2017-01-29T00:29:00"/>
    <s v="photography/photobooks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14.7"/>
    <x v="1758"/>
    <d v="2016-07-15T03:56:32"/>
    <s v="photography/photobooks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06.60000000000001"/>
    <x v="1759"/>
    <d v="2015-03-25T23:53:49"/>
    <s v="photography/photobooks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65.44"/>
    <x v="1760"/>
    <d v="2016-02-25T21:08:33"/>
    <s v="photography/photobooks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55"/>
    <x v="1761"/>
    <d v="2015-09-12T18:37:40"/>
    <s v="photography/photobooks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85"/>
    <x v="1762"/>
    <d v="2016-03-12T04:34:05"/>
    <s v="photography/photobooks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01.90833333333333"/>
    <x v="1763"/>
    <d v="2016-10-24T01:50:40"/>
    <s v="photography/photobooks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19.600000000000001"/>
    <x v="1764"/>
    <d v="2014-08-03T16:39:39"/>
    <s v="photography/photobooks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59.467839999999995"/>
    <x v="1765"/>
    <d v="2014-08-14T04:31:52"/>
    <s v="photography/photobooks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x v="1766"/>
    <d v="2014-08-26T01:38:08"/>
    <s v="photography/photobooks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45.72"/>
    <x v="1767"/>
    <d v="2014-08-03T20:48:04"/>
    <s v="photography/photobooks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3.74"/>
    <x v="1768"/>
    <d v="2014-09-27T18:27:24"/>
    <s v="photography/photobooks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2.7025000000000001"/>
    <x v="1769"/>
    <d v="2015-01-14T00:39:19"/>
    <s v="photography/photobooks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56.51428571428572"/>
    <x v="1770"/>
    <d v="2014-10-14T23:43:14"/>
    <s v="photography/photobooks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21.30952380952381"/>
    <x v="1771"/>
    <d v="2014-10-24T04:30:40"/>
    <s v="photography/photobooks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15.6"/>
    <x v="1772"/>
    <d v="2014-07-06T22:13:56"/>
    <s v="photography/photobooks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.2566666666666677"/>
    <x v="1773"/>
    <d v="2015-01-19T23:14:58"/>
    <s v="photography/photobooks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45.92"/>
    <x v="1774"/>
    <d v="2014-11-29T19:59:00"/>
    <s v="photography/photobooks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65.101538461538468"/>
    <x v="1775"/>
    <d v="2014-10-25T04:26:00"/>
    <s v="photography/photobooks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6.7"/>
    <x v="1776"/>
    <d v="2014-10-30T03:57:51"/>
    <s v="photography/photobooks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13.5625"/>
    <x v="1777"/>
    <d v="2015-02-20T13:34:13"/>
    <s v="photography/photobooks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1.9900000000000002"/>
    <x v="1778"/>
    <d v="2015-03-28T00:43:15"/>
    <s v="photography/photobooks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36.236363636363642"/>
    <x v="1779"/>
    <d v="2016-09-02T21:36:20"/>
    <s v="photography/photobooks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39.743333333333339"/>
    <x v="1780"/>
    <d v="2016-07-02T19:25:10"/>
    <s v="photography/photobooks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25.763636363636365"/>
    <x v="1781"/>
    <d v="2016-09-15T19:49:05"/>
    <s v="photography/photobooks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15.491428571428573"/>
    <x v="1782"/>
    <d v="2016-02-21T18:48:09"/>
    <s v="photography/photobooks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23.692499999999999"/>
    <x v="1783"/>
    <d v="2015-05-22T03:47:58"/>
    <s v="photography/photobooks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39.76"/>
    <x v="1784"/>
    <d v="2015-01-31T08:25:00"/>
    <s v="photography/photobooks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20.220833333333331"/>
    <x v="1785"/>
    <d v="2014-10-16T05:00:00"/>
    <s v="photography/photobooks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47.631578947368418"/>
    <x v="1786"/>
    <d v="2014-12-15T18:12:57"/>
    <s v="photography/photobooks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15.329999999999998"/>
    <x v="1787"/>
    <d v="2015-04-04T19:43:57"/>
    <s v="photography/photobooks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.3818181818181818"/>
    <x v="1788"/>
    <d v="2014-11-01T03:45:42"/>
    <s v="photography/photobooks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0.5"/>
    <x v="1789"/>
    <d v="2015-01-12T11:00:03"/>
    <s v="photography/photobooks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4.957575757575758"/>
    <x v="1790"/>
    <d v="2015-02-05T21:11:18"/>
    <s v="photography/photobooks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3.5666666666666664"/>
    <x v="1791"/>
    <d v="2015-01-29T22:46:05"/>
    <s v="photography/photobooks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61.124000000000002"/>
    <x v="1792"/>
    <d v="2015-08-10T11:59:00"/>
    <s v="photography/photobooks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.3333333333333335"/>
    <x v="1793"/>
    <d v="2014-11-28T03:24:00"/>
    <s v="photography/photobooks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11.077777777777778"/>
    <x v="1794"/>
    <d v="2015-02-11T18:13:42"/>
    <s v="photography/photobooks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38.735714285714288"/>
    <x v="1795"/>
    <d v="2016-10-14T21:00:00"/>
    <s v="photography/photobooks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22.05263157894737"/>
    <x v="1796"/>
    <d v="2016-07-24T15:32:46"/>
    <s v="photography/photobooks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67.55"/>
    <x v="1797"/>
    <d v="2016-12-15T18:39:49"/>
    <s v="photography/photobooks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13.637499999999999"/>
    <x v="1798"/>
    <d v="2016-02-04T12:50:33"/>
    <s v="photography/photobooks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1.7457500000000001"/>
    <x v="1799"/>
    <d v="2014-11-12T02:13:28"/>
    <s v="photography/photobooks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20.44963251188932"/>
    <x v="1800"/>
    <d v="2016-10-10T19:32:50"/>
    <s v="photography/photobooks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13.852941176470587"/>
    <x v="1801"/>
    <d v="2015-12-15T17:10:00"/>
    <s v="photography/photobooks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48.485714285714288"/>
    <x v="1802"/>
    <d v="2015-06-28T02:59:00"/>
    <s v="photography/photobooks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30.8"/>
    <x v="1803"/>
    <d v="2015-02-14T06:43:02"/>
    <s v="photography/photobooks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35.174193548387095"/>
    <x v="1804"/>
    <d v="2015-11-14T22:16:44"/>
    <s v="photography/photobooks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36.404444444444444"/>
    <x v="1805"/>
    <d v="2015-10-02T23:00:00"/>
    <s v="photography/photobooks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2.9550000000000001"/>
    <x v="1806"/>
    <d v="2014-09-30T20:19:09"/>
    <s v="photography/photobooks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11.06"/>
    <x v="1807"/>
    <d v="2014-09-28T06:38:33"/>
    <s v="photography/photobooks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41.407142857142858"/>
    <x v="1808"/>
    <d v="2017-02-11T21:20:30"/>
    <s v="photography/photobooks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10.857142857142858"/>
    <x v="1809"/>
    <d v="2015-03-02T02:47:19"/>
    <s v="photography/photobooks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.3333333333333335"/>
    <x v="1810"/>
    <d v="2014-08-22T02:50:26"/>
    <s v="photography/photobooks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7.407407407407407E-2"/>
    <x v="1811"/>
    <d v="2014-10-24T09:00:00"/>
    <s v="photography/photobooks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13.307692307692307"/>
    <x v="1812"/>
    <d v="2016-07-03T12:38:56"/>
    <s v="photography/photobooks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x v="1813"/>
    <d v="2014-08-09T02:20:12"/>
    <s v="photography/photobooks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49.183333333333337"/>
    <x v="1814"/>
    <d v="2015-02-28T12:32:16"/>
    <s v="photography/photobooks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x v="1815"/>
    <d v="2015-07-02T02:45:37"/>
    <s v="photography/photobooks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.036"/>
    <x v="1816"/>
    <d v="2016-07-26T00:00:00"/>
    <s v="photography/photobooks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52.327777777777776"/>
    <x v="1817"/>
    <d v="2017-01-30T11:59:00"/>
    <s v="photography/photobooks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x v="1818"/>
    <d v="2015-04-03T09:37:30"/>
    <s v="photography/photobooks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.083333333333333"/>
    <x v="1819"/>
    <d v="2014-07-30T23:03:16"/>
    <s v="photography/photobooks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6.565384615384616"/>
    <x v="1820"/>
    <d v="2015-04-01T06:01:30"/>
    <s v="photography/photobooks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34.88999999999999"/>
    <x v="1821"/>
    <d v="2012-03-03T12:39:27"/>
    <s v="music/rock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00"/>
    <x v="1822"/>
    <d v="2014-02-01T00:01:00"/>
    <s v="music/rock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15.85714285714286"/>
    <x v="1823"/>
    <d v="2012-10-24T21:26:16"/>
    <s v="music/rock"/>
    <x v="4"/>
    <s v="rock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00.06666666666666"/>
    <x v="1824"/>
    <d v="2014-01-08T07:08:00"/>
    <s v="music/rock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05.05"/>
    <x v="1825"/>
    <d v="2013-07-12T01:01:43"/>
    <s v="music/rock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01"/>
    <x v="1826"/>
    <d v="2014-02-18T03:10:17"/>
    <s v="music/rock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00.66250000000001"/>
    <x v="1827"/>
    <d v="2011-03-03T12:49:21"/>
    <s v="music/rock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00.16000000000001"/>
    <x v="1828"/>
    <d v="2014-05-10T03:00:00"/>
    <s v="music/rock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66.68333333333334"/>
    <x v="1829"/>
    <d v="2011-01-22T03:00:00"/>
    <s v="music/rock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01.53333333333335"/>
    <x v="1830"/>
    <d v="2014-02-24T21:25:07"/>
    <s v="music/rock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03"/>
    <x v="1831"/>
    <d v="2012-05-13T04:54:23"/>
    <s v="music/rock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42.85714285714286"/>
    <x v="1832"/>
    <d v="2011-03-04T17:57:07"/>
    <s v="music/rock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62.5"/>
    <x v="1833"/>
    <d v="2013-03-02T12:59:00"/>
    <s v="music/rock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18.05000000000001"/>
    <x v="1834"/>
    <d v="2015-01-25T04:08:15"/>
    <s v="music/rock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04"/>
    <x v="1835"/>
    <d v="2016-03-31T20:51:11"/>
    <s v="music/rock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00.34"/>
    <x v="1836"/>
    <d v="2013-02-18T00:25:29"/>
    <s v="music/rock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06.83333333333331"/>
    <x v="1837"/>
    <d v="2012-03-18T05:08:55"/>
    <s v="music/rock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00.149"/>
    <x v="1838"/>
    <d v="2011-10-01T08:00:00"/>
    <s v="music/rock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05.29999999999998"/>
    <x v="1839"/>
    <d v="2016-10-01T22:19:42"/>
    <s v="music/rock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08.88888888888889"/>
    <x v="1840"/>
    <d v="2013-05-07T09:59:00"/>
    <s v="music/rock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01.75"/>
    <x v="1841"/>
    <d v="2014-05-20T09:59:00"/>
    <s v="music/rock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25.25"/>
    <x v="1842"/>
    <d v="2015-03-02T10:59:00"/>
    <s v="music/rock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24.0061"/>
    <x v="1843"/>
    <d v="2011-02-21T04:52:34"/>
    <s v="music/rock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01.4"/>
    <x v="1844"/>
    <d v="2011-06-11T08:00:00"/>
    <s v="music/rock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00"/>
    <x v="1845"/>
    <d v="2016-06-17T09:55:00"/>
    <s v="music/rock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37.92666666666668"/>
    <x v="1846"/>
    <d v="2012-12-15T20:36:17"/>
    <s v="music/rock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20.88000000000001"/>
    <x v="1847"/>
    <d v="2015-04-21T10:40:32"/>
    <s v="music/rock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07.36666666666667"/>
    <x v="1848"/>
    <d v="2011-07-31T11:59:00"/>
    <s v="music/rock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00.33333333333334"/>
    <x v="1849"/>
    <d v="2012-10-18T01:17:39"/>
    <s v="music/rock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01.52222222222223"/>
    <x v="1850"/>
    <d v="2014-07-11T04:01:40"/>
    <s v="music/rock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00.07692307692308"/>
    <x v="1851"/>
    <d v="2014-07-28T06:00:00"/>
    <s v="music/rock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16.96666666666667"/>
    <x v="1852"/>
    <d v="2015-04-25T05:00:00"/>
    <s v="music/rock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01.875"/>
    <x v="1853"/>
    <d v="2012-11-14T07:26:57"/>
    <s v="music/rock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02.12366666666665"/>
    <x v="1854"/>
    <d v="2013-05-24T05:30:37"/>
    <s v="music/rock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54.05897142857143"/>
    <x v="1855"/>
    <d v="2014-01-06T17:55:40"/>
    <s v="music/rock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01.25"/>
    <x v="1856"/>
    <d v="2014-07-19T01:31:12"/>
    <s v="music/rock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00"/>
    <x v="1857"/>
    <d v="2014-09-12T23:26:53"/>
    <s v="music/rock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08.74800874800874"/>
    <x v="1858"/>
    <d v="2011-12-16T10:48:41"/>
    <s v="music/rock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31.83333333333334"/>
    <x v="1859"/>
    <d v="2011-09-22T23:28:49"/>
    <s v="music/rock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33.46666666666667"/>
    <x v="1860"/>
    <d v="2014-02-06T22:01:24"/>
    <s v="music/rock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x v="1861"/>
    <d v="2015-01-26T12:12:21"/>
    <s v="games/mobile games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.0833333333333321"/>
    <x v="1862"/>
    <d v="2017-03-08T12:30:00"/>
    <s v="games/mobile games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0.4"/>
    <x v="1863"/>
    <d v="2014-06-13T00:08:05"/>
    <s v="games/mobile games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42.892307692307689"/>
    <x v="1864"/>
    <d v="2014-05-04T22:11:40"/>
    <s v="games/mobile games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3.6363636363636364E-3"/>
    <x v="1865"/>
    <d v="2016-11-06T14:49:07"/>
    <s v="games/mobile games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0.5"/>
    <x v="1866"/>
    <d v="2017-03-01T09:00:00"/>
    <s v="games/mobile games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0.05"/>
    <x v="1867"/>
    <d v="2016-11-06T03:11:52"/>
    <s v="games/mobile games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4.8680000000000003"/>
    <x v="1868"/>
    <d v="2015-12-15T12:59:00"/>
    <s v="games/mobile games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x v="1869"/>
    <d v="2017-01-04T05:04:09"/>
    <s v="games/mobile games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10.314285714285715"/>
    <x v="1870"/>
    <d v="2016-01-31T09:17:00"/>
    <s v="games/mobile games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71.784615384615378"/>
    <x v="1871"/>
    <d v="2014-11-21T00:48:21"/>
    <s v="games/mobile games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.06"/>
    <x v="1872"/>
    <d v="2015-06-30T08:06:42"/>
    <s v="games/mobile games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0.44999999999999996"/>
    <x v="1873"/>
    <d v="2015-07-08T21:45:00"/>
    <s v="games/mobile games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1.6250000000000001E-2"/>
    <x v="1874"/>
    <d v="2016-06-29T04:15:33"/>
    <s v="games/mobile games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0.51"/>
    <x v="1875"/>
    <d v="2016-08-07T02:35:08"/>
    <s v="games/mobile games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x v="1876"/>
    <d v="2014-06-16T11:50:05"/>
    <s v="games/mobile games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x v="1877"/>
    <d v="2015-03-01T05:42:05"/>
    <s v="games/mobile games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x v="1878"/>
    <d v="2014-06-13T05:12:35"/>
    <s v="games/mobile games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0.12"/>
    <x v="1879"/>
    <d v="2016-03-14T19:35:29"/>
    <s v="games/mobile games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20.080000000000002"/>
    <x v="1880"/>
    <d v="2016-03-30T17:36:20"/>
    <s v="games/mobile games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72.68449999999999"/>
    <x v="1881"/>
    <d v="2015-03-10T07:39:49"/>
    <s v="music/indie rock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00.8955223880597"/>
    <x v="1882"/>
    <d v="2012-07-11T04:48:00"/>
    <s v="music/indie rock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04.8048048048048"/>
    <x v="1883"/>
    <d v="2012-04-09T02:45:08"/>
    <s v="music/indie rock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35.1"/>
    <x v="1884"/>
    <d v="2012-11-27T17:00:00"/>
    <s v="music/indie rock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16.32786885245903"/>
    <x v="1885"/>
    <d v="2012-08-11T03:00:00"/>
    <s v="music/indie rock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02.08333333333333"/>
    <x v="1886"/>
    <d v="2014-11-13T03:45:38"/>
    <s v="music/indie rock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11.16666666666666"/>
    <x v="1887"/>
    <d v="2015-12-04T02:30:00"/>
    <s v="music/indie rock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66.08"/>
    <x v="1888"/>
    <d v="2010-06-01T09:59:00"/>
    <s v="music/indie rock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06.60000000000001"/>
    <x v="1889"/>
    <d v="2013-03-11T23:02:26"/>
    <s v="music/indie rock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44.58441666666667"/>
    <x v="1890"/>
    <d v="2012-12-15T23:52:08"/>
    <s v="music/indie rock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05.55000000000001"/>
    <x v="1891"/>
    <d v="2010-07-22T11:00:00"/>
    <s v="music/indie rock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36.60000000000002"/>
    <x v="1892"/>
    <d v="2011-06-07T20:18:01"/>
    <s v="music/indie rock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04"/>
    <x v="1893"/>
    <d v="2011-04-16T08:59:00"/>
    <s v="music/indie rock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14.5"/>
    <x v="1894"/>
    <d v="2012-02-13T02:43:03"/>
    <s v="music/indie rock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01.71957671957672"/>
    <x v="1895"/>
    <d v="2015-10-20T22:55:22"/>
    <s v="music/indie rock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23.94678492239468"/>
    <x v="1896"/>
    <d v="2012-04-12T22:02:45"/>
    <s v="music/indie rock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02.45669291338582"/>
    <x v="1897"/>
    <d v="2014-03-05T02:00:00"/>
    <s v="music/indie rock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44.5"/>
    <x v="1898"/>
    <d v="2016-02-01T23:00:00"/>
    <s v="music/indie rock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33.33333333333331"/>
    <x v="1899"/>
    <d v="2015-03-26T02:36:06"/>
    <s v="music/indie rock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09.3644"/>
    <x v="1900"/>
    <d v="2012-10-06T14:59:00"/>
    <s v="music/indie rock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2.6969696969696968"/>
    <x v="1901"/>
    <d v="2015-05-22T18:00:00"/>
    <s v="technology/gadgets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.2"/>
    <x v="1902"/>
    <d v="2015-03-04T23:57:27"/>
    <s v="technology/gadgets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46.6"/>
    <x v="1903"/>
    <d v="2017-01-27T23:29:51"/>
    <s v="technology/gadgets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0.1"/>
    <x v="1904"/>
    <d v="2016-01-02T21:27:01"/>
    <s v="technology/gadgets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0.16800000000000001"/>
    <x v="1905"/>
    <d v="2014-09-08T03:13:14"/>
    <s v="technology/gadgets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42.76"/>
    <x v="1906"/>
    <d v="2016-06-23T21:06:23"/>
    <s v="technology/gadgets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0.28333333333333333"/>
    <x v="1907"/>
    <d v="2014-05-23T19:05:25"/>
    <s v="technology/gadgets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1.7319999999999998"/>
    <x v="1908"/>
    <d v="2016-12-30T03:01:40"/>
    <s v="technology/gadgets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14.111428571428572"/>
    <x v="1909"/>
    <d v="2014-10-23T15:17:59"/>
    <s v="technology/gadgets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39.395294117647055"/>
    <x v="1910"/>
    <d v="2015-11-01T03:45:00"/>
    <s v="technology/gadgets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2.3529411764705882E-2"/>
    <x v="1911"/>
    <d v="2014-08-09T05:48:54"/>
    <s v="technology/gadgets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59.3"/>
    <x v="1912"/>
    <d v="2015-06-04T10:26:00"/>
    <s v="technology/gadgets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.3270833333333334"/>
    <x v="1913"/>
    <d v="2014-10-08T17:16:18"/>
    <s v="technology/gadgets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.0090090090090094"/>
    <x v="1914"/>
    <d v="2014-11-01T08:59:00"/>
    <s v="technology/gadgets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1.6"/>
    <x v="1915"/>
    <d v="2014-09-02T06:10:22"/>
    <s v="technology/gadgets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0.51"/>
    <x v="1916"/>
    <d v="2016-11-07T23:12:55"/>
    <s v="technology/gadgets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52.570512820512818"/>
    <x v="1917"/>
    <d v="2017-02-10T11:28:53"/>
    <s v="technology/gadgets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.04"/>
    <x v="1918"/>
    <d v="2014-08-12T23:57:31"/>
    <s v="technology/gadgets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47.4"/>
    <x v="1919"/>
    <d v="2015-05-20T02:00:49"/>
    <s v="technology/gadgets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43.03"/>
    <x v="1920"/>
    <d v="2015-10-22T04:00:00"/>
    <s v="technology/gadgets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36.80000000000001"/>
    <x v="1921"/>
    <d v="2012-07-14T10:19:03"/>
    <s v="music/indie rock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15.55"/>
    <x v="1922"/>
    <d v="2013-12-12T11:08:27"/>
    <s v="music/indie rock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40.79999999999998"/>
    <x v="1923"/>
    <d v="2011-09-27T09:59:00"/>
    <s v="music/indie rock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14.39999999999999"/>
    <x v="1924"/>
    <d v="2014-01-16T00:33:00"/>
    <s v="music/indie rock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10.33333333333333"/>
    <x v="1925"/>
    <d v="2013-10-11T05:00:00"/>
    <s v="music/indie rock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95.37933333333334"/>
    <x v="1926"/>
    <d v="2010-11-02T05:26:00"/>
    <s v="music/indie rock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03.33333333333334"/>
    <x v="1927"/>
    <d v="2012-03-08T09:59:00"/>
    <s v="music/indie rock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03.1372549019608"/>
    <x v="1928"/>
    <d v="2013-05-07T20:33:14"/>
    <s v="music/indie rock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00.3125"/>
    <x v="1929"/>
    <d v="2011-07-05T05:31:06"/>
    <s v="music/indie rock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27"/>
    <x v="1930"/>
    <d v="2013-07-07T18:24:42"/>
    <s v="music/indie rock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20.601"/>
    <x v="1931"/>
    <d v="2012-05-22T08:30:00"/>
    <s v="music/indie rock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06.99047619047619"/>
    <x v="1932"/>
    <d v="2012-01-25T00:26:13"/>
    <s v="music/indie rock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72.43333333333334"/>
    <x v="1933"/>
    <d v="2014-09-27T08:08:27"/>
    <s v="music/indie rock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23.61999999999999"/>
    <x v="1934"/>
    <d v="2011-12-25T10:00:00"/>
    <s v="music/indie rock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08.4"/>
    <x v="1935"/>
    <d v="2014-06-21T09:59:00"/>
    <s v="music/indie rock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16.52013333333333"/>
    <x v="1936"/>
    <d v="2011-12-06T10:59:00"/>
    <s v="music/indie rock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87.245"/>
    <x v="1937"/>
    <d v="2012-06-15T08:59:00"/>
    <s v="music/indie rock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15.93333333333334"/>
    <x v="1938"/>
    <d v="2013-07-02T10:00:00"/>
    <s v="music/indie rock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10.7"/>
    <x v="1939"/>
    <d v="2013-03-11T03:38:28"/>
    <s v="music/indie rock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70.92307692307693"/>
    <x v="1940"/>
    <d v="2011-06-15T08:59:00"/>
    <s v="music/indie rock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26.11835600000001"/>
    <x v="1941"/>
    <d v="2014-05-15T11:58:51"/>
    <s v="technology/hardware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38.44033333333334"/>
    <x v="1942"/>
    <d v="2011-07-05T00:52:20"/>
    <s v="technology/hardware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05.2499999999998"/>
    <x v="1943"/>
    <d v="2016-08-11T11:28:36"/>
    <s v="technology/hardware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88.05550000000005"/>
    <x v="1944"/>
    <d v="2014-05-01T19:01:30"/>
    <s v="technology/hardware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48.01799999999997"/>
    <x v="1945"/>
    <d v="2015-07-12T11:02:38"/>
    <s v="technology/hardware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49.74666666666667"/>
    <x v="1946"/>
    <d v="2014-04-20T07:36:01"/>
    <s v="technology/hardware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00.63375000000001"/>
    <x v="1947"/>
    <d v="2009-11-23T10:59:00"/>
    <s v="technology/hardware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00.21100000000001"/>
    <x v="1948"/>
    <d v="2016-06-06T22:02:00"/>
    <s v="technology/hardware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06.00260000000002"/>
    <x v="1949"/>
    <d v="2014-07-10T15:09:11"/>
    <s v="technology/hardware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00.51866666666669"/>
    <x v="1950"/>
    <d v="2011-04-22T09:21:13"/>
    <s v="technology/hardware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12.44399999999999"/>
    <x v="1951"/>
    <d v="2016-11-07T16:05:37"/>
    <s v="technology/hardware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98.47237142857145"/>
    <x v="1952"/>
    <d v="2013-10-16T19:33:35"/>
    <s v="technology/hardware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25.94666666666666"/>
    <x v="1953"/>
    <d v="2012-03-02T08:00:00"/>
    <s v="technology/hardware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98.94800000000009"/>
    <x v="1954"/>
    <d v="2016-03-12T10:00:00"/>
    <s v="technology/hardware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98.59528571428569"/>
    <x v="1955"/>
    <d v="2012-05-24T00:00:00"/>
    <s v="technology/hardware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94.0333333333333"/>
    <x v="1956"/>
    <d v="2015-04-19T02:10:05"/>
    <s v="technology/hardware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67.50470000000001"/>
    <x v="1957"/>
    <d v="2012-10-27T07:21:53"/>
    <s v="technology/hardware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35.5717142857143"/>
    <x v="1958"/>
    <d v="2013-03-24T03:42:41"/>
    <s v="technology/hardware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56.73439999999999"/>
    <x v="1959"/>
    <d v="2014-10-01T05:00:00"/>
    <s v="technology/hardware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17.90285714285716"/>
    <x v="1960"/>
    <d v="2014-12-21T13:42:21"/>
    <s v="technology/hardware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05.3811999999998"/>
    <x v="1961"/>
    <d v="2012-10-06T08:59:00"/>
    <s v="technology/hardware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92.92499999999998"/>
    <x v="1962"/>
    <d v="2014-05-13T23:43:56"/>
    <s v="technology/hardware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26.8842105263158"/>
    <x v="1963"/>
    <d v="2014-09-16T15:18:54"/>
    <s v="technology/hardware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59.57748878923763"/>
    <x v="1964"/>
    <d v="2016-04-22T11:32:52"/>
    <s v="technology/hardware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62.27999999999997"/>
    <x v="1965"/>
    <d v="2012-01-12T06:00:00"/>
    <s v="technology/hardware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06.74309000000002"/>
    <x v="1966"/>
    <d v="2014-08-14T17:58:18"/>
    <s v="technology/hardware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70.13"/>
    <x v="1967"/>
    <d v="2014-05-01T20:55:29"/>
    <s v="technology/hardware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84.96600000000001"/>
    <x v="1968"/>
    <d v="2016-12-03T20:05:15"/>
    <s v="technology/hardware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79.08000000000004"/>
    <x v="1969"/>
    <d v="2016-08-06T00:01:08"/>
    <s v="technology/hardware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31.8"/>
    <x v="1970"/>
    <d v="2013-04-20T08:38:21"/>
    <s v="technology/hardware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63.02771750000005"/>
    <x v="1971"/>
    <d v="2013-11-15T09:00:00"/>
    <s v="technology/hardware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74.48"/>
    <x v="1972"/>
    <d v="2012-11-18T06:17:24"/>
    <s v="technology/hardware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56.83081313131316"/>
    <x v="1973"/>
    <d v="2016-08-06T12:00:00"/>
    <s v="technology/hardware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75.49599999999998"/>
    <x v="1974"/>
    <d v="2013-08-19T13:01:09"/>
    <s v="technology/hardware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08.70837499999996"/>
    <x v="1975"/>
    <d v="2013-03-10T23:07:31"/>
    <s v="technology/hardware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46.6"/>
    <x v="1976"/>
    <d v="2013-07-14T02:35:25"/>
    <s v="technology/hardware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02.33"/>
    <x v="1977"/>
    <d v="2015-12-19T12:59:00"/>
    <s v="technology/hardware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26.8451399999999"/>
    <x v="1978"/>
    <d v="2012-06-12T12:00:00"/>
    <s v="technology/hardware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14.901155"/>
    <x v="1979"/>
    <d v="2015-11-19T09:59:00"/>
    <s v="technology/hardware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54.82402000000002"/>
    <x v="1980"/>
    <d v="2016-04-03T17:01:02"/>
    <s v="technology/hardware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.08"/>
    <x v="1981"/>
    <d v="2014-07-09T22:24:25"/>
    <s v="photography/people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x v="1982"/>
    <d v="2016-12-04T20:04:47"/>
    <s v="photography/people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.3"/>
    <x v="1983"/>
    <d v="2016-09-02T12:00:00"/>
    <s v="photography/people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21.146666666666665"/>
    <x v="1984"/>
    <d v="2014-12-01T00:58:01"/>
    <s v="photography/people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.1875"/>
    <x v="1985"/>
    <d v="2016-08-03T04:00:00"/>
    <s v="photography/people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0.05"/>
    <x v="1986"/>
    <d v="2016-03-14T14:24:43"/>
    <s v="photography/people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42.472727272727276"/>
    <x v="1987"/>
    <d v="2015-03-01T20:21:16"/>
    <s v="photography/people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0.41666666666666669"/>
    <x v="1988"/>
    <d v="2015-08-20T23:19:02"/>
    <s v="photography/people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1"/>
    <x v="1989"/>
    <d v="2016-12-11T21:20:08"/>
    <s v="photography/people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16.966666666666665"/>
    <x v="1990"/>
    <d v="2016-02-13T09:42:12"/>
    <s v="photography/people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.0000000000000009"/>
    <x v="1991"/>
    <d v="2015-07-04T02:26:26"/>
    <s v="photography/people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0.13333333333333333"/>
    <x v="1992"/>
    <d v="2015-02-18T08:26:31"/>
    <s v="photography/people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x v="1993"/>
    <d v="2015-12-21T19:07:17"/>
    <s v="photography/people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x v="1994"/>
    <d v="2016-12-07T06:09:02"/>
    <s v="photography/people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7.8"/>
    <x v="1995"/>
    <d v="2015-07-17T02:38:56"/>
    <s v="photography/people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x v="1996"/>
    <d v="2014-07-11T00:40:11"/>
    <s v="photography/people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x v="1997"/>
    <d v="2014-08-27T03:20:12"/>
    <s v="photography/people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26.200000000000003"/>
    <x v="1998"/>
    <d v="2014-08-01T07:50:38"/>
    <s v="photography/people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0.76129032258064511"/>
    <x v="1999"/>
    <d v="2014-11-13T17:35:08"/>
    <s v="photography/people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12.5"/>
    <x v="2000"/>
    <d v="2016-01-07T03:50:13"/>
    <s v="photography/people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82.12909090909091"/>
    <x v="2001"/>
    <d v="2015-06-13T01:00:00"/>
    <s v="technology/hardware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16.79422000000002"/>
    <x v="2002"/>
    <d v="2017-01-23T22:05:43"/>
    <s v="technology/hardware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12"/>
    <x v="2003"/>
    <d v="2010-07-03T04:00:00"/>
    <s v="technology/hardware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34.42048"/>
    <x v="2004"/>
    <d v="2014-07-10T19:31:03"/>
    <s v="technology/hardware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23.68010000000001"/>
    <x v="2005"/>
    <d v="2013-10-16T08:59:00"/>
    <s v="technology/hardware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47.84"/>
    <x v="2006"/>
    <d v="2014-12-03T18:00:45"/>
    <s v="technology/hardware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15.7092"/>
    <x v="2007"/>
    <d v="2010-08-24T09:00:00"/>
    <s v="technology/hardware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17.07484768810599"/>
    <x v="2008"/>
    <d v="2011-09-19T19:30:22"/>
    <s v="technology/hardware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05.15800000000002"/>
    <x v="2009"/>
    <d v="2016-11-23T13:45:43"/>
    <s v="technology/hardware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20.05299999999994"/>
    <x v="2010"/>
    <d v="2016-08-19T04:54:51"/>
    <s v="technology/hardware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19.56399999999996"/>
    <x v="2011"/>
    <d v="2016-01-12T04:00:00"/>
    <s v="technology/hardware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34.90000000000003"/>
    <x v="2012"/>
    <d v="2015-02-06T00:44:01"/>
    <s v="technology/hardware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94.91374999999999"/>
    <x v="2013"/>
    <d v="2016-07-09T04:03:34"/>
    <s v="technology/hardware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13.7822333333334"/>
    <x v="2014"/>
    <d v="2013-03-25T09:08:59"/>
    <s v="technology/hardware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13.00013888888888"/>
    <x v="2015"/>
    <d v="2011-09-10T02:02:43"/>
    <s v="technology/hardware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21.54219999999998"/>
    <x v="2016"/>
    <d v="2013-03-10T02:08:19"/>
    <s v="technology/hardware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25.10239999999999"/>
    <x v="2017"/>
    <d v="2012-03-24T09:00:00"/>
    <s v="technology/hardware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02.24343076923077"/>
    <x v="2018"/>
    <d v="2015-08-13T13:46:49"/>
    <s v="technology/hardware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84.90975000000003"/>
    <x v="2019"/>
    <d v="2016-09-22T22:00:21"/>
    <s v="technology/hardware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92.33333333333334"/>
    <x v="2020"/>
    <d v="2014-05-15T04:04:00"/>
    <s v="technology/hardware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81.10000000000002"/>
    <x v="2021"/>
    <d v="2014-09-24T06:41:37"/>
    <s v="technology/hardware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25.13700000000001"/>
    <x v="2022"/>
    <d v="2016-06-11T18:39:32"/>
    <s v="technology/hardware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61.459"/>
    <x v="2023"/>
    <d v="2015-06-11T15:05:53"/>
    <s v="technology/hardware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85.35"/>
    <x v="2024"/>
    <d v="2012-08-13T08:00:00"/>
    <s v="technology/hardware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01.14999999999998"/>
    <x v="2025"/>
    <d v="2015-06-11T09:25:46"/>
    <s v="technology/hardware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33.48307999999997"/>
    <x v="2026"/>
    <d v="2014-04-21T08:59:00"/>
    <s v="technology/hardware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20.24900000000001"/>
    <x v="2027"/>
    <d v="2015-03-30T23:31:59"/>
    <s v="technology/hardware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26.16666666666667"/>
    <x v="2028"/>
    <d v="2010-03-16T02:55:00"/>
    <s v="technology/hardware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61.2"/>
    <x v="2029"/>
    <d v="2014-08-27T05:31:21"/>
    <s v="technology/hardware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26.239013671875"/>
    <x v="2030"/>
    <d v="2012-11-30T04:54:56"/>
    <s v="technology/hardware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20.35"/>
    <x v="2031"/>
    <d v="2015-01-09T06:00:00"/>
    <s v="technology/hardware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04.18799999999999"/>
    <x v="2032"/>
    <d v="2016-12-15T10:00:00"/>
    <s v="technology/hardware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78.67599999999999"/>
    <x v="2033"/>
    <d v="2014-04-26T06:58:38"/>
    <s v="technology/hardware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86.81998717948721"/>
    <x v="2034"/>
    <d v="2015-05-07T11:58:00"/>
    <s v="technology/hardware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11.03642500000004"/>
    <x v="2035"/>
    <d v="2015-12-19T06:00:00"/>
    <s v="technology/hardware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31.66833333333335"/>
    <x v="2036"/>
    <d v="2014-05-10T01:45:19"/>
    <s v="technology/hardware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00.47639999999996"/>
    <x v="2037"/>
    <d v="2013-12-30T11:02:33"/>
    <s v="technology/hardware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20.51249999999999"/>
    <x v="2038"/>
    <d v="2013-07-01T23:00:00"/>
    <s v="technology/hardware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36.21680000000001"/>
    <x v="2039"/>
    <d v="2016-12-01T09:59:00"/>
    <s v="technology/hardware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48.17133333333334"/>
    <x v="2040"/>
    <d v="2013-11-16T04:15:03"/>
    <s v="technology/hardware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81.86315789473684"/>
    <x v="2041"/>
    <d v="2016-11-10T18:37:07"/>
    <s v="technology/hardware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23.53"/>
    <x v="2042"/>
    <d v="2016-01-22T21:59:34"/>
    <s v="technology/hardware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06.20938628158842"/>
    <x v="2043"/>
    <d v="2016-12-11T09:59:00"/>
    <s v="technology/hardware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08.21333333333334"/>
    <x v="2044"/>
    <d v="2015-06-13T21:25:14"/>
    <s v="technology/hardware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19.18387755102037"/>
    <x v="2045"/>
    <d v="2012-07-09T07:07:27"/>
    <s v="technology/hardware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21.10000000000001"/>
    <x v="2046"/>
    <d v="2013-05-23T09:07:24"/>
    <s v="technology/hardware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02.99897959183673"/>
    <x v="2047"/>
    <d v="2015-04-17T05:00:00"/>
    <s v="technology/hardware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48.33229411764705"/>
    <x v="2048"/>
    <d v="2013-05-23T20:38:11"/>
    <s v="technology/hardware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20.19070000000001"/>
    <x v="2049"/>
    <d v="2013-12-03T03:59:00"/>
    <s v="technology/hardware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73.27000000000004"/>
    <x v="2050"/>
    <d v="2015-05-31T06:42:58"/>
    <s v="technology/hardware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30.36250000000001"/>
    <x v="2051"/>
    <d v="2013-12-26T05:32:17"/>
    <s v="technology/hardware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53.048"/>
    <x v="2052"/>
    <d v="2016-02-20T07:00:53"/>
    <s v="technology/hardware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01.02"/>
    <x v="2053"/>
    <d v="2015-11-25T20:49:11"/>
    <s v="technology/hardware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13.59142857142857"/>
    <x v="2054"/>
    <d v="2014-05-02T17:30:10"/>
    <s v="technology/hardware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67.41666666666666"/>
    <x v="2055"/>
    <d v="2014-12-03T09:00:00"/>
    <s v="technology/hardware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53.452"/>
    <x v="2056"/>
    <d v="2013-04-17T23:15:42"/>
    <s v="technology/hardware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02.23220000000001"/>
    <x v="2057"/>
    <d v="2016-02-26T16:52:12"/>
    <s v="technology/hardware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68.28125"/>
    <x v="2058"/>
    <d v="2015-03-03T01:00:00"/>
    <s v="technology/hardware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43.45666666666668"/>
    <x v="2059"/>
    <d v="2016-02-01T02:59:00"/>
    <s v="technology/hardware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96.4"/>
    <x v="2060"/>
    <d v="2014-07-23T20:25:50"/>
    <s v="technology/hardware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07.91999999999999"/>
    <x v="2061"/>
    <d v="2016-12-31T23:20:54"/>
    <s v="technology/hardware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14.97699999999999"/>
    <x v="2062"/>
    <d v="2016-03-24T13:11:38"/>
    <s v="technology/hardware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48.04999999999998"/>
    <x v="2063"/>
    <d v="2016-05-15T22:35:01"/>
    <s v="technology/hardware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91.16676082790633"/>
    <x v="2064"/>
    <d v="2013-05-31T17:00:00"/>
    <s v="technology/hardware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99.215125"/>
    <x v="2065"/>
    <d v="2013-12-25T13:00:29"/>
    <s v="technology/hardware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18.6"/>
    <x v="2066"/>
    <d v="2014-08-23T23:31:23"/>
    <s v="technology/hardware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26.86868686868686"/>
    <x v="2067"/>
    <d v="2015-05-25T01:29:36"/>
    <s v="technology/hardware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05.22388000000001"/>
    <x v="2068"/>
    <d v="2016-10-21T01:11:55"/>
    <s v="technology/hardware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28.40666000000002"/>
    <x v="2069"/>
    <d v="2016-01-03T04:19:51"/>
    <s v="technology/hardware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17.3272"/>
    <x v="2070"/>
    <d v="2016-06-28T20:45:23"/>
    <s v="technology/hardware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80.73"/>
    <x v="2071"/>
    <d v="2016-10-02T11:41:24"/>
    <s v="technology/hardware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10.73146853146854"/>
    <x v="2072"/>
    <d v="2016-05-07T18:57:12"/>
    <s v="technology/hardware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52.60429999999999"/>
    <x v="2073"/>
    <d v="2015-05-08T21:01:58"/>
    <s v="technology/hardware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02.49999999999999"/>
    <x v="2074"/>
    <d v="2016-05-07T00:49:42"/>
    <s v="technology/hardware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78.3738373837384"/>
    <x v="2075"/>
    <d v="2013-07-25T21:21:28"/>
    <s v="technology/hardware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43.349156424581"/>
    <x v="2076"/>
    <d v="2014-07-24T02:08:09"/>
    <s v="technology/hardware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15.50800000000001"/>
    <x v="2077"/>
    <d v="2015-06-06T02:00:00"/>
    <s v="technology/hardware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31.20499999999998"/>
    <x v="2078"/>
    <d v="2016-12-18T23:30:57"/>
    <s v="technology/hardware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88.17"/>
    <x v="2079"/>
    <d v="2015-06-26T00:00:00"/>
    <s v="technology/hardware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07.8"/>
    <x v="2080"/>
    <d v="2015-11-12T04:58:20"/>
    <s v="technology/hardware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14.57142857142857"/>
    <x v="2081"/>
    <d v="2012-05-16T09:59:00"/>
    <s v="music/indie rock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10.73333333333333"/>
    <x v="2082"/>
    <d v="2011-11-24T08:53:16"/>
    <s v="music/indie rock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13.33333333333333"/>
    <x v="2083"/>
    <d v="2012-06-04T22:19:55"/>
    <s v="music/indie rock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08.33333333333333"/>
    <x v="2084"/>
    <d v="2014-05-04T11:59:00"/>
    <s v="music/indie rock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23.53333333333335"/>
    <x v="2085"/>
    <d v="2012-07-16T01:03:07"/>
    <s v="music/indie rock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00.69999999999999"/>
    <x v="2086"/>
    <d v="2011-12-14T09:59:00"/>
    <s v="music/indie rock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03.53333333333335"/>
    <x v="2087"/>
    <d v="2011-09-08T09:54:18"/>
    <s v="music/indie rock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15.51066666666668"/>
    <x v="2088"/>
    <d v="2010-09-11T08:59:00"/>
    <s v="music/indie rock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20.4004"/>
    <x v="2089"/>
    <d v="2013-08-02T06:49:54"/>
    <s v="music/indie rock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15.040375"/>
    <x v="2090"/>
    <d v="2013-02-24T14:09:15"/>
    <s v="music/indie rock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20.46777777777777"/>
    <x v="2091"/>
    <d v="2011-03-02T01:00:00"/>
    <s v="music/indie rock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01.28333333333333"/>
    <x v="2092"/>
    <d v="2011-10-07T21:58:52"/>
    <s v="music/indie rock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02.46666666666667"/>
    <x v="2093"/>
    <d v="2012-12-23T02:30:32"/>
    <s v="music/indie rock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20.54285714285714"/>
    <x v="2094"/>
    <d v="2012-03-05T08:00:00"/>
    <s v="music/indie rock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00"/>
    <x v="2095"/>
    <d v="2011-10-02T22:36:13"/>
    <s v="music/indie rock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01.66666666666666"/>
    <x v="2096"/>
    <d v="2012-10-26T08:59:00"/>
    <s v="music/indie rock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00"/>
    <x v="2097"/>
    <d v="2011-12-01T20:02:15"/>
    <s v="music/indie rock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00.33333333333334"/>
    <x v="2098"/>
    <d v="2012-03-08T07:43:55"/>
    <s v="music/indie rock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32.36666666666667"/>
    <x v="2099"/>
    <d v="2015-07-02T08:40:00"/>
    <s v="music/indie rock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36.66666666666666"/>
    <x v="2100"/>
    <d v="2012-06-30T08:59:00"/>
    <s v="music/indie rock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13.25"/>
    <x v="2101"/>
    <d v="2012-02-13T08:35:14"/>
    <s v="music/indie rock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36"/>
    <x v="2102"/>
    <d v="2011-05-06T01:50:48"/>
    <s v="music/indie rock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46.12318374694613"/>
    <x v="2103"/>
    <d v="2012-11-10T00:07:07"/>
    <s v="music/indie rock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29.5"/>
    <x v="2104"/>
    <d v="2013-05-31T05:00:00"/>
    <s v="music/indie rock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54"/>
    <x v="2105"/>
    <d v="2014-11-21T09:00:00"/>
    <s v="music/indie rock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07.04545454545456"/>
    <x v="2106"/>
    <d v="2013-01-26T10:09:34"/>
    <s v="music/indie rock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07.73299999999999"/>
    <x v="2107"/>
    <d v="2014-11-12T23:03:13"/>
    <s v="music/indie rock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07.31250000000001"/>
    <x v="2108"/>
    <d v="2012-09-10T08:55:00"/>
    <s v="music/indie rock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06.52500000000001"/>
    <x v="2109"/>
    <d v="2015-07-05T22:00:17"/>
    <s v="music/indie rock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00.35000000000001"/>
    <x v="2110"/>
    <d v="2014-05-28T09:59:00"/>
    <s v="music/indie rock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06.5"/>
    <x v="2111"/>
    <d v="2011-08-15T06:00:00"/>
    <s v="music/indie rock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00"/>
    <x v="2112"/>
    <d v="2013-04-16T03:16:33"/>
    <s v="music/indie rock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04.85714285714285"/>
    <x v="2113"/>
    <d v="2014-09-24T01:46:16"/>
    <s v="music/indie rock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04.69999999999999"/>
    <x v="2114"/>
    <d v="2010-12-09T09:59:00"/>
    <s v="music/indie rock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25.66666666666669"/>
    <x v="2115"/>
    <d v="2011-02-20T06:56:41"/>
    <s v="music/indie rock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00.90416666666667"/>
    <x v="2116"/>
    <d v="2012-10-02T23:40:03"/>
    <s v="music/indie rock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47.75"/>
    <x v="2117"/>
    <d v="2015-10-27T09:59:00"/>
    <s v="music/indie rock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34.61099999999999"/>
    <x v="2118"/>
    <d v="2011-07-25T01:08:56"/>
    <s v="music/indie rock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00.75"/>
    <x v="2119"/>
    <d v="2012-08-16T08:07:25"/>
    <s v="music/indie rock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00.880375"/>
    <x v="2120"/>
    <d v="2014-01-02T04:08:56"/>
    <s v="music/indie rock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0.56800000000000006"/>
    <x v="2121"/>
    <d v="2017-01-11T22:49:08"/>
    <s v="games/video games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0.38750000000000001"/>
    <x v="2122"/>
    <d v="2017-01-07T12:12:49"/>
    <s v="games/video games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10"/>
    <x v="2123"/>
    <d v="2010-03-15T11:59:00"/>
    <s v="games/video games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10.454545454545453"/>
    <x v="2124"/>
    <d v="2010-11-30T10:00:00"/>
    <s v="games/video games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.4200000000000002"/>
    <x v="2125"/>
    <d v="2015-08-05T05:33:53"/>
    <s v="games/video games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0.05"/>
    <x v="2126"/>
    <d v="2014-12-09T04:21:27"/>
    <s v="games/video games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28.842857142857142"/>
    <x v="2127"/>
    <d v="2015-03-12T16:07:43"/>
    <s v="games/video games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0.16666666666666669"/>
    <x v="2128"/>
    <d v="2014-09-21T23:32:49"/>
    <s v="games/video games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11.799999999999999"/>
    <x v="2129"/>
    <d v="2016-03-10T05:35:00"/>
    <s v="games/video games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0.20238095238095236"/>
    <x v="2130"/>
    <d v="2014-08-16T07:04:23"/>
    <s v="games/video games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5"/>
    <x v="2131"/>
    <d v="2015-07-12T09:58:11"/>
    <s v="games/video games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.1129899999999995"/>
    <x v="2132"/>
    <d v="2014-02-03T16:41:32"/>
    <s v="games/video games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1.6"/>
    <x v="2133"/>
    <d v="2011-04-24T11:59:00"/>
    <s v="games/video games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1.7333333333333332"/>
    <x v="2134"/>
    <d v="2013-04-28T02:16:31"/>
    <s v="games/video games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9.56"/>
    <x v="2135"/>
    <d v="2012-10-05T04:07:13"/>
    <s v="games/video games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5.9612499999999999E-2"/>
    <x v="2136"/>
    <d v="2013-10-19T17:13:06"/>
    <s v="games/video games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28.405999999999999"/>
    <x v="2137"/>
    <d v="2014-12-05T23:30:29"/>
    <s v="games/video games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12.8"/>
    <x v="2138"/>
    <d v="2013-11-09T06:18:59"/>
    <s v="games/video games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.42"/>
    <x v="2139"/>
    <d v="2016-11-03T23:00:08"/>
    <s v="games/video games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0.11199999999999999"/>
    <x v="2140"/>
    <d v="2013-01-12T01:00:24"/>
    <s v="games/video games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x v="2141"/>
    <d v="2014-11-14T11:39:19"/>
    <s v="games/video games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5.7238095238095239"/>
    <x v="2142"/>
    <d v="2015-12-30T21:50:10"/>
    <s v="games/video games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11.25"/>
    <x v="2143"/>
    <d v="2010-07-22T00:00:00"/>
    <s v="games/video games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1.7098591549295776"/>
    <x v="2144"/>
    <d v="2013-09-14T18:07:20"/>
    <s v="games/video games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30.433333333333334"/>
    <x v="2145"/>
    <d v="2013-11-27T11:41:54"/>
    <s v="games/video games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0.02"/>
    <x v="2146"/>
    <d v="2016-02-11T21:18:30"/>
    <s v="games/video games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0.69641025641025645"/>
    <x v="2147"/>
    <d v="2014-11-16T13:05:48"/>
    <s v="games/video games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2"/>
    <x v="2148"/>
    <d v="2015-04-02T21:36:22"/>
    <s v="games/video games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x v="2149"/>
    <d v="2010-07-31T05:00:00"/>
    <s v="games/video games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0.80999999999999994"/>
    <x v="2150"/>
    <d v="2016-07-13T11:49:59"/>
    <s v="games/video games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0.26222222222222225"/>
    <x v="2151"/>
    <d v="2016-06-30T01:20:14"/>
    <s v="games/video games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0.16666666666666669"/>
    <x v="2152"/>
    <d v="2014-03-15T23:58:29"/>
    <s v="games/video games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9.124454880912446E-3"/>
    <x v="2153"/>
    <d v="2015-01-10T12:59:00"/>
    <s v="games/video games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0.8"/>
    <x v="2154"/>
    <d v="2014-01-28T20:10:27"/>
    <s v="games/video games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.2999999999999998"/>
    <x v="2155"/>
    <d v="2016-03-31T21:56:25"/>
    <s v="games/video games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2.6660714285714282"/>
    <x v="2156"/>
    <d v="2013-09-17T01:30:06"/>
    <s v="games/video games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28.192"/>
    <x v="2157"/>
    <d v="2016-12-23T12:59:00"/>
    <s v="games/video games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6.5900366666666672"/>
    <x v="2158"/>
    <d v="2013-02-05T01:29:34"/>
    <s v="games/video games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0.72222222222222221"/>
    <x v="2159"/>
    <d v="2011-07-16T22:32:54"/>
    <s v="games/video games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0.85000000000000009"/>
    <x v="2160"/>
    <d v="2012-05-19T22:05:05"/>
    <s v="games/video games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15.75"/>
    <x v="2161"/>
    <d v="2015-09-24T01:27:39"/>
    <s v="music/rock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12.26666666666667"/>
    <x v="2162"/>
    <d v="2014-07-24T23:23:11"/>
    <s v="music/rock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32.20000000000002"/>
    <x v="2163"/>
    <d v="2015-06-08T08:50:00"/>
    <s v="music/rock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02.63636363636364"/>
    <x v="2164"/>
    <d v="2016-06-25T08:59:00"/>
    <s v="music/rock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38.64000000000001"/>
    <x v="2165"/>
    <d v="2016-04-08T20:00:35"/>
    <s v="music/rock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46.6"/>
    <x v="2166"/>
    <d v="2014-12-06T02:06:58"/>
    <s v="music/rock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20"/>
    <x v="2167"/>
    <d v="2012-09-15T06:35:37"/>
    <s v="music/rock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21.5816111111111"/>
    <x v="2168"/>
    <d v="2017-02-10T10:00:00"/>
    <s v="music/rock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00"/>
    <x v="2169"/>
    <d v="2017-03-02T21:49:11"/>
    <s v="music/rock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80.85714285714286"/>
    <x v="2170"/>
    <d v="2015-08-22T23:00:22"/>
    <s v="music/rock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06.075"/>
    <x v="2171"/>
    <d v="2015-06-22T10:00:00"/>
    <s v="music/rock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00"/>
    <x v="2172"/>
    <d v="2015-04-18T18:55:20"/>
    <s v="music/rock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26.92857142857143"/>
    <x v="2173"/>
    <d v="2013-09-10T08:59:00"/>
    <s v="music/rock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02.97499999999999"/>
    <x v="2174"/>
    <d v="2016-05-05T18:01:47"/>
    <s v="music/rock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50"/>
    <x v="2175"/>
    <d v="2016-07-21T05:13:06"/>
    <s v="music/rock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26.02"/>
    <x v="2176"/>
    <d v="2015-05-02T20:11:49"/>
    <s v="music/rock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00.12"/>
    <x v="2177"/>
    <d v="2016-06-06T11:01:07"/>
    <s v="music/rock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38.64000000000001"/>
    <x v="2178"/>
    <d v="2017-01-18T20:16:37"/>
    <s v="music/rock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61.4"/>
    <x v="2179"/>
    <d v="2015-04-11T09:06:32"/>
    <s v="music/rock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07.18419999999999"/>
    <x v="2180"/>
    <d v="2015-11-13T22:04:28"/>
    <s v="music/rock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53.1"/>
    <x v="2181"/>
    <d v="2017-02-21T05:07:33"/>
    <s v="games/tabletop games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24.16666666666663"/>
    <x v="2182"/>
    <d v="2014-10-03T02:37:05"/>
    <s v="games/tabletop games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89.27777777777777"/>
    <x v="2183"/>
    <d v="2017-02-09T10:00:00"/>
    <s v="games/tabletop games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84.74"/>
    <x v="2184"/>
    <d v="2016-01-25T21:00:00"/>
    <s v="games/tabletop games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56.97"/>
    <x v="2185"/>
    <d v="2013-03-26T13:23:59"/>
    <s v="games/tabletop games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09.67499999999998"/>
    <x v="2186"/>
    <d v="2016-09-07T07:00:00"/>
    <s v="games/tabletop games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14.6425"/>
    <x v="2187"/>
    <d v="2015-04-03T08:59:00"/>
    <s v="games/tabletop games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12.17692027666544"/>
    <x v="2188"/>
    <d v="2016-10-25T22:00:00"/>
    <s v="games/tabletop games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03.25"/>
    <x v="2189"/>
    <d v="2016-04-22T03:00:00"/>
    <s v="games/tabletop games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84.61052631578946"/>
    <x v="2190"/>
    <d v="2016-03-23T11:59:00"/>
    <s v="games/tabletop games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19.73333333333333"/>
    <x v="2191"/>
    <d v="2017-02-15T01:00:27"/>
    <s v="games/tabletop games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81.2401666666667"/>
    <x v="2192"/>
    <d v="2016-12-16T04:00:00"/>
    <s v="games/tabletop games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52.37333333333333"/>
    <x v="2193"/>
    <d v="2016-11-21T09:59:00"/>
    <s v="games/tabletop games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37.37"/>
    <x v="2194"/>
    <d v="2016-03-26T22:11:30"/>
    <s v="games/tabletop games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20.32608695652173"/>
    <x v="2195"/>
    <d v="2015-08-11T23:31:40"/>
    <s v="games/tabletop games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13.83571428571429"/>
    <x v="2196"/>
    <d v="2016-12-02T12:00:00"/>
    <s v="games/tabletop games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51.03109999999992"/>
    <x v="2197"/>
    <d v="2015-02-28T19:00:59"/>
    <s v="games/tabletop games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32.89249999999998"/>
    <x v="2198"/>
    <d v="2015-11-14T18:20:00"/>
    <s v="games/tabletop games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46.97777777777779"/>
    <x v="2199"/>
    <d v="2015-10-15T14:59:58"/>
    <s v="games/tabletop games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42.15"/>
    <x v="2200"/>
    <d v="2015-07-06T08:00:00"/>
    <s v="games/tabletop games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82.71818181818185"/>
    <x v="2201"/>
    <d v="2013-01-17T01:19:25"/>
    <s v="music/electronic music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04.18124999999998"/>
    <x v="2202"/>
    <d v="2012-11-02T01:22:48"/>
    <s v="music/electronic music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09.55"/>
    <x v="2203"/>
    <d v="2015-09-25T01:38:02"/>
    <s v="music/electronic music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32.86666666666667"/>
    <x v="2204"/>
    <d v="2013-03-09T12:28:39"/>
    <s v="music/electronic music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52"/>
    <x v="2205"/>
    <d v="2012-06-02T00:43:09"/>
    <s v="music/electronic music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02.72727272727273"/>
    <x v="2206"/>
    <d v="2012-04-16T11:10:24"/>
    <s v="music/electronic music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00"/>
    <x v="2207"/>
    <d v="2013-11-16T10:39:33"/>
    <s v="music/electronic music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01.6"/>
    <x v="2208"/>
    <d v="2012-04-07T09:00:00"/>
    <s v="music/electronic music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50.80000000000001"/>
    <x v="2209"/>
    <d v="2014-04-15T04:00:00"/>
    <s v="music/electronic music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11.425"/>
    <x v="2210"/>
    <d v="2012-04-14T22:36:00"/>
    <s v="music/electronic music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95.6"/>
    <x v="2211"/>
    <d v="2014-04-10T11:59:00"/>
    <s v="music/electronic music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14.38333333333333"/>
    <x v="2212"/>
    <d v="2013-11-04T06:00:00"/>
    <s v="music/electronic music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00"/>
    <x v="2213"/>
    <d v="2015-05-16T00:49:39"/>
    <s v="music/electronic music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92.50166666666667"/>
    <x v="2214"/>
    <d v="2014-02-07T00:00:48"/>
    <s v="music/electronic music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56.36363636363637"/>
    <x v="2215"/>
    <d v="2012-03-13T11:59:00"/>
    <s v="music/electronic music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05.66666666666666"/>
    <x v="2216"/>
    <d v="2015-07-23T23:02:25"/>
    <s v="music/electronic music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01.19047619047619"/>
    <x v="2217"/>
    <d v="2015-11-02T13:00:00"/>
    <s v="music/electronic music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22.833"/>
    <x v="2218"/>
    <d v="2012-08-29T05:00:00"/>
    <s v="music/electronic music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01.49999999999999"/>
    <x v="2219"/>
    <d v="2015-08-19T22:15:12"/>
    <s v="music/electronic music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01.14285714285714"/>
    <x v="2220"/>
    <d v="2013-07-27T06:27:16"/>
    <s v="music/electronic music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08.11999999999999"/>
    <x v="2221"/>
    <d v="2016-04-23T05:00:00"/>
    <s v="games/tabletop games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62.6"/>
    <x v="2222"/>
    <d v="2012-01-28T23:54:07"/>
    <s v="games/tabletop games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05.80000000000001"/>
    <x v="2223"/>
    <d v="2015-06-27T20:22:48"/>
    <s v="games/tabletop games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43.15000000000003"/>
    <x v="2224"/>
    <d v="2016-10-30T00:00:00"/>
    <s v="games/tabletop games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44.83338095238094"/>
    <x v="2225"/>
    <d v="2014-09-22T00:00:15"/>
    <s v="games/tabletop games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08.46283333333334"/>
    <x v="2226"/>
    <d v="2016-02-12T09:59:00"/>
    <s v="games/tabletop games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57.37692307692308"/>
    <x v="2227"/>
    <d v="2013-11-14T01:22:35"/>
    <s v="games/tabletop games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74.49"/>
    <x v="2228"/>
    <d v="2015-08-16T11:40:36"/>
    <s v="games/tabletop games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71.04755366949576"/>
    <x v="2229"/>
    <d v="2013-09-03T09:00:00"/>
    <s v="games/tabletop games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25.95294117647057"/>
    <x v="2230"/>
    <d v="2014-04-26T02:08:47"/>
    <s v="games/tabletop games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12.1296000000002"/>
    <x v="2231"/>
    <d v="2013-06-25T10:00:00"/>
    <s v="games/tabletop games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95.8"/>
    <x v="2232"/>
    <d v="2014-07-19T08:00:00"/>
    <s v="games/tabletop games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32.03999999999996"/>
    <x v="2233"/>
    <d v="2015-12-14T05:00:00"/>
    <s v="games/tabletop games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65"/>
    <x v="2234"/>
    <d v="2017-01-06T00:47:27"/>
    <s v="games/tabletop games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53.3153846153846"/>
    <x v="2235"/>
    <d v="2015-03-29T04:31:51"/>
    <s v="games/tabletop games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37.10714285714289"/>
    <x v="2236"/>
    <d v="2016-02-01T19:48:43"/>
    <s v="games/tabletop games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52.92777777777775"/>
    <x v="2237"/>
    <d v="2014-11-12T12:59:00"/>
    <s v="games/tabletop games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37.4"/>
    <x v="2238"/>
    <d v="2017-03-10T19:55:16"/>
    <s v="games/tabletop games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28.02668"/>
    <x v="2239"/>
    <d v="2013-12-01T09:02:00"/>
    <s v="games/tabletop games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70.68"/>
    <x v="2240"/>
    <d v="2016-04-23T00:49:04"/>
    <s v="games/tabletop games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06.4"/>
    <x v="2241"/>
    <d v="2017-03-03T00:51:40"/>
    <s v="games/tabletop games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60.0976000000001"/>
    <x v="2242"/>
    <d v="2013-11-27T08:02:00"/>
    <s v="games/tabletop games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50"/>
    <x v="2243"/>
    <d v="2017-03-13T08:00:00"/>
    <s v="games/tabletop games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77.02"/>
    <x v="2244"/>
    <d v="2016-10-17T01:30:00"/>
    <s v="games/tabletop games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47.0250000000001"/>
    <x v="2245"/>
    <d v="2014-02-21T23:00:00"/>
    <s v="games/tabletop games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00.12"/>
    <x v="2246"/>
    <d v="2015-09-05T00:00:10"/>
    <s v="games/tabletop games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04.45405405405405"/>
    <x v="2247"/>
    <d v="2015-07-29T20:59:25"/>
    <s v="games/tabletop games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07.21428571428571"/>
    <x v="2248"/>
    <d v="2016-12-15T02:01:18"/>
    <s v="games/tabletop games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68.77142857142857"/>
    <x v="2249"/>
    <d v="2013-04-02T20:52:45"/>
    <s v="games/tabletop games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75.11200000000008"/>
    <x v="2250"/>
    <d v="2016-12-03T06:07:53"/>
    <s v="games/tabletop games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34.44929411764704"/>
    <x v="2251"/>
    <d v="2014-08-16T13:17:57"/>
    <s v="games/tabletop games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72.27777777777777"/>
    <x v="2252"/>
    <d v="2016-08-06T12:52:18"/>
    <s v="games/tabletop games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12.6875"/>
    <x v="2253"/>
    <d v="2015-11-18T21:09:07"/>
    <s v="games/tabletop games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59.8"/>
    <x v="2254"/>
    <d v="2017-01-24T20:32:48"/>
    <s v="games/tabletop games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86.65822784810126"/>
    <x v="2255"/>
    <d v="2016-05-08T03:50:51"/>
    <s v="games/tabletop games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22.70833333333334"/>
    <x v="2256"/>
    <d v="2016-11-22T15:50:46"/>
    <s v="games/tabletop games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36.14"/>
    <x v="2257"/>
    <d v="2016-06-20T04:00:00"/>
    <s v="games/tabletop games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46.5"/>
    <x v="2258"/>
    <d v="2015-06-11T23:01:27"/>
    <s v="games/tabletop games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67.1"/>
    <x v="2259"/>
    <d v="2016-12-09T00:18:56"/>
    <s v="games/tabletop games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26.92"/>
    <x v="2260"/>
    <d v="2014-03-27T04:24:10"/>
    <s v="games/tabletop games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79.5"/>
    <x v="2261"/>
    <d v="2017-02-14T22:23:40"/>
    <s v="games/tabletop games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54.15151515151516"/>
    <x v="2262"/>
    <d v="2014-11-18T05:00:00"/>
    <s v="games/tabletop games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15.54666666666667"/>
    <x v="2263"/>
    <d v="2015-02-01T00:58:33"/>
    <s v="games/tabletop games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80.03333333333333"/>
    <x v="2264"/>
    <d v="2016-05-23T08:00:00"/>
    <s v="games/tabletop games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98.5"/>
    <x v="2265"/>
    <d v="2016-11-23T01:28:27"/>
    <s v="games/tabletop games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20.26666666666665"/>
    <x v="2266"/>
    <d v="2016-04-27T07:00:00"/>
    <s v="games/tabletop games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80.52499999999998"/>
    <x v="2267"/>
    <d v="2014-12-21T06:00:00"/>
    <s v="games/tabletop games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02.60000000000001"/>
    <x v="2268"/>
    <d v="2017-03-12T06:58:35"/>
    <s v="games/tabletop games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01.64"/>
    <x v="2269"/>
    <d v="2017-03-07T10:00:00"/>
    <s v="games/tabletop games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20.24800000000005"/>
    <x v="2270"/>
    <d v="2017-01-11T02:59:00"/>
    <s v="games/tabletop games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83.09000000000003"/>
    <x v="2271"/>
    <d v="2016-12-10T05:00:04"/>
    <s v="games/tabletop games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56.6000000000001"/>
    <x v="2272"/>
    <d v="2015-12-07T21:47:16"/>
    <s v="games/tabletop games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20.35999999999999"/>
    <x v="2273"/>
    <d v="2017-03-12T17:10:42"/>
    <s v="games/tabletop games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19.6"/>
    <x v="2274"/>
    <d v="2014-02-23T17:00:57"/>
    <s v="games/tabletop games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07.76923076923077"/>
    <x v="2275"/>
    <d v="2014-12-22T19:47:59"/>
    <s v="games/tabletop games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05.81826105905425"/>
    <x v="2276"/>
    <d v="2014-01-05T20:38:09"/>
    <s v="games/tabletop games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41.08235294117648"/>
    <x v="2277"/>
    <d v="2012-02-27T21:17:03"/>
    <s v="games/tabletop games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70.7"/>
    <x v="2278"/>
    <d v="2016-01-04T03:59:00"/>
    <s v="games/tabletop games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53.80000000000001"/>
    <x v="2279"/>
    <d v="2015-02-04T09:00:00"/>
    <s v="games/tabletop games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03.57653061224488"/>
    <x v="2280"/>
    <d v="2015-09-17T19:59:51"/>
    <s v="games/tabletop games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85"/>
    <x v="2281"/>
    <d v="2011-07-25T11:50:00"/>
    <s v="music/rock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85.33333333333331"/>
    <x v="2282"/>
    <d v="2016-01-14T09:11:26"/>
    <s v="music/rock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00.85533333333332"/>
    <x v="2283"/>
    <d v="2012-05-09T07:00:04"/>
    <s v="music/rock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06.22116666666668"/>
    <x v="2284"/>
    <d v="2011-03-12T09:00:00"/>
    <s v="music/rock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21.36666666666667"/>
    <x v="2285"/>
    <d v="2012-06-29T09:27:23"/>
    <s v="music/rock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00.06666666666666"/>
    <x v="2286"/>
    <d v="2013-09-06T08:59:00"/>
    <s v="music/rock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19.97755555555555"/>
    <x v="2287"/>
    <d v="2014-06-23T21:01:00"/>
    <s v="music/rock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00.1"/>
    <x v="2288"/>
    <d v="2012-06-26T23:00:00"/>
    <s v="music/rock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07.4"/>
    <x v="2289"/>
    <d v="2013-12-07T04:22:00"/>
    <s v="music/rock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04.06666666666666"/>
    <x v="2290"/>
    <d v="2009-12-01T22:00:00"/>
    <s v="music/rock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72.8"/>
    <x v="2291"/>
    <d v="2012-04-23T09:00:00"/>
    <s v="music/rock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07.2505"/>
    <x v="2292"/>
    <d v="2012-04-18T21:44:36"/>
    <s v="music/rock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08.23529411764706"/>
    <x v="2293"/>
    <d v="2012-09-25T08:59:00"/>
    <s v="music/rock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46.08079999999998"/>
    <x v="2294"/>
    <d v="2013-01-20T22:21:20"/>
    <s v="music/rock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25.25"/>
    <x v="2295"/>
    <d v="2013-01-27T03:54:16"/>
    <s v="music/rock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49.07142857142856"/>
    <x v="2296"/>
    <d v="2012-02-23T22:33:46"/>
    <s v="music/rock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00.6"/>
    <x v="2297"/>
    <d v="2012-03-14T08:59:00"/>
    <s v="music/rock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05.07333333333332"/>
    <x v="2298"/>
    <d v="2014-03-27T00:10:33"/>
    <s v="music/rock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50.16666666666663"/>
    <x v="2299"/>
    <d v="2011-02-06T05:46:49"/>
    <s v="music/rock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01.25"/>
    <x v="2300"/>
    <d v="2012-06-28T22:26:56"/>
    <s v="music/rock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33.6044"/>
    <x v="2301"/>
    <d v="2013-06-21T08:31:36"/>
    <s v="music/indie rock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70.65217391304347"/>
    <x v="2302"/>
    <d v="2013-12-31T12:00:00"/>
    <s v="music/indie rock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09.35829457364341"/>
    <x v="2303"/>
    <d v="2011-12-13T08:39:56"/>
    <s v="music/indie rock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00.70033333333335"/>
    <x v="2304"/>
    <d v="2011-01-01T09:59:00"/>
    <s v="music/indie rock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01.22777777777779"/>
    <x v="2305"/>
    <d v="2014-08-08T23:00:00"/>
    <s v="music/indie rock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06.75857142857143"/>
    <x v="2306"/>
    <d v="2012-03-10T09:02:09"/>
    <s v="music/indie rock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06.65777537961894"/>
    <x v="2307"/>
    <d v="2012-05-06T00:15:28"/>
    <s v="music/indie rock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01.30622"/>
    <x v="2308"/>
    <d v="2014-08-29T06:00:00"/>
    <s v="music/indie rock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06.67450000000001"/>
    <x v="2309"/>
    <d v="2013-03-10T04:42:17"/>
    <s v="music/indie rock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28.83978378378379"/>
    <x v="2310"/>
    <d v="2013-03-21T23:03:35"/>
    <s v="music/indie rock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04.11111111111111"/>
    <x v="2311"/>
    <d v="2014-05-07T05:06:29"/>
    <s v="music/indie rock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07.86666666666666"/>
    <x v="2312"/>
    <d v="2014-04-19T04:00:00"/>
    <s v="music/indie rock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75.84040000000002"/>
    <x v="2313"/>
    <d v="2012-05-04T04:00:26"/>
    <s v="music/indie rock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56.97"/>
    <x v="2314"/>
    <d v="2012-06-07T18:14:17"/>
    <s v="music/indie rock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02.60000000000001"/>
    <x v="2315"/>
    <d v="2012-05-05T22:25:43"/>
    <s v="music/indie rock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04.04266666666666"/>
    <x v="2316"/>
    <d v="2009-12-09T23:24:00"/>
    <s v="music/indie rock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04"/>
    <x v="2317"/>
    <d v="2010-02-15T10:00:00"/>
    <s v="music/indie rock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21.05999999999999"/>
    <x v="2318"/>
    <d v="2009-09-26T08:59:00"/>
    <s v="music/indie rock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07.69999999999999"/>
    <x v="2319"/>
    <d v="2013-12-15T06:58:05"/>
    <s v="music/indie rock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08.66"/>
    <x v="2320"/>
    <d v="2014-04-02T23:36:40"/>
    <s v="music/indie rock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39.120962394619681"/>
    <x v="2321"/>
    <d v="2017-04-04T10:15:01"/>
    <s v="food/small batch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.1481481481481479"/>
    <x v="2322"/>
    <d v="2017-04-10T01:29:29"/>
    <s v="food/small batch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48"/>
    <x v="2323"/>
    <d v="2017-03-20T23:07:27"/>
    <s v="food/small batch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20.733333333333334"/>
    <x v="2324"/>
    <d v="2017-03-27T01:14:45"/>
    <s v="food/small batch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8"/>
    <x v="2325"/>
    <d v="2017-03-30T04:32:11"/>
    <s v="food/small batch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0.72"/>
    <x v="2326"/>
    <d v="2017-04-30T22:00:00"/>
    <s v="food/small batch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26.09431428571429"/>
    <x v="2327"/>
    <d v="2014-08-27T03:00:40"/>
    <s v="food/small batch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54.45000000000002"/>
    <x v="2328"/>
    <d v="2015-06-14T23:45:37"/>
    <s v="food/small batch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05.91999999999999"/>
    <x v="2329"/>
    <d v="2014-07-17T19:59:06"/>
    <s v="food/small batch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02.42285714285715"/>
    <x v="2330"/>
    <d v="2015-12-25T05:00:00"/>
    <s v="food/small batch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44.31375"/>
    <x v="2331"/>
    <d v="2014-08-18T05:08:10"/>
    <s v="food/small batch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06.30800000000001"/>
    <x v="2332"/>
    <d v="2015-02-06T20:04:31"/>
    <s v="food/small batch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12.16666666666666"/>
    <x v="2333"/>
    <d v="2014-05-29T22:50:00"/>
    <s v="food/small batch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01.95"/>
    <x v="2334"/>
    <d v="2014-11-05T22:34:00"/>
    <s v="food/small batch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02.27200000000001"/>
    <x v="2335"/>
    <d v="2014-06-11T18:44:03"/>
    <s v="food/small batch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20.73254999999995"/>
    <x v="2336"/>
    <d v="2014-03-09T03:11:35"/>
    <s v="food/small batch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10.65833333333333"/>
    <x v="2337"/>
    <d v="2014-06-26T20:22:23"/>
    <s v="food/small batch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01.14333333333335"/>
    <x v="2338"/>
    <d v="2014-06-30T02:31:24"/>
    <s v="food/small batch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94.20799999999997"/>
    <x v="2339"/>
    <d v="2016-12-19T12:59:00"/>
    <s v="food/small batch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05.77749999999999"/>
    <x v="2340"/>
    <d v="2016-10-30T20:25:38"/>
    <s v="food/small batch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x v="2341"/>
    <d v="2015-07-13T00:31:44"/>
    <s v="technology/web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x v="2342"/>
    <d v="2014-10-06T10:00:00"/>
    <s v="technology/web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3"/>
    <x v="2343"/>
    <d v="2016-01-09T00:47:00"/>
    <s v="technology/web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0.1"/>
    <x v="2344"/>
    <d v="2016-06-24T22:27:49"/>
    <s v="technology/web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x v="2345"/>
    <d v="2015-04-01T04:39:00"/>
    <s v="technology/web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6.5000000000000002E-2"/>
    <x v="2346"/>
    <d v="2016-10-18T00:10:31"/>
    <s v="technology/web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1.5"/>
    <x v="2347"/>
    <d v="2016-08-25T19:34:36"/>
    <s v="technology/web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0.38571428571428573"/>
    <x v="2348"/>
    <d v="2016-02-21T03:22:18"/>
    <s v="technology/web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x v="2349"/>
    <d v="2015-08-11T23:37:08"/>
    <s v="technology/web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x v="2350"/>
    <d v="2017-01-04T01:12:50"/>
    <s v="technology/web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0.5714285714285714"/>
    <x v="2351"/>
    <d v="2015-04-30T07:25:39"/>
    <s v="technology/web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x v="2352"/>
    <d v="2015-06-06T20:12:32"/>
    <s v="technology/web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x v="2353"/>
    <d v="2015-04-21T21:13:42"/>
    <s v="technology/web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7.1428571428571425E-2"/>
    <x v="2354"/>
    <d v="2015-01-10T22:21:00"/>
    <s v="technology/web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0.6875"/>
    <x v="2355"/>
    <d v="2015-05-03T03:02:16"/>
    <s v="technology/web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x v="2356"/>
    <d v="2015-06-05T23:48:24"/>
    <s v="technology/web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x v="2357"/>
    <d v="2015-10-17T19:52:58"/>
    <s v="technology/web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x v="2358"/>
    <d v="2015-01-31T05:39:00"/>
    <s v="technology/web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4.680000000000001"/>
    <x v="2359"/>
    <d v="2015-08-03T20:35:24"/>
    <s v="technology/web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0.04"/>
    <x v="2360"/>
    <d v="2016-02-07T21:58:00"/>
    <s v="technology/web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x v="2361"/>
    <d v="2016-05-01T03:00:00"/>
    <s v="technology/web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28.571428571428569"/>
    <x v="2362"/>
    <d v="2014-12-11T21:31:10"/>
    <s v="technology/web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x v="2363"/>
    <d v="2015-12-29T05:16:40"/>
    <s v="technology/web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x v="2364"/>
    <d v="2015-10-27T03:25:56"/>
    <s v="technology/web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x v="2365"/>
    <d v="2016-01-18T04:00:00"/>
    <s v="technology/web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10.52"/>
    <x v="2366"/>
    <d v="2015-10-21T17:45:33"/>
    <s v="technology/web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.34"/>
    <x v="2367"/>
    <d v="2016-04-26T03:16:56"/>
    <s v="technology/web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0.25"/>
    <x v="2368"/>
    <d v="2015-04-14T21:19:25"/>
    <s v="technology/web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x v="2369"/>
    <d v="2016-02-11T00:30:11"/>
    <s v="technology/web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0.32800000000000001"/>
    <x v="2370"/>
    <d v="2014-12-18T09:32:21"/>
    <s v="technology/web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x v="2371"/>
    <d v="2015-06-25T23:39:56"/>
    <s v="technology/web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.2727272727272729"/>
    <x v="2372"/>
    <d v="2015-04-24T06:39:31"/>
    <s v="technology/web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5.8823529411764705E-3"/>
    <x v="2373"/>
    <d v="2015-08-29T20:53:44"/>
    <s v="technology/web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4.5454545454545456E-2"/>
    <x v="2374"/>
    <d v="2015-02-13T01:14:20"/>
    <s v="technology/web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x v="2375"/>
    <d v="2016-09-10T01:03:57"/>
    <s v="technology/web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0.877666666666666"/>
    <x v="2376"/>
    <d v="2015-12-11T03:12:46"/>
    <s v="technology/web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x v="2377"/>
    <d v="2016-11-26T02:53:03"/>
    <s v="technology/web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x v="2378"/>
    <d v="2015-08-26T05:18:50"/>
    <s v="technology/web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x v="2379"/>
    <d v="2015-10-05T05:23:36"/>
    <s v="technology/web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0.36666666666666664"/>
    <x v="2380"/>
    <d v="2015-10-02T00:02:22"/>
    <s v="technology/web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1.8193398957730169"/>
    <x v="2381"/>
    <d v="2015-04-11T03:27:28"/>
    <s v="technology/web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2.5"/>
    <x v="2382"/>
    <d v="2015-08-04T09:30:03"/>
    <s v="technology/web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.3499999999999996"/>
    <x v="2383"/>
    <d v="2015-02-22T06:21:47"/>
    <s v="technology/web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0.8"/>
    <x v="2384"/>
    <d v="2014-11-14T07:37:23"/>
    <s v="technology/web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.2123076923076923"/>
    <x v="2385"/>
    <d v="2015-08-05T21:50:32"/>
    <s v="technology/web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x v="2386"/>
    <d v="2015-01-11T01:07:04"/>
    <s v="technology/web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0.68399999999999994"/>
    <x v="2387"/>
    <d v="2016-07-22T20:02:20"/>
    <s v="technology/web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.2513513513513512"/>
    <x v="2388"/>
    <d v="2015-01-16T00:29:00"/>
    <s v="technology/web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0.1875"/>
    <x v="2389"/>
    <d v="2015-07-26T02:59:00"/>
    <s v="technology/web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x v="2390"/>
    <d v="2015-01-04T11:17:44"/>
    <s v="technology/web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0.125"/>
    <x v="2391"/>
    <d v="2015-03-31T23:04:04"/>
    <s v="technology/web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x v="2392"/>
    <d v="2015-10-29T07:53:43"/>
    <s v="technology/web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0.05"/>
    <x v="2393"/>
    <d v="2015-08-08T20:33:37"/>
    <s v="technology/web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0.06"/>
    <x v="2394"/>
    <d v="2015-02-26T13:41:33"/>
    <s v="technology/web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x v="2395"/>
    <d v="2017-01-10T13:57:00"/>
    <s v="technology/web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0.2"/>
    <x v="2396"/>
    <d v="2015-10-16T01:22:38"/>
    <s v="technology/web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x v="2397"/>
    <d v="2015-01-03T02:14:16"/>
    <s v="technology/web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x v="2398"/>
    <d v="2015-07-03T02:59:44"/>
    <s v="technology/web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x v="2399"/>
    <d v="2014-12-19T01:28:26"/>
    <s v="technology/web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x v="2400"/>
    <d v="2016-04-14T11:26:04"/>
    <s v="technology/web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0.71785714285714286"/>
    <x v="2401"/>
    <d v="2016-03-06T00:44:56"/>
    <s v="food/food trucks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0.43333333333333329"/>
    <x v="2402"/>
    <d v="2015-05-13T21:18:51"/>
    <s v="food/food trucks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16.833333333333332"/>
    <x v="2403"/>
    <d v="2016-03-31T01:10:58"/>
    <s v="food/food trucks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x v="2404"/>
    <d v="2016-01-03T05:56:47"/>
    <s v="food/food trucks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22.52"/>
    <x v="2405"/>
    <d v="2016-09-03T19:02:55"/>
    <s v="food/food trucks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41.384615384615387"/>
    <x v="2406"/>
    <d v="2015-01-19T07:39:50"/>
    <s v="food/food trucks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25.259090909090908"/>
    <x v="2407"/>
    <d v="2015-04-11T11:00:00"/>
    <s v="food/food trucks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0.2"/>
    <x v="2408"/>
    <d v="2014-11-06T09:22:37"/>
    <s v="food/food trucks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1.8399999999999999"/>
    <x v="2409"/>
    <d v="2015-08-19T02:01:15"/>
    <s v="food/food trucks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x v="2410"/>
    <d v="2015-09-07T14:47:55"/>
    <s v="food/food trucks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0.60399999999999998"/>
    <x v="2411"/>
    <d v="2015-08-25T22:34:42"/>
    <s v="food/food trucks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x v="2412"/>
    <d v="2016-11-26T23:41:13"/>
    <s v="food/food trucks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0.83333333333333337"/>
    <x v="2413"/>
    <d v="2014-06-01T04:30:00"/>
    <s v="food/food trucks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.0666666666666664"/>
    <x v="2414"/>
    <d v="2015-08-22T08:59:00"/>
    <s v="food/food trucks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0.55833333333333335"/>
    <x v="2415"/>
    <d v="2016-07-16T01:42:26"/>
    <s v="food/food trucks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2.5000000000000001E-2"/>
    <x v="2416"/>
    <d v="2015-03-14T20:00:00"/>
    <s v="food/food trucks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x v="2417"/>
    <d v="2014-08-11T02:13:07"/>
    <s v="food/food trucks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0.02"/>
    <x v="2418"/>
    <d v="2015-03-25T00:34:04"/>
    <s v="food/food trucks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x v="2419"/>
    <d v="2015-02-18T22:43:09"/>
    <s v="food/food trucks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14.825133372851216"/>
    <x v="2420"/>
    <d v="2014-11-10T06:41:35"/>
    <s v="food/food trucks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1.6666666666666666E-2"/>
    <x v="2421"/>
    <d v="2015-02-21T21:29:56"/>
    <s v="food/food trucks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0.2"/>
    <x v="2422"/>
    <d v="2015-03-11T21:23:56"/>
    <s v="food/food trucks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1.3333333333333334E-2"/>
    <x v="2423"/>
    <d v="2014-12-31T21:54:50"/>
    <s v="food/food trucks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.24"/>
    <x v="2424"/>
    <d v="2014-10-28T02:25:08"/>
    <s v="food/food trucks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2.8571428571428574E-2"/>
    <x v="2425"/>
    <d v="2016-05-28T03:04:00"/>
    <s v="food/food trucks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x v="2426"/>
    <d v="2015-08-08T09:04:52"/>
    <s v="food/food trucks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2E-3"/>
    <x v="2427"/>
    <d v="2016-03-23T11:38:53"/>
    <s v="food/food trucks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2.8571428571428571E-3"/>
    <x v="2428"/>
    <d v="2015-03-12T22:49:11"/>
    <s v="food/food trucks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.4321428571428572"/>
    <x v="2429"/>
    <d v="2017-02-05T21:44:00"/>
    <s v="food/food trucks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0.70000000000000007"/>
    <x v="2430"/>
    <d v="2016-02-12T08:08:24"/>
    <s v="food/food trucks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2E-3"/>
    <x v="2431"/>
    <d v="2016-06-28T07:23:33"/>
    <s v="food/food trucks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1.4285714285714287E-2"/>
    <x v="2432"/>
    <d v="2015-03-08T10:14:57"/>
    <s v="food/food trucks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x v="2433"/>
    <d v="2016-02-28T02:35:43"/>
    <s v="food/food trucks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0.13"/>
    <x v="2434"/>
    <d v="2015-08-04T09:27:54"/>
    <s v="food/food trucks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0.48960000000000004"/>
    <x v="2435"/>
    <d v="2015-10-05T11:39:46"/>
    <s v="food/food trucks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3.8461538461538464E-2"/>
    <x v="2436"/>
    <d v="2016-01-29T19:46:10"/>
    <s v="food/food trucks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x v="2437"/>
    <d v="2015-03-17T23:00:00"/>
    <s v="food/food trucks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0.33333333333333337"/>
    <x v="2438"/>
    <d v="2015-12-08T03:57:42"/>
    <s v="food/food trucks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x v="2439"/>
    <d v="2015-10-19T00:38:49"/>
    <s v="food/food trucks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0.2"/>
    <x v="2440"/>
    <d v="2016-02-14T02:35:13"/>
    <s v="food/food trucks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07.88"/>
    <x v="2441"/>
    <d v="2015-07-23T09:59:00"/>
    <s v="food/small batch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25.94166666666666"/>
    <x v="2442"/>
    <d v="2015-03-19T20:00:28"/>
    <s v="food/small batch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02.51495"/>
    <x v="2443"/>
    <d v="2014-08-15T20:00:22"/>
    <s v="food/small batch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08.60000000000001"/>
    <x v="2444"/>
    <d v="2016-05-25T23:06:31"/>
    <s v="food/small batch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72.8"/>
    <x v="2445"/>
    <d v="2015-09-26T09:33:41"/>
    <s v="food/small batch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67.98"/>
    <x v="2446"/>
    <d v="2016-11-26T20:27:51"/>
    <s v="food/small batch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27.20000000000005"/>
    <x v="2447"/>
    <d v="2016-11-12T09:00:00"/>
    <s v="food/small batch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07.5"/>
    <x v="2448"/>
    <d v="2016-08-31T10:36:00"/>
    <s v="food/small batch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08"/>
    <x v="2449"/>
    <d v="2014-11-30T09:25:15"/>
    <s v="food/small batch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01.53353333333335"/>
    <x v="2450"/>
    <d v="2014-10-28T08:11:00"/>
    <s v="food/small batch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15.45"/>
    <x v="2451"/>
    <d v="2017-03-06T02:48:10"/>
    <s v="food/small batch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33.5"/>
    <x v="2452"/>
    <d v="2015-12-30T04:00:00"/>
    <s v="food/small batch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54.69999999999999"/>
    <x v="2453"/>
    <d v="2017-02-02T21:36:49"/>
    <s v="food/small batch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00.84571428571429"/>
    <x v="2454"/>
    <d v="2017-03-11T09:50:08"/>
    <s v="food/small batch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82"/>
    <x v="2455"/>
    <d v="2016-04-20T23:45:50"/>
    <s v="food/small batch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80.86666666666667"/>
    <x v="2456"/>
    <d v="2017-02-26T04:03:59"/>
    <s v="food/small batch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02.30434782608695"/>
    <x v="2457"/>
    <d v="2016-03-24T18:27:36"/>
    <s v="food/small batch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10.17999999999999"/>
    <x v="2458"/>
    <d v="2016-06-10T00:00:00"/>
    <s v="food/small batch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02.25"/>
    <x v="2459"/>
    <d v="2016-03-23T19:18:05"/>
    <s v="food/small batch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00.78823529411764"/>
    <x v="2460"/>
    <d v="2017-01-03T09:17:00"/>
    <s v="food/small batch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03.8"/>
    <x v="2461"/>
    <d v="2011-10-01T08:00:00"/>
    <s v="music/indie rock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10.70833333333334"/>
    <x v="2462"/>
    <d v="2012-07-19T09:28:16"/>
    <s v="music/indie rock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16.25000000000001"/>
    <x v="2463"/>
    <d v="2013-04-17T00:00:00"/>
    <s v="music/indie rock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11.1"/>
    <x v="2464"/>
    <d v="2015-10-01T00:29:00"/>
    <s v="music/indie rock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80.14285714285714"/>
    <x v="2465"/>
    <d v="2012-09-23T22:15:48"/>
    <s v="music/indie rock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00"/>
    <x v="2466"/>
    <d v="2013-05-09T07:27:33"/>
    <s v="music/indie rock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18.5"/>
    <x v="2467"/>
    <d v="2012-05-10T22:00:00"/>
    <s v="music/indie rock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07.21700000000001"/>
    <x v="2468"/>
    <d v="2012-10-28T10:00:00"/>
    <s v="music/indie rock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13.66666666666667"/>
    <x v="2469"/>
    <d v="2011-02-08T15:18:49"/>
    <s v="music/indie rock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03.16400000000002"/>
    <x v="2470"/>
    <d v="2012-05-24T06:47:35"/>
    <s v="music/indie rock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28"/>
    <x v="2471"/>
    <d v="2012-01-26T04:49:52"/>
    <s v="music/indie rock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35.76026666666667"/>
    <x v="2472"/>
    <d v="2010-09-04T06:03:00"/>
    <s v="music/indie rock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00"/>
    <x v="2473"/>
    <d v="2012-11-10T23:57:49"/>
    <s v="music/indie rock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00.00360000000002"/>
    <x v="2474"/>
    <d v="2010-10-11T05:16:16"/>
    <s v="music/indie rock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04.71999999999998"/>
    <x v="2475"/>
    <d v="2010-07-11T03:00:00"/>
    <s v="music/indie rock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05.02249999999999"/>
    <x v="2476"/>
    <d v="2014-11-03T13:52:50"/>
    <s v="music/indie rock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71.33333333333334"/>
    <x v="2477"/>
    <d v="2012-08-12T21:35:45"/>
    <s v="music/indie rock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27.49999999999999"/>
    <x v="2478"/>
    <d v="2013-01-14T03:48:33"/>
    <s v="music/indie rock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33.44333333333333"/>
    <x v="2479"/>
    <d v="2012-07-28T07:00:00"/>
    <s v="music/indie rock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00"/>
    <x v="2480"/>
    <d v="2015-10-11T03:28:04"/>
    <s v="music/indie rock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12.91099999999999"/>
    <x v="2481"/>
    <d v="2012-04-30T20:30:08"/>
    <s v="music/indie rock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00.1"/>
    <x v="2482"/>
    <d v="2011-08-01T23:46:23"/>
    <s v="music/indie rock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13.72727272727272"/>
    <x v="2483"/>
    <d v="2012-05-01T22:00:03"/>
    <s v="music/indie rock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19.31742857142855"/>
    <x v="2484"/>
    <d v="2011-09-16T03:00:03"/>
    <s v="music/indie rock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03.25"/>
    <x v="2485"/>
    <d v="2011-10-13T04:57:59"/>
    <s v="music/indie rock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65.66666666666669"/>
    <x v="2486"/>
    <d v="2012-04-22T21:59:36"/>
    <s v="music/indie rock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00.05066666666667"/>
    <x v="2487"/>
    <d v="2012-05-27T06:59:57"/>
    <s v="music/indie rock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06.69999999999999"/>
    <x v="2488"/>
    <d v="2011-11-16T21:11:48"/>
    <s v="music/indie rock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33.67142857142858"/>
    <x v="2489"/>
    <d v="2013-05-09T21:33:59"/>
    <s v="music/indie rock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21.39999999999999"/>
    <x v="2490"/>
    <d v="2012-06-23T10:27:56"/>
    <s v="music/indie rock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03.2"/>
    <x v="2491"/>
    <d v="2011-01-16T06:51:00"/>
    <s v="music/indie rock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25"/>
    <x v="2492"/>
    <d v="2012-06-16T14:59:00"/>
    <s v="music/indie rock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28.69999999999999"/>
    <x v="2493"/>
    <d v="2013-04-29T09:02:20"/>
    <s v="music/indie rock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01.00533333333333"/>
    <x v="2494"/>
    <d v="2012-05-23T20:29:04"/>
    <s v="music/indie rock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27.53666666666665"/>
    <x v="2495"/>
    <d v="2012-06-07T03:42:55"/>
    <s v="music/indie rock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00"/>
    <x v="2496"/>
    <d v="2013-03-30T03:54:52"/>
    <s v="music/indie rock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12.7715"/>
    <x v="2497"/>
    <d v="2011-08-06T02:05:38"/>
    <s v="music/indie rock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05.60000000000001"/>
    <x v="2498"/>
    <d v="2015-01-28T04:13:07"/>
    <s v="music/indie rock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02.625"/>
    <x v="2499"/>
    <d v="2012-12-31T23:00:00"/>
    <s v="music/indie rock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13.33333333333333"/>
    <x v="2500"/>
    <d v="2012-06-23T23:32:55"/>
    <s v="music/indie rock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2.5545454545454547"/>
    <x v="2501"/>
    <d v="2015-09-27T23:38:24"/>
    <s v="food/restaurants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7.8181818181818186E-2"/>
    <x v="2502"/>
    <d v="2014-09-22T00:48:38"/>
    <s v="food/restaurants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x v="2503"/>
    <d v="2016-06-08T02:06:00"/>
    <s v="food/restaurants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x v="2504"/>
    <d v="2014-11-15T06:22:14"/>
    <s v="food/restaurants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x v="2505"/>
    <d v="2015-03-14T05:20:16"/>
    <s v="food/restaurants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0.6"/>
    <x v="2506"/>
    <d v="2015-10-04T02:00:00"/>
    <s v="food/restaurants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x v="2507"/>
    <d v="2015-05-11T06:45:04"/>
    <s v="food/restaurants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x v="2508"/>
    <d v="2014-08-15T03:50:34"/>
    <s v="food/restaurants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.0526315789473684"/>
    <x v="2509"/>
    <d v="2015-04-20T23:25:49"/>
    <s v="food/restaurants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0.15"/>
    <x v="2510"/>
    <d v="2015-05-15T04:56:12"/>
    <s v="food/restaurants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x v="2511"/>
    <d v="2016-02-01T15:43:33"/>
    <s v="food/restaurants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x v="2512"/>
    <d v="2014-12-14T02:02:41"/>
    <s v="food/restaurants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x v="2513"/>
    <d v="2017-02-26T05:09:49"/>
    <s v="food/restaurants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1.7500000000000002"/>
    <x v="2514"/>
    <d v="2014-08-20T14:21:17"/>
    <s v="food/restaurants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18.600000000000001"/>
    <x v="2515"/>
    <d v="2015-02-23T01:09:13"/>
    <s v="food/restaurants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x v="2516"/>
    <d v="2014-11-29T21:40:52"/>
    <s v="food/restaurants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9.8166666666666664"/>
    <x v="2517"/>
    <d v="2015-03-19T23:15:30"/>
    <s v="food/restaurants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x v="2518"/>
    <d v="2014-11-13T22:20:28"/>
    <s v="food/restaurants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4.3333333333333335E-2"/>
    <x v="2519"/>
    <d v="2014-07-19T08:43:24"/>
    <s v="food/restaurants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x v="2520"/>
    <d v="2016-10-16T00:21:00"/>
    <s v="food/restaurants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09.48792"/>
    <x v="2521"/>
    <d v="2015-10-14T04:13:41"/>
    <s v="music/classical music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00"/>
    <x v="2522"/>
    <d v="2016-04-22T19:52:00"/>
    <s v="music/classical music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56.44444444444446"/>
    <x v="2523"/>
    <d v="2014-11-18T05:24:52"/>
    <s v="music/classical music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01.6"/>
    <x v="2524"/>
    <d v="2014-12-21T09:30:00"/>
    <s v="music/classical music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00.325"/>
    <x v="2525"/>
    <d v="2012-06-29T01:16:11"/>
    <s v="music/classical music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12.94999999999999"/>
    <x v="2526"/>
    <d v="2014-12-08T09:59:00"/>
    <s v="music/classical music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02.125"/>
    <x v="2527"/>
    <d v="2013-10-18T08:59:00"/>
    <s v="music/classical music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07.24974999999999"/>
    <x v="2528"/>
    <d v="2015-08-20T16:00:00"/>
    <s v="music/classical music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04.28333333333333"/>
    <x v="2529"/>
    <d v="2012-03-25T05:56:15"/>
    <s v="music/classical music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00"/>
    <x v="2530"/>
    <d v="2015-04-20T09:50:00"/>
    <s v="music/classical music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00.4"/>
    <x v="2531"/>
    <d v="2015-08-15T08:59:00"/>
    <s v="music/classical music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26.125"/>
    <x v="2532"/>
    <d v="2012-08-17T01:22:46"/>
    <s v="music/classical music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10.66666666666667"/>
    <x v="2533"/>
    <d v="2013-03-01T23:01:08"/>
    <s v="music/classical music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05"/>
    <x v="2534"/>
    <d v="2010-01-01T11:00:00"/>
    <s v="music/classical music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03.77499999999999"/>
    <x v="2535"/>
    <d v="2014-12-02T00:59:05"/>
    <s v="music/classical music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15.99999999999999"/>
    <x v="2536"/>
    <d v="2013-07-30T07:32:46"/>
    <s v="music/classical music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10.00000000000001"/>
    <x v="2537"/>
    <d v="2011-08-01T20:34:15"/>
    <s v="music/classical music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13.01761111111111"/>
    <x v="2538"/>
    <d v="2013-02-24T09:59:00"/>
    <s v="music/classical music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00.25"/>
    <x v="2539"/>
    <d v="2015-02-03T02:39:12"/>
    <s v="music/classical music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03.4"/>
    <x v="2540"/>
    <d v="2011-10-29T21:12:01"/>
    <s v="music/classical music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07.02857142857142"/>
    <x v="2541"/>
    <d v="2013-09-26T15:46:58"/>
    <s v="music/classical music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03.57142857142858"/>
    <x v="2542"/>
    <d v="2013-10-01T08:59:00"/>
    <s v="music/classical music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56.4"/>
    <x v="2543"/>
    <d v="2011-01-02T08:00:00"/>
    <s v="music/classical music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00.82"/>
    <x v="2544"/>
    <d v="2012-07-08T17:29:29"/>
    <s v="music/classical music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95.3"/>
    <x v="2545"/>
    <d v="2015-02-27T05:30:00"/>
    <s v="music/classical music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11.71428571428572"/>
    <x v="2546"/>
    <d v="2013-10-05T10:00:00"/>
    <s v="music/classical music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19.85454545454546"/>
    <x v="2547"/>
    <d v="2012-04-04T22:33:23"/>
    <s v="music/classical music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01.85"/>
    <x v="2548"/>
    <d v="2016-09-30T09:27:00"/>
    <s v="music/classical music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02.80254777070064"/>
    <x v="2549"/>
    <d v="2013-05-31T22:00:00"/>
    <s v="music/classical music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00.84615384615385"/>
    <x v="2550"/>
    <d v="2015-10-08T08:59:00"/>
    <s v="music/classical music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02.73469387755102"/>
    <x v="2551"/>
    <d v="2012-03-22T01:48:00"/>
    <s v="music/classical music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06.5"/>
    <x v="2552"/>
    <d v="2017-03-06T00:26:21"/>
    <s v="music/classical music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55.53333333333333"/>
    <x v="2553"/>
    <d v="2012-09-21T09:46:47"/>
    <s v="music/classical music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22.8"/>
    <x v="2554"/>
    <d v="2015-06-01T08:59:00"/>
    <s v="music/classical music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07.35"/>
    <x v="2555"/>
    <d v="2012-05-28T20:43:13"/>
    <s v="music/classical music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05.50335570469798"/>
    <x v="2556"/>
    <d v="2012-12-25T04:47:37"/>
    <s v="music/classical music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18.44444444444444"/>
    <x v="2557"/>
    <d v="2014-05-15T22:53:06"/>
    <s v="music/classical music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08.88"/>
    <x v="2558"/>
    <d v="2015-05-01T18:59:00"/>
    <s v="music/classical music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11.25"/>
    <x v="2559"/>
    <d v="2011-11-16T00:37:00"/>
    <s v="music/classical music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00.1"/>
    <x v="2560"/>
    <d v="2015-03-07T03:49:34"/>
    <s v="music/classical music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x v="2561"/>
    <d v="2015-10-13T17:41:29"/>
    <s v="food/food trucks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0.75"/>
    <x v="2562"/>
    <d v="2016-10-11T17:35:39"/>
    <s v="food/food trucks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x v="2563"/>
    <d v="2015-07-30T08:20:51"/>
    <s v="food/food trucks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x v="2564"/>
    <d v="2014-08-01T05:58:19"/>
    <s v="food/food trucks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1"/>
    <x v="2565"/>
    <d v="2016-05-10T01:50:00"/>
    <s v="food/food trucks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x v="2566"/>
    <d v="2014-08-22T04:32:28"/>
    <s v="food/food trucks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0.26666666666666666"/>
    <x v="2567"/>
    <d v="2015-04-24T02:05:38"/>
    <s v="food/food trucks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0.5"/>
    <x v="2568"/>
    <d v="2016-09-01T20:59:54"/>
    <s v="food/food trucks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.2307692307692308"/>
    <x v="2569"/>
    <d v="2015-09-17T07:31:52"/>
    <s v="food/food trucks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0.84285714285714297"/>
    <x v="2570"/>
    <d v="2017-02-09T02:40:35"/>
    <s v="food/food trucks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0.25"/>
    <x v="2571"/>
    <d v="2016-05-19T13:12:01"/>
    <s v="food/food trucks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x v="2572"/>
    <d v="2015-04-13T07:51:57"/>
    <s v="food/food trucks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x v="2573"/>
    <d v="2014-08-23T19:12:29"/>
    <s v="food/food trucks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x v="2574"/>
    <d v="2016-05-19T00:49:05"/>
    <s v="food/food trucks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x v="2575"/>
    <d v="2015-01-12T07:36:34"/>
    <s v="food/food trucks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x v="2576"/>
    <d v="2015-04-11T04:14:07"/>
    <s v="food/food trucks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x v="2577"/>
    <d v="2014-08-05T00:41:37"/>
    <s v="food/food trucks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x v="2578"/>
    <d v="2015-10-09T22:00:00"/>
    <s v="food/food trucks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0.13849999999999998"/>
    <x v="2579"/>
    <d v="2014-09-16T00:55:03"/>
    <s v="food/food trucks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0.6"/>
    <x v="2580"/>
    <d v="2015-05-16T08:00:00"/>
    <s v="food/food trucks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10.6"/>
    <x v="2581"/>
    <d v="2015-11-16T21:04:58"/>
    <s v="food/food trucks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1.1111111111111111E-3"/>
    <x v="2582"/>
    <d v="2016-10-30T04:43:54"/>
    <s v="food/food trucks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0.5"/>
    <x v="2583"/>
    <d v="2015-03-16T22:28:00"/>
    <s v="food/food trucks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x v="2584"/>
    <d v="2015-06-15T09:09:29"/>
    <s v="food/food trucks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0.16666666666666669"/>
    <x v="2585"/>
    <d v="2014-07-06T04:07:12"/>
    <s v="food/food trucks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0.16666666666666669"/>
    <x v="2586"/>
    <d v="2015-12-25T12:55:36"/>
    <s v="food/food trucks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.4340000000000002"/>
    <x v="2587"/>
    <d v="2015-12-30T21:12:33"/>
    <s v="food/food trucks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3.8833333333333329"/>
    <x v="2588"/>
    <d v="2015-03-31T18:14:00"/>
    <s v="food/food trucks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0.01"/>
    <x v="2589"/>
    <d v="2016-03-23T16:52:07"/>
    <s v="food/food trucks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x v="2590"/>
    <d v="2016-01-26T19:08:17"/>
    <s v="food/food trucks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1.7333333333333332"/>
    <x v="2591"/>
    <d v="2016-03-14T01:45:24"/>
    <s v="food/food trucks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0.16666666666666669"/>
    <x v="2592"/>
    <d v="2014-10-06T00:13:41"/>
    <s v="food/food trucks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x v="2593"/>
    <d v="2015-04-26T01:17:06"/>
    <s v="food/food trucks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1.25E-3"/>
    <x v="2594"/>
    <d v="2014-08-08T04:13:48"/>
    <s v="food/food trucks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12.166666666666668"/>
    <x v="2595"/>
    <d v="2017-02-24T10:51:40"/>
    <s v="food/food trucks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23.588571428571427"/>
    <x v="2596"/>
    <d v="2014-08-07T20:56:49"/>
    <s v="food/food trucks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5.6666666666666661"/>
    <x v="2597"/>
    <d v="2016-06-19T13:11:57"/>
    <s v="food/food trucks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39"/>
    <x v="2598"/>
    <d v="2015-09-24T01:10:01"/>
    <s v="food/food trucks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0.99546510341776351"/>
    <x v="2599"/>
    <d v="2014-08-03T23:05:47"/>
    <s v="food/food trucks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6.9320000000000004"/>
    <x v="2600"/>
    <d v="2016-03-26T01:36:40"/>
    <s v="food/food trucks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61.4"/>
    <x v="2601"/>
    <d v="2012-09-13T08:59:00"/>
    <s v="technology/space exploration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26.0916666666667"/>
    <x v="2602"/>
    <d v="2014-11-13T02:20:00"/>
    <s v="technology/space exploration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01.48571428571429"/>
    <x v="2603"/>
    <d v="2013-12-24T02:54:14"/>
    <s v="technology/space exploration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04.21799999999999"/>
    <x v="2604"/>
    <d v="2012-04-29T06:13:43"/>
    <s v="technology/space exploration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07.42157000000002"/>
    <x v="2605"/>
    <d v="2016-06-17T17:59:50"/>
    <s v="technology/space exploration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10.05454545454545"/>
    <x v="2606"/>
    <d v="2014-04-29T22:06:22"/>
    <s v="technology/space exploration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07.7"/>
    <x v="2607"/>
    <d v="2015-08-12T07:00:00"/>
    <s v="technology/space exploration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23.92500000000001"/>
    <x v="2608"/>
    <d v="2017-03-15T05:00:00"/>
    <s v="technology/space exploration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03.80111428571428"/>
    <x v="2609"/>
    <d v="2012-07-15T10:42:31"/>
    <s v="technology/space exploration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41.3251043268175"/>
    <x v="2610"/>
    <d v="2016-08-22T11:59:00"/>
    <s v="technology/space exploration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90.6363636363635"/>
    <x v="2611"/>
    <d v="2017-01-03T03:59:00"/>
    <s v="technology/space exploration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71.76130000000001"/>
    <x v="2612"/>
    <d v="2015-01-09T08:26:10"/>
    <s v="technology/space exploration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01.01333333333334"/>
    <x v="2613"/>
    <d v="2012-09-22T00:38:14"/>
    <s v="technology/space exploration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02"/>
    <x v="2614"/>
    <d v="2014-04-30T10:00:00"/>
    <s v="technology/space exploration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69.76511744127936"/>
    <x v="2615"/>
    <d v="2016-04-30T17:00:00"/>
    <s v="technology/space exploration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14.53400000000001"/>
    <x v="2616"/>
    <d v="2015-08-26T04:52:09"/>
    <s v="technology/space exploration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77.6"/>
    <x v="2617"/>
    <d v="2014-10-21T01:59:11"/>
    <s v="technology/space exploration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05.38666666666667"/>
    <x v="2618"/>
    <d v="2015-12-02T01:01:01"/>
    <s v="technology/space exploration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88.39999999999998"/>
    <x v="2619"/>
    <d v="2015-10-23T16:00:00"/>
    <s v="technology/space exploration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43.65230769230772"/>
    <x v="2620"/>
    <d v="2015-10-11T06:00:00"/>
    <s v="technology/space exploration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45.88"/>
    <x v="2621"/>
    <d v="2015-05-21T22:56:28"/>
    <s v="technology/space exploration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31.184"/>
    <x v="2622"/>
    <d v="2016-12-30T22:50:16"/>
    <s v="technology/space exploration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13.99999999999999"/>
    <x v="2623"/>
    <d v="2016-12-02T11:09:26"/>
    <s v="technology/space exploration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79.4206249999997"/>
    <x v="2624"/>
    <d v="2012-09-13T15:07:02"/>
    <s v="technology/space exploration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56"/>
    <x v="2625"/>
    <d v="2016-11-10T01:26:48"/>
    <s v="technology/space exploration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12.00000000000001"/>
    <x v="2626"/>
    <d v="2015-06-03T20:04:29"/>
    <s v="technology/space exploration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46.66666666666663"/>
    <x v="2627"/>
    <d v="2015-11-27T01:54:21"/>
    <s v="technology/space exploration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10.36948748510132"/>
    <x v="2628"/>
    <d v="2014-12-01T04:11:07"/>
    <s v="technology/space exploration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27.74000000000001"/>
    <x v="2629"/>
    <d v="2015-05-14T17:55:22"/>
    <s v="technology/space exploration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57.9"/>
    <x v="2630"/>
    <d v="2016-06-30T15:00:00"/>
    <s v="technology/space exploration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14.66525000000001"/>
    <x v="2631"/>
    <d v="2015-08-30T09:03:47"/>
    <s v="technology/space exploration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37.00934579439252"/>
    <x v="2632"/>
    <d v="2016-05-29T06:28:59"/>
    <s v="technology/space exploration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54.62"/>
    <x v="2633"/>
    <d v="2014-02-28T04:00:00"/>
    <s v="technology/space exploration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06.02150537634409"/>
    <x v="2634"/>
    <d v="2016-09-29T20:45:21"/>
    <s v="technology/space exploration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00"/>
    <x v="2635"/>
    <d v="2015-03-10T02:49:21"/>
    <s v="technology/space exploration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87.3"/>
    <x v="2636"/>
    <d v="2016-10-16T06:00:00"/>
    <s v="technology/space exploration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66.2"/>
    <x v="2637"/>
    <d v="2016-10-12T18:11:15"/>
    <s v="technology/space exploration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01.72910662824208"/>
    <x v="2638"/>
    <d v="2015-01-16T02:54:55"/>
    <s v="technology/space exploration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64"/>
    <x v="2639"/>
    <d v="2015-02-20T01:45:48"/>
    <s v="technology/space exploration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05.66666666666666"/>
    <x v="2640"/>
    <d v="2015-06-08T08:51:14"/>
    <s v="technology/space exploration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1"/>
    <x v="2641"/>
    <d v="2014-09-16T01:09:00"/>
    <s v="technology/space exploration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x v="2642"/>
    <d v="2016-07-15T11:57:00"/>
    <s v="technology/space exploration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3.559730999999999"/>
    <x v="2643"/>
    <d v="2016-12-21T12:59:00"/>
    <s v="technology/space exploration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.0529999999999999"/>
    <x v="2644"/>
    <d v="2017-03-11T00:00:35"/>
    <s v="technology/space exploration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10.5"/>
    <x v="2645"/>
    <d v="2014-11-09T02:13:23"/>
    <s v="technology/space exploration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.4172840000000004"/>
    <x v="2646"/>
    <d v="2015-09-09T12:31:09"/>
    <s v="technology/space exploration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.44"/>
    <x v="2647"/>
    <d v="2015-08-14T11:16:59"/>
    <s v="technology/space exploration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0.88333333333333341"/>
    <x v="2648"/>
    <d v="2016-03-09T22:09:20"/>
    <s v="technology/space exploration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9.920000000000001E-2"/>
    <x v="2649"/>
    <d v="2016-02-02T04:55:41"/>
    <s v="technology/space exploration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0.59666666666666668"/>
    <x v="2650"/>
    <d v="2016-12-21T19:59:03"/>
    <s v="technology/space exploration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1.8689285714285715"/>
    <x v="2651"/>
    <d v="2015-12-18T00:20:09"/>
    <s v="technology/space exploration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0.88500000000000001"/>
    <x v="2652"/>
    <d v="2014-12-10T08:48:45"/>
    <s v="technology/space exploration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1.52156862745098"/>
    <x v="2653"/>
    <d v="2014-06-13T09:00:00"/>
    <s v="technology/space exploration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5.1000000000000004E-2"/>
    <x v="2654"/>
    <d v="2015-04-21T18:25:26"/>
    <s v="technology/space exploration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21.033333333333335"/>
    <x v="2655"/>
    <d v="2016-02-10T01:00:00"/>
    <s v="technology/space exploration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11.436666666666667"/>
    <x v="2656"/>
    <d v="2017-03-13T00:00:00"/>
    <s v="technology/space exploration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18.737933333333334"/>
    <x v="2657"/>
    <d v="2016-08-03T06:30:00"/>
    <s v="technology/space exploration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9.285714285714286E-2"/>
    <x v="2658"/>
    <d v="2016-07-31T02:13:14"/>
    <s v="technology/space exploration"/>
    <x v="2"/>
    <s v="space exploration"/>
  </r>
  <r>
    <n v="2659"/>
    <s v="test (Canceled)"/>
    <s v="test"/>
    <n v="49000"/>
    <n v="1333"/>
    <x v="1"/>
    <s v="US"/>
    <s v="USD"/>
    <n v="1429321210"/>
    <n v="1426729210"/>
    <b v="0"/>
    <n v="10"/>
    <b v="0"/>
    <n v="2.7204081632653061"/>
    <x v="2659"/>
    <d v="2015-04-18T06:40:10"/>
    <s v="technology/space exploration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9.5000000000000001E-2"/>
    <x v="2660"/>
    <d v="2015-11-24T23:06:58"/>
    <s v="technology/space exploration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02.89999999999999"/>
    <x v="2661"/>
    <d v="2013-10-26T04:00:10"/>
    <s v="technology/makerspaces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06.80000000000001"/>
    <x v="2662"/>
    <d v="2015-08-21T22:55:13"/>
    <s v="technology/makerspaces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04.59625"/>
    <x v="2663"/>
    <d v="2015-09-04T20:00:00"/>
    <s v="technology/makerspaces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03.42857142857143"/>
    <x v="2664"/>
    <d v="2015-12-09T11:59:00"/>
    <s v="technology/makerspaces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23.14285714285715"/>
    <x v="2665"/>
    <d v="2015-05-05T02:29:34"/>
    <s v="technology/makerspaces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59.29509999999999"/>
    <x v="2666"/>
    <d v="2015-09-26T02:00:00"/>
    <s v="technology/makerspaces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10.66666666666667"/>
    <x v="2667"/>
    <d v="2016-02-11T03:13:36"/>
    <s v="technology/makerspaces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70.70000000000002"/>
    <x v="2668"/>
    <d v="2015-11-09T19:32:00"/>
    <s v="technology/makerspaces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25.125"/>
    <x v="2669"/>
    <d v="2016-01-10T05:51:36"/>
    <s v="technology/makerspaces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.4158609339642041"/>
    <x v="2670"/>
    <d v="2014-07-29T05:29:40"/>
    <s v="technology/makerspaces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11.343999999999999"/>
    <x v="2671"/>
    <d v="2014-12-20T00:38:00"/>
    <s v="technology/makerspaces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33.19"/>
    <x v="2672"/>
    <d v="2015-12-28T11:00:00"/>
    <s v="technology/makerspaces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27.58"/>
    <x v="2673"/>
    <d v="2014-10-30T03:45:00"/>
    <s v="technology/makerspaces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62.839999999999996"/>
    <x v="2674"/>
    <d v="2016-07-05T09:59:00"/>
    <s v="technology/makerspaces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7.5880000000000001"/>
    <x v="2675"/>
    <d v="2014-11-11T02:34:49"/>
    <s v="technology/makerspaces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50.38095238095238"/>
    <x v="2676"/>
    <d v="2016-05-22T19:59:34"/>
    <s v="technology/makerspaces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17.512820512820511"/>
    <x v="2677"/>
    <d v="2014-07-03T05:42:23"/>
    <s v="technology/makerspaces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1.375E-2"/>
    <x v="2678"/>
    <d v="2015-09-25T00:09:25"/>
    <s v="technology/makerspaces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0.33"/>
    <x v="2679"/>
    <d v="2015-02-28T05:01:34"/>
    <s v="technology/makerspaces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0.86250000000000004"/>
    <x v="2680"/>
    <d v="2016-04-06T09:04:51"/>
    <s v="technology/makerspaces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0.6875"/>
    <x v="2681"/>
    <d v="2014-07-11T02:29:10"/>
    <s v="food/food trucks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28.299999999999997"/>
    <x v="2682"/>
    <d v="2014-11-22T10:59:00"/>
    <s v="food/food trucks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0.24"/>
    <x v="2683"/>
    <d v="2015-03-01T23:07:20"/>
    <s v="food/food trucks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.1428571428571428"/>
    <x v="2684"/>
    <d v="2014-08-10T02:57:05"/>
    <s v="food/food trucks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0.02"/>
    <x v="2685"/>
    <d v="2015-04-27T20:42:10"/>
    <s v="food/food trucks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x v="2686"/>
    <d v="2014-10-01T04:23:43"/>
    <s v="food/food trucks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x v="2687"/>
    <d v="2015-06-29T20:21:58"/>
    <s v="food/food trucks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0.14799999999999999"/>
    <x v="2688"/>
    <d v="2015-02-24T08:00:00"/>
    <s v="food/food trucks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2.8571428571428571E-3"/>
    <x v="2689"/>
    <d v="2016-07-31T04:04:50"/>
    <s v="food/food trucks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10.7325"/>
    <x v="2690"/>
    <d v="2015-06-03T07:31:16"/>
    <s v="food/food trucks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5.3846153846153842E-2"/>
    <x v="2691"/>
    <d v="2015-05-10T22:22:37"/>
    <s v="food/food trucks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0.7142857142857143"/>
    <x v="2692"/>
    <d v="2015-03-25T12:01:00"/>
    <s v="food/food trucks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0.8"/>
    <x v="2693"/>
    <d v="2014-08-13T08:19:26"/>
    <s v="food/food trucks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3.3333333333333335E-3"/>
    <x v="2694"/>
    <d v="2014-09-26T08:22:19"/>
    <s v="food/food trucks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0.47333333333333333"/>
    <x v="2695"/>
    <d v="2015-04-14T08:21:58"/>
    <s v="food/food trucks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5.65"/>
    <x v="2696"/>
    <d v="2014-12-26T01:16:00"/>
    <s v="food/food trucks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26.35217391304348"/>
    <x v="2697"/>
    <d v="2015-08-03T03:00:00"/>
    <s v="food/food trucks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0.325125"/>
    <x v="2698"/>
    <d v="2014-06-28T02:33:28"/>
    <s v="food/food trucks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x v="2699"/>
    <d v="2014-08-09T02:31:03"/>
    <s v="food/food trucks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0.7000700070007001"/>
    <x v="2700"/>
    <d v="2014-09-19T01:59:32"/>
    <s v="food/food trucks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46.176470588235297"/>
    <x v="2701"/>
    <d v="2017-04-07T22:35:34"/>
    <s v="theater/spaces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4.410000000000004"/>
    <x v="2702"/>
    <d v="2017-04-05T23:14:37"/>
    <s v="theater/spaces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03.75000000000001"/>
    <x v="2703"/>
    <d v="2017-03-22T20:33:50"/>
    <s v="theater/spaces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.0263157894736841"/>
    <x v="2704"/>
    <d v="2017-04-06T00:41:54"/>
    <s v="theater/spaces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10.539393939393939"/>
    <x v="2705"/>
    <d v="2017-03-25T01:59:18"/>
    <s v="theater/spaces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12.29714285714284"/>
    <x v="2706"/>
    <d v="2014-10-16T11:59:00"/>
    <s v="theater/spaces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50.84462500000001"/>
    <x v="2707"/>
    <d v="2013-05-27T11:59:00"/>
    <s v="theater/spaces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33.21535"/>
    <x v="2708"/>
    <d v="2016-07-21T21:45:26"/>
    <s v="theater/spaces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01.60599999999999"/>
    <x v="2709"/>
    <d v="2016-10-04T08:59:00"/>
    <s v="theater/spaces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53.90035000000003"/>
    <x v="2710"/>
    <d v="2014-08-09T07:00:00"/>
    <s v="theater/spaces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00.7161125319693"/>
    <x v="2711"/>
    <d v="2014-06-21T03:01:00"/>
    <s v="theater/spaces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31.38181818181818"/>
    <x v="2712"/>
    <d v="2013-07-13T23:00:00"/>
    <s v="theater/spaces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02.24133333333334"/>
    <x v="2713"/>
    <d v="2015-12-24T20:41:24"/>
    <s v="theater/spaces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16.35599999999999"/>
    <x v="2714"/>
    <d v="2016-10-15T04:00:00"/>
    <s v="theater/spaces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64.62241666666665"/>
    <x v="2715"/>
    <d v="2016-02-21T14:33:48"/>
    <s v="theater/spaces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19.98010000000001"/>
    <x v="2716"/>
    <d v="2015-10-08T12:59:53"/>
    <s v="theater/spaces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20.10400000000001"/>
    <x v="2717"/>
    <d v="2014-12-07T03:57:29"/>
    <s v="theater/spaces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03.58333333333334"/>
    <x v="2718"/>
    <d v="2016-05-04T04:00:00"/>
    <s v="theater/spaces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08.83333333333334"/>
    <x v="2719"/>
    <d v="2016-04-18T04:44:54"/>
    <s v="theater/spaces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18.12400000000001"/>
    <x v="2720"/>
    <d v="2016-11-11T17:10:53"/>
    <s v="theater/spaces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62"/>
    <x v="2721"/>
    <d v="2013-09-07T00:00:00"/>
    <s v="technology/hardware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52.54"/>
    <x v="2722"/>
    <d v="2017-01-30T01:34:13"/>
    <s v="technology/hardware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40.05000000000001"/>
    <x v="2723"/>
    <d v="2015-01-01T02:08:08"/>
    <s v="technology/hardware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96.87520259319291"/>
    <x v="2724"/>
    <d v="2015-08-15T12:50:59"/>
    <s v="technology/hardware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44.54249999999999"/>
    <x v="2725"/>
    <d v="2017-03-01T22:52:15"/>
    <s v="technology/hardware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05.745"/>
    <x v="2726"/>
    <d v="2016-04-22T18:55:11"/>
    <s v="technology/hardware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93.21000000000004"/>
    <x v="2727"/>
    <d v="2015-08-07T21:14:23"/>
    <s v="technology/hardware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01.82666666666668"/>
    <x v="2728"/>
    <d v="2015-12-30T19:23:54"/>
    <s v="technology/hardware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04.44"/>
    <x v="2729"/>
    <d v="2015-05-01T10:46:37"/>
    <s v="technology/hardware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70.29262962962963"/>
    <x v="2730"/>
    <d v="2013-04-22T17:59:35"/>
    <s v="technology/hardware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04.30333333333333"/>
    <x v="2731"/>
    <d v="2014-10-18T09:00:00"/>
    <s v="technology/hardware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18.25000000000001"/>
    <x v="2732"/>
    <d v="2013-05-28T05:00:00"/>
    <s v="technology/hardware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07.538"/>
    <x v="2733"/>
    <d v="2015-04-10T10:32:54"/>
    <s v="technology/hardware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00"/>
    <x v="2734"/>
    <d v="2016-10-14T02:59:00"/>
    <s v="technology/hardware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78.13466666666682"/>
    <x v="2735"/>
    <d v="2013-03-14T01:00:00"/>
    <s v="technology/hardware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22.9"/>
    <x v="2736"/>
    <d v="2014-04-23T20:59:33"/>
    <s v="technology/hardware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46.0608"/>
    <x v="2737"/>
    <d v="2014-01-16T00:00:00"/>
    <s v="technology/hardware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47.94"/>
    <x v="2738"/>
    <d v="2016-11-06T08:26:44"/>
    <s v="technology/hardware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84.09090909090907"/>
    <x v="2739"/>
    <d v="2014-05-06T02:18:37"/>
    <s v="technology/hardware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03.33333333333334"/>
    <x v="2740"/>
    <d v="2015-03-12T04:45:52"/>
    <s v="technology/hardware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0.43750000000000006"/>
    <x v="2741"/>
    <d v="2014-10-20T07:07:00"/>
    <s v="publishing/children's books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29.24"/>
    <x v="2742"/>
    <d v="2012-05-15T22:16:27"/>
    <s v="publishing/children's books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x v="2743"/>
    <d v="2016-10-19T12:53:27"/>
    <s v="publishing/children's books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.21875"/>
    <x v="2744"/>
    <d v="2012-02-29T06:29:58"/>
    <s v="publishing/children's books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21.887499999999999"/>
    <x v="2745"/>
    <d v="2012-07-15T04:42:48"/>
    <s v="publishing/children's books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26.700000000000003"/>
    <x v="2746"/>
    <d v="2014-08-29T23:45:11"/>
    <s v="publishing/children's books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28.000000000000004"/>
    <x v="2747"/>
    <d v="2012-06-16T08:10:00"/>
    <s v="publishing/children's books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.06"/>
    <x v="2748"/>
    <d v="2016-09-02T22:03:22"/>
    <s v="publishing/children's books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.0999999999999999"/>
    <x v="2749"/>
    <d v="2015-04-04T23:10:37"/>
    <s v="publishing/children's books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x v="2750"/>
    <d v="2012-07-01T01:00:00"/>
    <s v="publishing/children's books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x v="2751"/>
    <d v="2014-06-18T02:17:22"/>
    <s v="publishing/children's books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11.458333333333332"/>
    <x v="2752"/>
    <d v="2011-12-18T23:21:44"/>
    <s v="publishing/children's books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19"/>
    <x v="2753"/>
    <d v="2012-08-27T02:37:03"/>
    <s v="publishing/children's books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x v="2754"/>
    <d v="2014-09-11T20:15:51"/>
    <s v="publishing/children's books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52"/>
    <x v="2755"/>
    <d v="2015-04-08T23:58:47"/>
    <s v="publishing/children's books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10.48"/>
    <x v="2756"/>
    <d v="2014-01-12T02:36:41"/>
    <s v="publishing/children's books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0.66666666666666674"/>
    <x v="2757"/>
    <d v="2016-08-06T20:45:32"/>
    <s v="publishing/children's books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11.700000000000001"/>
    <x v="2758"/>
    <d v="2016-10-10T15:36:23"/>
    <s v="publishing/children's books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10.5"/>
    <x v="2759"/>
    <d v="2016-07-16T13:47:46"/>
    <s v="publishing/children's books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x v="2760"/>
    <d v="2013-06-20T16:04:18"/>
    <s v="publishing/children's books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0.72"/>
    <x v="2761"/>
    <d v="2013-01-03T06:31:33"/>
    <s v="publishing/children's books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0.76923076923076927"/>
    <x v="2762"/>
    <d v="2012-03-19T04:53:15"/>
    <s v="publishing/children's books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0.22842639593908631"/>
    <x v="2763"/>
    <d v="2013-05-24T18:54:44"/>
    <s v="publishing/children's books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.125"/>
    <x v="2764"/>
    <d v="2012-05-31T00:00:00"/>
    <s v="publishing/children's books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x v="2765"/>
    <d v="2012-10-28T18:53:48"/>
    <s v="publishing/children's books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2"/>
    <x v="2766"/>
    <d v="2011-08-11T21:01:58"/>
    <s v="publishing/children's books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0.85000000000000009"/>
    <x v="2767"/>
    <d v="2015-08-17T04:00:50"/>
    <s v="publishing/children's books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14.314285714285715"/>
    <x v="2768"/>
    <d v="2012-03-29T18:45:23"/>
    <s v="publishing/children's books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0.25"/>
    <x v="2769"/>
    <d v="2014-06-06T00:49:50"/>
    <s v="publishing/children's books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10.411249999999999"/>
    <x v="2770"/>
    <d v="2014-03-18T20:55:30"/>
    <s v="publishing/children's books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x v="2771"/>
    <d v="2013-02-01T22:00:00"/>
    <s v="publishing/children's books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x v="2772"/>
    <d v="2013-10-06T01:51:34"/>
    <s v="publishing/children's books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0.18867924528301888"/>
    <x v="2773"/>
    <d v="2016-04-25T01:45:21"/>
    <s v="publishing/children's books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14.249999999999998"/>
    <x v="2774"/>
    <d v="2013-03-08T08:02:08"/>
    <s v="publishing/children's books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3"/>
    <x v="2775"/>
    <d v="2011-12-16T05:19:14"/>
    <s v="publishing/children's books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7.8809523809523814"/>
    <x v="2776"/>
    <d v="2015-06-12T12:07:56"/>
    <s v="publishing/children's books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0.33333333333333337"/>
    <x v="2777"/>
    <d v="2015-07-17T21:03:24"/>
    <s v="publishing/children's books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25.545454545454543"/>
    <x v="2778"/>
    <d v="2014-08-26T04:28:26"/>
    <s v="publishing/children's books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.12"/>
    <x v="2779"/>
    <d v="2015-11-22T20:03:41"/>
    <s v="publishing/children's books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x v="2780"/>
    <d v="2017-03-10T15:44:48"/>
    <s v="publishing/children's books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05.28"/>
    <x v="2781"/>
    <d v="2015-02-12T12:00:00"/>
    <s v="theater/plays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20"/>
    <x v="2782"/>
    <d v="2015-02-17T09:59:00"/>
    <s v="theater/plays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14.5"/>
    <x v="2783"/>
    <d v="2015-04-23T17:50:46"/>
    <s v="theater/plays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19"/>
    <x v="2784"/>
    <d v="2014-10-29T23:54:03"/>
    <s v="theater/plays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04.67999999999999"/>
    <x v="2785"/>
    <d v="2016-08-06T02:00:00"/>
    <s v="theater/plays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17.83999999999999"/>
    <x v="2786"/>
    <d v="2014-07-09T18:39:40"/>
    <s v="theater/plays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19.7"/>
    <x v="2787"/>
    <d v="2014-07-18T09:45:52"/>
    <s v="theater/plays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02.49999999999999"/>
    <x v="2788"/>
    <d v="2016-07-29T21:50:43"/>
    <s v="theater/plays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01.16666666666667"/>
    <x v="2789"/>
    <d v="2015-03-12T09:00:00"/>
    <s v="theater/plays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05.33333333333333"/>
    <x v="2790"/>
    <d v="2015-02-12T03:31:43"/>
    <s v="theater/plays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02.49999999999999"/>
    <x v="2791"/>
    <d v="2016-09-09T09:00:00"/>
    <s v="theater/plays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07.60000000000001"/>
    <x v="2792"/>
    <d v="2015-08-12T10:32:39"/>
    <s v="theater/plays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10.5675"/>
    <x v="2793"/>
    <d v="2015-07-21T15:03:25"/>
    <s v="theater/plays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50"/>
    <x v="2794"/>
    <d v="2016-03-04T00:00:00"/>
    <s v="theater/plays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04.28571428571429"/>
    <x v="2795"/>
    <d v="2014-06-07T04:00:00"/>
    <s v="theater/plays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15.5"/>
    <x v="2796"/>
    <d v="2014-07-05T17:40:28"/>
    <s v="theater/plays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02.64512500000001"/>
    <x v="2797"/>
    <d v="2014-07-09T03:34:00"/>
    <s v="theater/plays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01.4"/>
    <x v="2798"/>
    <d v="2015-07-31T21:00:00"/>
    <s v="theater/plays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16.6348"/>
    <x v="2799"/>
    <d v="2016-06-17T21:00:00"/>
    <s v="theater/plays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33"/>
    <x v="2800"/>
    <d v="2015-01-04T18:16:06"/>
    <s v="theater/plays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33.20000000000002"/>
    <x v="2801"/>
    <d v="2014-10-10T16:00:00"/>
    <s v="theater/plays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01.83333333333333"/>
    <x v="2802"/>
    <d v="2015-08-06T20:31:47"/>
    <s v="theater/plays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27.95"/>
    <x v="2803"/>
    <d v="2015-07-16T05:00:00"/>
    <s v="theater/plays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14.99999999999999"/>
    <x v="2804"/>
    <d v="2014-09-29T15:53:10"/>
    <s v="theater/plays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10.00000000000001"/>
    <x v="2805"/>
    <d v="2015-08-22T17:07:53"/>
    <s v="theater/plays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12.1"/>
    <x v="2806"/>
    <d v="2015-08-05T16:00:00"/>
    <s v="theater/plays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26"/>
    <x v="2807"/>
    <d v="2015-06-30T01:57:18"/>
    <s v="theater/plays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00.24444444444444"/>
    <x v="2808"/>
    <d v="2015-08-23T01:18:55"/>
    <s v="theater/plays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02.4"/>
    <x v="2809"/>
    <d v="2016-03-30T19:39:00"/>
    <s v="theater/plays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08.2"/>
    <x v="2810"/>
    <d v="2014-06-01T08:59:00"/>
    <s v="theater/plays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00.27"/>
    <x v="2811"/>
    <d v="2015-02-23T16:55:03"/>
    <s v="theater/plays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13.3"/>
    <x v="2812"/>
    <d v="2015-04-06T09:00:00"/>
    <s v="theater/plays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27.57571428571428"/>
    <x v="2813"/>
    <d v="2016-12-14T22:49:21"/>
    <s v="theater/plays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07.73333333333332"/>
    <x v="2814"/>
    <d v="2015-05-09T14:35:15"/>
    <s v="theater/plays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42"/>
    <x v="2815"/>
    <d v="2016-08-07T23:38:29"/>
    <s v="theater/plays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41.56666666666666"/>
    <x v="2816"/>
    <d v="2015-08-02T21:00:00"/>
    <s v="theater/plays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30"/>
    <x v="2817"/>
    <d v="2015-02-28T20:14:22"/>
    <s v="theater/plays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06.03"/>
    <x v="2818"/>
    <d v="2015-09-23T19:21:26"/>
    <s v="theater/plays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04.80000000000001"/>
    <x v="2819"/>
    <d v="2015-06-14T17:36:49"/>
    <s v="theater/plays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36"/>
    <x v="2820"/>
    <d v="2016-02-26T05:00:00"/>
    <s v="theater/plays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00"/>
    <x v="2821"/>
    <d v="2014-09-24T03:08:55"/>
    <s v="theater/plays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00"/>
    <x v="2822"/>
    <d v="2015-03-27T20:24:52"/>
    <s v="theater/plays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24"/>
    <x v="2823"/>
    <d v="2015-04-01T03:59:00"/>
    <s v="theater/plays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16.92307692307693"/>
    <x v="2824"/>
    <d v="2015-06-13T06:43:00"/>
    <s v="theater/plays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03.33333333333334"/>
    <x v="2825"/>
    <d v="2015-12-05T00:01:26"/>
    <s v="theater/plays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07.74999999999999"/>
    <x v="2826"/>
    <d v="2015-07-10T12:00:00"/>
    <s v="theater/plays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20.24999999999999"/>
    <x v="2827"/>
    <d v="2016-06-03T21:30:00"/>
    <s v="theater/plays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00.37894736842105"/>
    <x v="2828"/>
    <d v="2015-10-03T04:00:00"/>
    <s v="theater/plays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06.52"/>
    <x v="2829"/>
    <d v="2016-06-02T15:25:18"/>
    <s v="theater/plays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00"/>
    <x v="2830"/>
    <d v="2014-05-12T08:59:00"/>
    <s v="theater/plays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10.66666666666667"/>
    <x v="2831"/>
    <d v="2015-07-17T00:47:50"/>
    <s v="theater/plays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14.71959999999999"/>
    <x v="2832"/>
    <d v="2014-11-24T03:00:00"/>
    <s v="theater/plays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08.25925925925925"/>
    <x v="2833"/>
    <d v="2015-10-11T07:00:00"/>
    <s v="theater/plays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70"/>
    <x v="2834"/>
    <d v="2015-01-31T04:02:10"/>
    <s v="theater/plays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87.09899999999999"/>
    <x v="2835"/>
    <d v="2015-12-05T05:00:00"/>
    <s v="theater/plays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07.77777777777777"/>
    <x v="2836"/>
    <d v="2017-02-18T09:59:00"/>
    <s v="theater/plays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00"/>
    <x v="2837"/>
    <d v="2015-12-10T03:48:04"/>
    <s v="theater/plays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20.24999999999999"/>
    <x v="2838"/>
    <d v="2014-08-14T03:00:00"/>
    <s v="theater/plays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11.42857142857143"/>
    <x v="2839"/>
    <d v="2014-08-25T09:59:00"/>
    <s v="theater/plays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04"/>
    <x v="2840"/>
    <d v="2015-03-18T22:00:00"/>
    <s v="theater/plays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1"/>
    <x v="2841"/>
    <d v="2015-12-13T23:44:57"/>
    <s v="theater/plays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x v="2842"/>
    <d v="2014-06-21T16:00:00"/>
    <s v="theater/plays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x v="2843"/>
    <d v="2016-06-13T09:00:00"/>
    <s v="theater/plays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.4545454545454541"/>
    <x v="2844"/>
    <d v="2017-01-04T18:06:20"/>
    <s v="theater/plays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31.546666666666667"/>
    <x v="2845"/>
    <d v="2015-06-08T05:23:53"/>
    <s v="theater/plays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x v="2846"/>
    <d v="2015-05-29T21:36:34"/>
    <s v="theater/plays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x v="2847"/>
    <d v="2016-05-24T00:21:05"/>
    <s v="theater/plays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0.2"/>
    <x v="2848"/>
    <d v="2015-05-29T20:34:19"/>
    <s v="theater/plays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1"/>
    <x v="2849"/>
    <d v="2016-04-23T15:16:40"/>
    <s v="theater/plays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3.8875000000000002"/>
    <x v="2850"/>
    <d v="2014-09-06T05:10:11"/>
    <s v="theater/plays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x v="2851"/>
    <d v="2016-01-30T04:17:00"/>
    <s v="theater/plays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1.9"/>
    <x v="2852"/>
    <d v="2014-06-21T06:05:03"/>
    <s v="theater/plays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x v="2853"/>
    <d v="2014-09-14T09:34:57"/>
    <s v="theater/plays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41.699999999999996"/>
    <x v="2854"/>
    <d v="2015-05-07T22:11:59"/>
    <s v="theater/plays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50"/>
    <x v="2855"/>
    <d v="2016-01-30T04:34:00"/>
    <s v="theater/plays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4.8666666666666663"/>
    <x v="2856"/>
    <d v="2015-08-09T02:34:00"/>
    <s v="theater/plays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19.736842105263158"/>
    <x v="2857"/>
    <d v="2017-02-20T23:00:00"/>
    <s v="theater/plays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x v="2858"/>
    <d v="2014-12-05T16:28:00"/>
    <s v="theater/plays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1.7500000000000002"/>
    <x v="2859"/>
    <d v="2015-10-16T13:41:44"/>
    <s v="theater/plays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6.65"/>
    <x v="2860"/>
    <d v="2016-06-20T00:12:56"/>
    <s v="theater/plays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32"/>
    <x v="2861"/>
    <d v="2015-09-24T19:10:48"/>
    <s v="theater/plays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0.43307086614173229"/>
    <x v="2862"/>
    <d v="2014-06-24T23:57:09"/>
    <s v="theater/plays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0.04"/>
    <x v="2863"/>
    <d v="2014-09-09T21:12:03"/>
    <s v="theater/plays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1.6"/>
    <x v="2864"/>
    <d v="2015-07-17T18:18:00"/>
    <s v="theater/plays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x v="2865"/>
    <d v="2015-01-06T07:44:19"/>
    <s v="theater/plays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0.89999999999999991"/>
    <x v="2866"/>
    <d v="2016-10-15T03:00:00"/>
    <s v="theater/plays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20.16"/>
    <x v="2867"/>
    <d v="2016-07-04T09:00:00"/>
    <s v="theater/plays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42.011733333333332"/>
    <x v="2868"/>
    <d v="2016-10-06T00:50:54"/>
    <s v="theater/plays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0.88500000000000001"/>
    <x v="2869"/>
    <d v="2016-07-19T19:14:41"/>
    <s v="theater/plays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15"/>
    <x v="2870"/>
    <d v="2014-05-17T09:32:45"/>
    <s v="theater/plays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4.67"/>
    <x v="2871"/>
    <d v="2014-12-21T22:43:33"/>
    <s v="theater/plays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x v="2872"/>
    <d v="2015-06-20T07:47:18"/>
    <s v="theater/plays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38.119999999999997"/>
    <x v="2873"/>
    <d v="2015-01-29T00:37:11"/>
    <s v="theater/plays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.42"/>
    <x v="2874"/>
    <d v="2017-01-18T01:16:26"/>
    <s v="theater/plays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3.4999999999999996E-2"/>
    <x v="2875"/>
    <d v="2016-05-05T08:04:53"/>
    <s v="theater/plays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x v="2876"/>
    <d v="2015-07-16T22:51:19"/>
    <s v="theater/plays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10.833333333333334"/>
    <x v="2877"/>
    <d v="2016-11-30T22:00:00"/>
    <s v="theater/plays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.1"/>
    <x v="2878"/>
    <d v="2015-07-03T19:46:35"/>
    <s v="theater/plays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0.2589285714285714"/>
    <x v="2879"/>
    <d v="2016-01-20T22:24:21"/>
    <s v="theater/plays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23.333333333333332"/>
    <x v="2880"/>
    <d v="2015-08-20T22:05:00"/>
    <s v="theater/plays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x v="2881"/>
    <d v="2014-12-03T20:20:36"/>
    <s v="theater/plays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33.6"/>
    <x v="2882"/>
    <d v="2016-05-01T19:18:38"/>
    <s v="theater/plays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19.079999999999998"/>
    <x v="2883"/>
    <d v="2016-02-06T09:59:00"/>
    <s v="theater/plays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0.41111111111111115"/>
    <x v="2884"/>
    <d v="2014-12-05T22:27:15"/>
    <s v="theater/plays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32.5"/>
    <x v="2885"/>
    <d v="2015-03-14T05:50:01"/>
    <s v="theater/plays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5"/>
    <x v="2886"/>
    <d v="2015-09-19T08:59:00"/>
    <s v="theater/plays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0.16666666666666669"/>
    <x v="2887"/>
    <d v="2015-01-11T15:15:24"/>
    <s v="theater/plays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x v="2888"/>
    <d v="2014-10-18T09:59:00"/>
    <s v="theater/plays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38.066666666666663"/>
    <x v="2889"/>
    <d v="2014-08-30T01:43:05"/>
    <s v="theater/plays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.05"/>
    <x v="2890"/>
    <d v="2014-08-09T08:00:00"/>
    <s v="theater/plays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2.73"/>
    <x v="2891"/>
    <d v="2016-04-16T01:12:08"/>
    <s v="theater/plays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.0909090909090917"/>
    <x v="2892"/>
    <d v="2014-08-26T02:00:00"/>
    <s v="theater/plays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0.5"/>
    <x v="2893"/>
    <d v="2015-01-09T07:00:00"/>
    <s v="theater/plays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x v="2894"/>
    <d v="2015-04-04T03:40:15"/>
    <s v="theater/plays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4.5999999999999996"/>
    <x v="2895"/>
    <d v="2014-06-23T02:00:00"/>
    <s v="theater/plays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20.833333333333336"/>
    <x v="2896"/>
    <d v="2016-12-12T11:00:00"/>
    <s v="theater/plays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4.583333333333333"/>
    <x v="2897"/>
    <d v="2015-10-11T20:29:05"/>
    <s v="theater/plays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.2133333333333338"/>
    <x v="2898"/>
    <d v="2015-10-31T20:57:33"/>
    <s v="theater/plays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x v="2899"/>
    <d v="2016-07-24T06:52:38"/>
    <s v="theater/plays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61.909090909090914"/>
    <x v="2900"/>
    <d v="2014-08-09T10:37:12"/>
    <s v="theater/plays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0.8"/>
    <x v="2901"/>
    <d v="2015-02-08T02:42:19"/>
    <s v="theater/plays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1.6666666666666666E-2"/>
    <x v="2902"/>
    <d v="2015-08-24T15:33:16"/>
    <s v="theater/plays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0.77999999999999992"/>
    <x v="2903"/>
    <d v="2015-09-09T09:00:18"/>
    <s v="theater/plays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5"/>
    <x v="2904"/>
    <d v="2014-11-09T17:00:00"/>
    <s v="theater/plays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17.771428571428572"/>
    <x v="2905"/>
    <d v="2016-09-07T06:21:53"/>
    <s v="theater/plays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.4166666666666661"/>
    <x v="2906"/>
    <d v="2015-08-01T06:00:00"/>
    <s v="theater/plays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0.08"/>
    <x v="2907"/>
    <d v="2016-05-15T02:03:57"/>
    <s v="theater/plays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2.75"/>
    <x v="2908"/>
    <d v="2016-06-08T22:33:39"/>
    <s v="theater/plays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1.1111111111111112E-2"/>
    <x v="2909"/>
    <d v="2014-11-26T00:46:00"/>
    <s v="theater/plays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3.3333333333333335E-3"/>
    <x v="2910"/>
    <d v="2015-06-13T01:11:27"/>
    <s v="theater/plays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36.5"/>
    <x v="2911"/>
    <d v="2015-06-27T23:27:06"/>
    <s v="theater/plays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14.058171745152354"/>
    <x v="2912"/>
    <d v="2016-01-15T08:09:34"/>
    <s v="theater/plays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0.02"/>
    <x v="2913"/>
    <d v="2014-09-07T03:08:59"/>
    <s v="theater/plays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4.0000000000000001E-3"/>
    <x v="2914"/>
    <d v="2015-03-15T01:46:34"/>
    <s v="theater/plays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61.1"/>
    <x v="2915"/>
    <d v="2016-03-16T13:33:10"/>
    <s v="theater/plays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7.8378378378378386"/>
    <x v="2916"/>
    <d v="2014-05-19T16:26:29"/>
    <s v="theater/plays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21.85"/>
    <x v="2917"/>
    <d v="2015-09-16T10:37:27"/>
    <s v="theater/plays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27.24"/>
    <x v="2918"/>
    <d v="2015-10-29T20:06:47"/>
    <s v="theater/plays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8.5"/>
    <x v="2919"/>
    <d v="2014-08-05T19:52:09"/>
    <s v="theater/plays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26.840000000000003"/>
    <x v="2920"/>
    <d v="2015-03-25T23:01:10"/>
    <s v="theater/plays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29"/>
    <x v="2921"/>
    <d v="2014-09-26T02:16:44"/>
    <s v="theater/musical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00"/>
    <x v="2922"/>
    <d v="2015-05-19T01:58:47"/>
    <s v="theater/musical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00"/>
    <x v="2923"/>
    <d v="2015-01-24T08:00:00"/>
    <s v="theater/musical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03.2"/>
    <x v="2924"/>
    <d v="2015-05-09T08:59:00"/>
    <s v="theater/musical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02.44597777777777"/>
    <x v="2925"/>
    <d v="2014-09-11T19:01:08"/>
    <s v="theater/musical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25"/>
    <x v="2926"/>
    <d v="2015-02-23T23:22:59"/>
    <s v="theater/musical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30.83333333333334"/>
    <x v="2927"/>
    <d v="2014-07-15T10:00:00"/>
    <s v="theater/musical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00"/>
    <x v="2928"/>
    <d v="2016-03-05T04:57:26"/>
    <s v="theater/musical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02.06937499999999"/>
    <x v="2929"/>
    <d v="2014-05-25T18:32:38"/>
    <s v="theater/musical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00.92000000000002"/>
    <x v="2930"/>
    <d v="2015-05-07T19:01:04"/>
    <s v="theater/musical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06"/>
    <x v="2931"/>
    <d v="2014-09-15T11:08:00"/>
    <s v="theater/musical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05.0967741935484"/>
    <x v="2932"/>
    <d v="2015-02-21T16:00:00"/>
    <s v="theater/musical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02.76"/>
    <x v="2933"/>
    <d v="2016-06-05T03:57:33"/>
    <s v="theater/musical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08"/>
    <x v="2934"/>
    <d v="2014-06-15T20:16:04"/>
    <s v="theater/musical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00.88571428571429"/>
    <x v="2935"/>
    <d v="2016-08-29T22:00:00"/>
    <s v="theater/musical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28"/>
    <x v="2936"/>
    <d v="2014-10-13T09:59:00"/>
    <s v="theater/musical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33.33333333333331"/>
    <x v="2937"/>
    <d v="2014-07-13T15:58:33"/>
    <s v="theater/musical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01.375"/>
    <x v="2938"/>
    <d v="2015-01-30T21:53:34"/>
    <s v="theater/musical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02.875"/>
    <x v="2939"/>
    <d v="2014-08-28T06:00:00"/>
    <s v="theater/musical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07.24000000000001"/>
    <x v="2940"/>
    <d v="2015-01-18T23:33:38"/>
    <s v="theater/musical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4.0000000000000001E-3"/>
    <x v="2941"/>
    <d v="2015-03-02T04:02:35"/>
    <s v="theater/spaces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20.424999999999997"/>
    <x v="2942"/>
    <d v="2015-12-17T01:18:00"/>
    <s v="theater/spaces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x v="2943"/>
    <d v="2015-04-13T08:06:20"/>
    <s v="theater/spaces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1"/>
    <x v="2944"/>
    <d v="2015-06-08T02:56:38"/>
    <s v="theater/spaces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x v="2945"/>
    <d v="2015-05-24T08:21:00"/>
    <s v="theater/spaces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0.1"/>
    <x v="2946"/>
    <d v="2016-08-15T17:44:52"/>
    <s v="theater/spaces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.2880000000000003"/>
    <x v="2947"/>
    <d v="2016-11-24T22:11:00"/>
    <s v="theater/spaces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4.8000000000000004E-3"/>
    <x v="2948"/>
    <d v="2015-06-02T20:34:53"/>
    <s v="theater/spaces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2.5"/>
    <x v="2949"/>
    <d v="2015-11-20T01:45:17"/>
    <s v="theater/spaces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x v="2950"/>
    <d v="2016-01-23T13:45:52"/>
    <s v="theater/spaces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.1919999999999997"/>
    <x v="2951"/>
    <d v="2014-10-06T00:16:13"/>
    <s v="theater/spaces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.0250000000000004"/>
    <x v="2952"/>
    <d v="2016-10-17T09:00:00"/>
    <s v="theater/spaces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0.15125"/>
    <x v="2953"/>
    <d v="2015-10-09T00:00:21"/>
    <s v="theater/spaces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x v="2954"/>
    <d v="2017-03-16T18:00:03"/>
    <s v="theater/spaces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59.583333333333336"/>
    <x v="2955"/>
    <d v="2015-06-16T22:47:29"/>
    <s v="theater/spaces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16.734177215189874"/>
    <x v="2956"/>
    <d v="2016-05-05T04:00:50"/>
    <s v="theater/spaces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1.8666666666666669"/>
    <x v="2957"/>
    <d v="2015-03-28T04:16:12"/>
    <s v="theater/spaces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x v="2958"/>
    <d v="2016-05-08T22:41:57"/>
    <s v="theater/spaces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x v="2959"/>
    <d v="2016-06-07T05:12:05"/>
    <s v="theater/spaces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x v="2960"/>
    <d v="2014-09-11T23:10:23"/>
    <s v="theater/spaces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09.62"/>
    <x v="2961"/>
    <d v="2015-03-26T09:00:00"/>
    <s v="theater/plays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21.8"/>
    <x v="2962"/>
    <d v="2015-03-01T11:59:00"/>
    <s v="theater/plays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06.85"/>
    <x v="2963"/>
    <d v="2015-07-02T16:17:04"/>
    <s v="theater/plays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00.71379999999999"/>
    <x v="2964"/>
    <d v="2014-08-07T02:32:00"/>
    <s v="theater/plays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09.00000000000001"/>
    <x v="2965"/>
    <d v="2015-07-07T22:30:33"/>
    <s v="theater/plays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13.63000000000001"/>
    <x v="2966"/>
    <d v="2015-09-16T22:43:32"/>
    <s v="theater/plays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13.92"/>
    <x v="2967"/>
    <d v="2015-03-09T08:44:52"/>
    <s v="theater/plays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06"/>
    <x v="2968"/>
    <d v="2016-08-17T08:59:00"/>
    <s v="theater/plays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62.5"/>
    <x v="2969"/>
    <d v="2015-05-04T03:51:00"/>
    <s v="theater/plays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06"/>
    <x v="2970"/>
    <d v="2014-07-18T21:04:11"/>
    <s v="theater/plays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00.15624999999999"/>
    <x v="2971"/>
    <d v="2014-08-31T20:47:58"/>
    <s v="theater/plays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05.35000000000001"/>
    <x v="2972"/>
    <d v="2016-12-05T06:00:00"/>
    <s v="theater/plays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74.8"/>
    <x v="2973"/>
    <d v="2016-01-01T09:00:00"/>
    <s v="theater/plays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02"/>
    <x v="2974"/>
    <d v="2014-09-26T06:35:00"/>
    <s v="theater/plays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00.125"/>
    <x v="2975"/>
    <d v="2014-11-27T08:00:00"/>
    <s v="theater/plays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71.42857142857142"/>
    <x v="2976"/>
    <d v="2016-03-13T17:00:00"/>
    <s v="theater/plays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13.56666666666666"/>
    <x v="2977"/>
    <d v="2015-03-23T07:14:00"/>
    <s v="theater/plays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29.46666666666667"/>
    <x v="2978"/>
    <d v="2014-10-20T10:59:00"/>
    <s v="theater/plays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01.4"/>
    <x v="2979"/>
    <d v="2015-01-06T11:00:00"/>
    <s v="theater/plays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09.16666666666666"/>
    <x v="2980"/>
    <d v="2015-08-24T07:00:00"/>
    <s v="theater/plays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28.92500000000001"/>
    <x v="2981"/>
    <d v="2015-09-23T18:25:56"/>
    <s v="theater/spaces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02.06"/>
    <x v="2982"/>
    <d v="2016-02-11T21:29:03"/>
    <s v="theater/spaces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46.53957758620692"/>
    <x v="2983"/>
    <d v="2014-11-11T21:10:36"/>
    <s v="theater/spaces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00.352"/>
    <x v="2984"/>
    <d v="2016-08-24T11:41:21"/>
    <s v="theater/spaces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21.64999999999999"/>
    <x v="2985"/>
    <d v="2016-10-31T09:00:00"/>
    <s v="theater/spaces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05.5"/>
    <x v="2986"/>
    <d v="2016-05-01T16:00:06"/>
    <s v="theater/spaces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10.4008"/>
    <x v="2987"/>
    <d v="2016-10-13T05:00:00"/>
    <s v="theater/spaces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00"/>
    <x v="2988"/>
    <d v="2016-06-20T13:41:21"/>
    <s v="theater/spaces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76.535"/>
    <x v="2989"/>
    <d v="2015-12-21T09:59:00"/>
    <s v="theater/spaces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00"/>
    <x v="2990"/>
    <d v="2016-01-07T18:47:00"/>
    <s v="theater/spaces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03.29411764705883"/>
    <x v="2991"/>
    <d v="2017-01-28T01:05:30"/>
    <s v="theater/spaces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04.5"/>
    <x v="2992"/>
    <d v="2016-10-09T23:25:10"/>
    <s v="theater/spaces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00.29999999999998"/>
    <x v="2993"/>
    <d v="2016-02-21T01:07:47"/>
    <s v="theater/spaces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57.74666666666673"/>
    <x v="2994"/>
    <d v="2014-10-03T16:29:32"/>
    <s v="theater/spaces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04.96000000000001"/>
    <x v="2995"/>
    <d v="2017-01-19T20:57:51"/>
    <s v="theater/spaces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71.94285714285715"/>
    <x v="2996"/>
    <d v="2015-05-27T02:54:00"/>
    <s v="theater/spaces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03.73000000000002"/>
    <x v="2997"/>
    <d v="2017-02-27T09:59:00"/>
    <s v="theater/spaces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03.029"/>
    <x v="2998"/>
    <d v="2014-06-16T09:25:00"/>
    <s v="theater/spaces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18.88888888888889"/>
    <x v="2999"/>
    <d v="2017-03-01T07:00:00"/>
    <s v="theater/spaces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00"/>
    <x v="3000"/>
    <d v="2017-01-31T23:00:00"/>
    <s v="theater/spaces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18.69988910451895"/>
    <x v="3001"/>
    <d v="2016-07-14T02:29:42"/>
    <s v="theater/spaces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08.50614285714286"/>
    <x v="3002"/>
    <d v="2012-12-27T01:04:12"/>
    <s v="theater/spaces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01.16666666666667"/>
    <x v="3003"/>
    <d v="2016-03-01T10:59:00"/>
    <s v="theater/spaces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12.815"/>
    <x v="3004"/>
    <d v="2014-11-16T03:08:44"/>
    <s v="theater/spaces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20.49622641509434"/>
    <x v="3005"/>
    <d v="2014-10-06T21:11:45"/>
    <s v="theater/spaces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07.74999999999999"/>
    <x v="3006"/>
    <d v="2014-12-14T23:09:51"/>
    <s v="theater/spaces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80"/>
    <x v="3007"/>
    <d v="2015-04-25T10:11:23"/>
    <s v="theater/spaces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01.16666666666667"/>
    <x v="3008"/>
    <d v="2016-01-21T10:05:19"/>
    <s v="theater/spaces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19.756"/>
    <x v="3009"/>
    <d v="2014-11-26T19:40:40"/>
    <s v="theater/spaces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58"/>
    <x v="3010"/>
    <d v="2015-02-22T00:58:39"/>
    <s v="theater/spaces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23.66666666666666"/>
    <x v="3011"/>
    <d v="2015-12-24T03:59:00"/>
    <s v="theater/spaces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17.12499999999999"/>
    <x v="3012"/>
    <d v="2015-02-10T21:52:10"/>
    <s v="theater/spaces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56.96"/>
    <x v="3013"/>
    <d v="2015-06-22T01:04:09"/>
    <s v="theater/spaces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13.104"/>
    <x v="3014"/>
    <d v="2014-11-05T10:00:00"/>
    <s v="theater/spaces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03.17647058823529"/>
    <x v="3015"/>
    <d v="2014-06-11T09:00:00"/>
    <s v="theater/spaces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02.61176470588236"/>
    <x v="3016"/>
    <d v="2014-07-18T18:09:12"/>
    <s v="theater/spaces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05.84090909090908"/>
    <x v="3017"/>
    <d v="2014-08-21T01:24:03"/>
    <s v="theater/spaces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00.71428571428571"/>
    <x v="3018"/>
    <d v="2015-07-21T03:00:00"/>
    <s v="theater/spaces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21.23333333333332"/>
    <x v="3019"/>
    <d v="2014-05-27T08:00:00"/>
    <s v="theater/spaces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00.57142857142858"/>
    <x v="3020"/>
    <d v="2015-08-15T01:18:53"/>
    <s v="theater/spaces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16.02222222222223"/>
    <x v="3021"/>
    <d v="2016-11-22T10:59:00"/>
    <s v="theater/spaces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00.88"/>
    <x v="3022"/>
    <d v="2016-08-28T03:53:29"/>
    <s v="theater/spaces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03"/>
    <x v="3023"/>
    <d v="2015-06-11T21:13:06"/>
    <s v="theater/spaces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46.42"/>
    <x v="3024"/>
    <d v="2012-10-07T04:51:15"/>
    <s v="theater/spaces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02.2"/>
    <x v="3025"/>
    <d v="2014-05-30T21:00:00"/>
    <s v="theater/spaces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43.33333333333334"/>
    <x v="3026"/>
    <d v="2017-03-03T16:01:32"/>
    <s v="theater/spaces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31.44"/>
    <x v="3027"/>
    <d v="2015-03-20T20:54:11"/>
    <s v="theater/spaces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68.01999999999998"/>
    <x v="3028"/>
    <d v="2016-08-15T11:20:25"/>
    <s v="theater/spaces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09.67666666666666"/>
    <x v="3029"/>
    <d v="2014-11-18T09:35:00"/>
    <s v="theater/spaces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06.6857142857143"/>
    <x v="3030"/>
    <d v="2015-09-16T22:56:11"/>
    <s v="theater/spaces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00"/>
    <x v="3031"/>
    <d v="2016-10-15T02:10:47"/>
    <s v="theater/spaces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27.2"/>
    <x v="3032"/>
    <d v="2015-09-11T06:04:19"/>
    <s v="theater/spaces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46.53333333333333"/>
    <x v="3033"/>
    <d v="2016-08-18T07:38:45"/>
    <s v="theater/spaces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12.53599999999999"/>
    <x v="3034"/>
    <d v="2016-11-01T08:59:00"/>
    <s v="theater/spaces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08.78684000000001"/>
    <x v="3035"/>
    <d v="2013-05-04T18:26:49"/>
    <s v="theater/spaces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26.732"/>
    <x v="3036"/>
    <d v="2013-08-16T16:59:00"/>
    <s v="theater/spaces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13.20000000000002"/>
    <x v="3037"/>
    <d v="2010-10-02T09:59:00"/>
    <s v="theater/spaces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00.49999999999999"/>
    <x v="3038"/>
    <d v="2016-03-04T11:03:17"/>
    <s v="theater/spaces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08.71389999999998"/>
    <x v="3039"/>
    <d v="2013-12-29T12:59:00"/>
    <s v="theater/spaces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07.5"/>
    <x v="3040"/>
    <d v="2015-06-27T04:00:00"/>
    <s v="theater/spaces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10.48192771084338"/>
    <x v="3041"/>
    <d v="2016-01-21T01:50:48"/>
    <s v="theater/spaces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28"/>
    <x v="3042"/>
    <d v="2015-10-06T21:30:47"/>
    <s v="theater/spaces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10.00666666666667"/>
    <x v="3043"/>
    <d v="2015-04-16T07:50:00"/>
    <s v="theater/spaces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09.34166666666667"/>
    <x v="3044"/>
    <d v="2016-02-02T22:26:38"/>
    <s v="theater/spaces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32.70650000000001"/>
    <x v="3045"/>
    <d v="2014-08-22T08:44:15"/>
    <s v="theater/spaces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90.84810126582278"/>
    <x v="3046"/>
    <d v="2014-09-10T09:52:00"/>
    <s v="theater/spaces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49"/>
    <x v="3047"/>
    <d v="2016-04-27T18:16:00"/>
    <s v="theater/spaces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66.4"/>
    <x v="3048"/>
    <d v="2015-01-01T02:22:00"/>
    <s v="theater/spaces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06.66666666666667"/>
    <x v="3049"/>
    <d v="2015-06-14T05:20:55"/>
    <s v="theater/spaces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06"/>
    <x v="3050"/>
    <d v="2016-05-05T09:02:40"/>
    <s v="theater/spaces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23.62857142857143"/>
    <x v="3051"/>
    <d v="2017-02-08T14:59:05"/>
    <s v="theater/spaces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0.15"/>
    <x v="3052"/>
    <d v="2015-05-28T20:59:00"/>
    <s v="theater/spaces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0.4"/>
    <x v="3053"/>
    <d v="2014-10-02T08:59:00"/>
    <s v="theater/spaces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x v="3054"/>
    <d v="2015-03-02T06:04:00"/>
    <s v="theater/spaces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5.0000000000000001E-3"/>
    <x v="3055"/>
    <d v="2015-01-10T03:59:50"/>
    <s v="theater/spaces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x v="3056"/>
    <d v="2014-09-29T20:16:24"/>
    <s v="theater/spaces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x v="3057"/>
    <d v="2016-04-03T19:36:51"/>
    <s v="theater/spaces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1.6666666666666666E-2"/>
    <x v="3058"/>
    <d v="2016-05-20T13:59:00"/>
    <s v="theater/spaces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.0066666666666664"/>
    <x v="3059"/>
    <d v="2014-08-09T03:27:26"/>
    <s v="theater/spaces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0.15227272727272728"/>
    <x v="3060"/>
    <d v="2015-09-28T11:35:34"/>
    <s v="theater/spaces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x v="3061"/>
    <d v="2014-08-13T23:49:08"/>
    <s v="theater/spaces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66.84"/>
    <x v="3062"/>
    <d v="2015-09-30T23:00:00"/>
    <s v="theater/spaces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19.566666666666666"/>
    <x v="3063"/>
    <d v="2016-10-23T03:08:58"/>
    <s v="theater/spaces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11.294666666666666"/>
    <x v="3064"/>
    <d v="2015-11-22T11:59:00"/>
    <s v="theater/spaces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0.04"/>
    <x v="3065"/>
    <d v="2014-07-30T06:19:32"/>
    <s v="theater/spaces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11.985714285714286"/>
    <x v="3066"/>
    <d v="2016-07-10T10:28:57"/>
    <s v="theater/spaces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2.5"/>
    <x v="3067"/>
    <d v="2015-09-10T03:31:19"/>
    <s v="theater/spaces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6.9999999999999993E-2"/>
    <x v="3068"/>
    <d v="2015-10-16T21:35:52"/>
    <s v="theater/spaces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14.099999999999998"/>
    <x v="3069"/>
    <d v="2014-12-15T01:00:34"/>
    <s v="theater/spaces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.34"/>
    <x v="3070"/>
    <d v="2016-12-07T22:36:09"/>
    <s v="theater/spaces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59.774999999999999"/>
    <x v="3071"/>
    <d v="2015-04-21T10:59:00"/>
    <s v="theater/spaces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1.6666666666666666E-2"/>
    <x v="3072"/>
    <d v="2016-10-30T06:46:00"/>
    <s v="theater/spaces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2.3035714285714284E-2"/>
    <x v="3073"/>
    <d v="2015-06-15T00:19:00"/>
    <s v="theater/spaces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8.8000000000000009E-2"/>
    <x v="3074"/>
    <d v="2016-03-10T18:42:39"/>
    <s v="theater/spaces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8.64"/>
    <x v="3075"/>
    <d v="2016-08-19T07:27:20"/>
    <s v="theater/spaces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15.06"/>
    <x v="3076"/>
    <d v="2015-10-09T20:38:43"/>
    <s v="theater/spaces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0.47727272727272729"/>
    <x v="3077"/>
    <d v="2017-03-03T03:57:58"/>
    <s v="theater/spaces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0.11833333333333333"/>
    <x v="3078"/>
    <d v="2015-02-26T08:19:55"/>
    <s v="theater/spaces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0.8417399858735245"/>
    <x v="3079"/>
    <d v="2015-03-22T21:07:15"/>
    <s v="theater/spaces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1.8799999999999997E-2"/>
    <x v="3080"/>
    <d v="2014-12-27T06:40:44"/>
    <s v="theater/spaces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0.21029999999999999"/>
    <x v="3081"/>
    <d v="2015-09-20T09:21:31"/>
    <s v="theater/spaces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x v="3082"/>
    <d v="2015-11-16T04:09:06"/>
    <s v="theater/spaces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0.27999999999999997"/>
    <x v="3083"/>
    <d v="2014-09-01T10:00:00"/>
    <s v="theater/spaces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11.57920670115792"/>
    <x v="3084"/>
    <d v="2015-05-05T23:48:00"/>
    <s v="theater/spaces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.44"/>
    <x v="3085"/>
    <d v="2015-09-30T02:12:39"/>
    <s v="theater/spaces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0.25"/>
    <x v="3086"/>
    <d v="2015-08-17T21:05:59"/>
    <s v="theater/spaces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0.625"/>
    <x v="3087"/>
    <d v="2016-12-21T09:36:30"/>
    <s v="theater/spaces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0.19384615384615383"/>
    <x v="3088"/>
    <d v="2015-01-08T18:41:00"/>
    <s v="theater/spaces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23.416"/>
    <x v="3089"/>
    <d v="2016-07-09T06:59:00"/>
    <s v="theater/spaces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.0808888888888886"/>
    <x v="3090"/>
    <d v="2015-05-01T23:39:05"/>
    <s v="theater/spaces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15.920000000000002"/>
    <x v="3091"/>
    <d v="2016-08-15T03:45:43"/>
    <s v="theater/spaces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.1831900000000002"/>
    <x v="3092"/>
    <d v="2015-10-16T03:00:00"/>
    <s v="theater/spaces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22.75"/>
    <x v="3093"/>
    <d v="2014-06-01T08:59:00"/>
    <s v="theater/spaces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2.5000000000000001E-2"/>
    <x v="3094"/>
    <d v="2015-09-21T00:05:56"/>
    <s v="theater/spaces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0.33512064343163539"/>
    <x v="3095"/>
    <d v="2016-08-01T05:36:20"/>
    <s v="theater/spaces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3.9750000000000001"/>
    <x v="3096"/>
    <d v="2015-05-21T00:48:46"/>
    <s v="theater/spaces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17.150000000000002"/>
    <x v="3097"/>
    <d v="2016-10-07T19:00:00"/>
    <s v="theater/spaces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3.6080041046690612"/>
    <x v="3098"/>
    <d v="2016-02-08T05:17:00"/>
    <s v="theater/spaces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13.900000000000002"/>
    <x v="3099"/>
    <d v="2016-02-12T09:33:11"/>
    <s v="theater/spaces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15.225"/>
    <x v="3100"/>
    <d v="2014-10-20T19:56:15"/>
    <s v="theater/spaces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12"/>
    <x v="3101"/>
    <d v="2015-07-16T12:56:00"/>
    <s v="theater/spaces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39.112499999999997"/>
    <x v="3102"/>
    <d v="2016-08-23T13:10:18"/>
    <s v="theater/spaces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0.26829268292682928"/>
    <x v="3103"/>
    <d v="2015-06-12T08:45:06"/>
    <s v="theater/spaces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29.625"/>
    <x v="3104"/>
    <d v="2015-02-03T07:00:00"/>
    <s v="theater/spaces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42.360992301112063"/>
    <x v="3105"/>
    <d v="2014-10-19T10:00:00"/>
    <s v="theater/spaces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.1000000000000005"/>
    <x v="3106"/>
    <d v="2015-09-17T03:00:00"/>
    <s v="theater/spaces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19.762499999999999"/>
    <x v="3107"/>
    <d v="2015-05-12T00:32:31"/>
    <s v="theater/spaces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5.1999999999999998E-2"/>
    <x v="3108"/>
    <d v="2015-04-28T20:19:54"/>
    <s v="theater/spaces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25.030188679245285"/>
    <x v="3109"/>
    <d v="2014-08-28T08:00:10"/>
    <s v="theater/spaces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0.04"/>
    <x v="3110"/>
    <d v="2017-02-19T05:45:19"/>
    <s v="theater/spaces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26.640000000000004"/>
    <x v="3111"/>
    <d v="2014-10-04T19:17:00"/>
    <s v="theater/spaces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4.7363636363636363"/>
    <x v="3112"/>
    <d v="2016-11-01T07:55:34"/>
    <s v="theater/spaces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.2435339894712749"/>
    <x v="3113"/>
    <d v="2015-04-17T22:33:02"/>
    <s v="theater/spaces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x v="3114"/>
    <d v="2014-09-21T20:10:50"/>
    <s v="theater/spaces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3"/>
    <x v="3115"/>
    <d v="2016-06-05T15:43:47"/>
    <s v="theater/spaces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57.333333333333336"/>
    <x v="3116"/>
    <d v="2015-04-01T17:22:05"/>
    <s v="theater/spaces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0.1"/>
    <x v="3117"/>
    <d v="2016-05-27T18:12:00"/>
    <s v="theater/spaces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0.31"/>
    <x v="3118"/>
    <d v="2016-07-02T20:35:23"/>
    <s v="theater/spaces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0.05"/>
    <x v="3119"/>
    <d v="2015-03-27T05:05:32"/>
    <s v="theater/spaces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9.8461538461538465E-3"/>
    <x v="3120"/>
    <d v="2016-05-06T02:36:36"/>
    <s v="theater/spaces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0.66666666666666674"/>
    <x v="3121"/>
    <d v="2014-09-26T21:18:55"/>
    <s v="theater/spaces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58.291457286432156"/>
    <x v="3122"/>
    <d v="2016-11-10T04:22:12"/>
    <s v="theater/spaces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68.153599999999997"/>
    <x v="3123"/>
    <d v="2016-07-10T04:49:58"/>
    <s v="theater/spaces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3.2499999999999999E-3"/>
    <x v="3124"/>
    <d v="2015-02-02T23:43:21"/>
    <s v="theater/spaces"/>
    <x v="1"/>
    <s v="spaces"/>
  </r>
  <r>
    <n v="3125"/>
    <s v="N/A (Canceled)"/>
    <s v="N/A"/>
    <n v="1500000"/>
    <n v="0"/>
    <x v="1"/>
    <s v="US"/>
    <s v="USD"/>
    <n v="1452142672"/>
    <n v="1449550672"/>
    <b v="0"/>
    <n v="0"/>
    <b v="0"/>
    <n v="0"/>
    <x v="3125"/>
    <d v="2016-01-07T09:57:52"/>
    <s v="theater/spaces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.16"/>
    <x v="3126"/>
    <d v="2016-03-28T04:26:02"/>
    <s v="theater/spaces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x v="3127"/>
    <d v="2015-03-02T01:33:49"/>
    <s v="theater/spaces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08.60666666666667"/>
    <x v="3128"/>
    <d v="2017-03-16T23:49:01"/>
    <s v="theater/plays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0.8"/>
    <x v="3129"/>
    <d v="2017-04-19T00:13:39"/>
    <s v="theater/plays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3.75"/>
    <x v="3130"/>
    <d v="2017-04-14T09:59:00"/>
    <s v="theater/plays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15.731707317073171"/>
    <x v="3131"/>
    <d v="2017-04-08T17:54:05"/>
    <s v="theater/plays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3.3333333333333333E-2"/>
    <x v="3132"/>
    <d v="2017-04-21T12:24:20"/>
    <s v="theater/plays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08"/>
    <x v="3133"/>
    <d v="2017-03-24T17:33:54"/>
    <s v="theater/plays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22.5"/>
    <x v="3134"/>
    <d v="2017-03-27T21:16:59"/>
    <s v="theater/plays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20.849420849420849"/>
    <x v="3135"/>
    <d v="2017-04-04T08:38:41"/>
    <s v="theater/plays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27.8"/>
    <x v="3136"/>
    <d v="2017-04-01T03:59:00"/>
    <s v="theater/plays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.3333333333333335"/>
    <x v="3137"/>
    <d v="2017-05-04T00:12:00"/>
    <s v="theater/plays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x v="3138"/>
    <d v="2017-04-03T20:30:07"/>
    <s v="theater/plays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.4"/>
    <x v="3139"/>
    <d v="2017-03-25T09:33:00"/>
    <s v="theater/plays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0.96"/>
    <x v="3140"/>
    <d v="2017-04-07T21:15:03"/>
    <s v="theater/plays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51.6"/>
    <x v="3141"/>
    <d v="2017-04-17T01:00:00"/>
    <s v="theater/plays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1.6363636363636365"/>
    <x v="3142"/>
    <d v="2017-03-19T16:18:59"/>
    <s v="theater/plays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x v="3143"/>
    <d v="2017-04-09T13:35:56"/>
    <s v="theater/plays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75.400000000000006"/>
    <x v="3144"/>
    <d v="2017-03-19T11:00:00"/>
    <s v="theater/plays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x v="3145"/>
    <d v="2017-03-28T04:58:54"/>
    <s v="theater/plays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10.5"/>
    <x v="3146"/>
    <d v="2017-04-16T20:22:46"/>
    <s v="theater/plays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17.52499999999999"/>
    <x v="3147"/>
    <d v="2014-11-07T05:15:55"/>
    <s v="theater/plays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31.16666666666669"/>
    <x v="3148"/>
    <d v="2014-10-01T09:00:00"/>
    <s v="theater/plays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04"/>
    <x v="3149"/>
    <d v="2012-12-07T07:00:00"/>
    <s v="theater/plays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01"/>
    <x v="3150"/>
    <d v="2011-01-25T09:00:00"/>
    <s v="theater/plays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00.4"/>
    <x v="3151"/>
    <d v="2014-09-11T01:09:34"/>
    <s v="theater/plays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05.95454545454545"/>
    <x v="3152"/>
    <d v="2013-11-03T01:49:27"/>
    <s v="theater/plays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35.58333333333337"/>
    <x v="3153"/>
    <d v="2011-05-01T09:59:00"/>
    <s v="theater/plays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12.92857142857142"/>
    <x v="3154"/>
    <d v="2012-04-02T01:00:58"/>
    <s v="theater/plays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88.50460000000001"/>
    <x v="3155"/>
    <d v="2012-12-20T16:58:45"/>
    <s v="theater/plays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01.81818181818181"/>
    <x v="3156"/>
    <d v="2012-06-02T03:52:24"/>
    <s v="theater/plays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01"/>
    <x v="3157"/>
    <d v="2014-07-19T10:00:00"/>
    <s v="theater/plays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13.99999999999999"/>
    <x v="3158"/>
    <d v="2013-07-23T01:09:12"/>
    <s v="theater/plays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33.48133333333334"/>
    <x v="3159"/>
    <d v="2012-01-19T04:00:00"/>
    <s v="theater/plays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01.53333333333335"/>
    <x v="3160"/>
    <d v="2014-08-13T09:59:00"/>
    <s v="theater/plays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05.1"/>
    <x v="3161"/>
    <d v="2014-10-15T17:52:02"/>
    <s v="theater/plays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27.15"/>
    <x v="3162"/>
    <d v="2014-07-07T07:00:00"/>
    <s v="theater/plays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11.15384615384616"/>
    <x v="3163"/>
    <d v="2014-06-15T23:05:25"/>
    <s v="theater/plays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06.76"/>
    <x v="3164"/>
    <d v="2014-06-10T00:20:15"/>
    <s v="theater/plays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62.66666666666666"/>
    <x v="3165"/>
    <d v="2011-05-03T08:59:00"/>
    <s v="theater/plays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60.22808571428573"/>
    <x v="3166"/>
    <d v="2014-11-26T12:59:00"/>
    <s v="theater/plays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16.16666666666666"/>
    <x v="3167"/>
    <d v="2014-08-02T09:13:01"/>
    <s v="theater/plays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24.2"/>
    <x v="3168"/>
    <d v="2014-06-14T03:00:00"/>
    <s v="theater/plays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03.01249999999999"/>
    <x v="3169"/>
    <d v="2013-12-13T09:59:00"/>
    <s v="theater/plays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12.25"/>
    <x v="3170"/>
    <d v="2014-07-02T09:00:00"/>
    <s v="theater/plays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08.8142857142857"/>
    <x v="3171"/>
    <d v="2016-05-06T19:35:58"/>
    <s v="theater/plays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14.99999999999999"/>
    <x v="3172"/>
    <d v="2012-02-14T22:31:08"/>
    <s v="theater/plays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03"/>
    <x v="3173"/>
    <d v="2014-09-27T02:04:52"/>
    <s v="theater/plays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01.13333333333334"/>
    <x v="3174"/>
    <d v="2014-08-26T01:45:08"/>
    <s v="theater/plays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09.55999999999999"/>
    <x v="3175"/>
    <d v="2011-02-18T02:17:07"/>
    <s v="theater/plays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14.8421052631579"/>
    <x v="3176"/>
    <d v="2013-08-18T20:00:00"/>
    <s v="theater/plays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17.39999999999999"/>
    <x v="3177"/>
    <d v="2014-06-21T21:00:09"/>
    <s v="theater/plays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71.73333333333335"/>
    <x v="3178"/>
    <d v="2014-07-16T19:31:15"/>
    <s v="theater/plays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14.16238095238094"/>
    <x v="3179"/>
    <d v="2013-05-06T21:51:11"/>
    <s v="theater/plays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19.75"/>
    <x v="3180"/>
    <d v="2014-06-20T14:54:09"/>
    <s v="theater/plays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09.00000000000001"/>
    <x v="3181"/>
    <d v="2014-06-15T21:00:00"/>
    <s v="theater/plays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00.88571428571429"/>
    <x v="3182"/>
    <d v="2012-01-31T22:00:00"/>
    <s v="theater/plays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09.00000000000001"/>
    <x v="3183"/>
    <d v="2013-08-24T00:04:29"/>
    <s v="theater/plays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07.20930232558139"/>
    <x v="3184"/>
    <d v="2014-07-02T04:50:31"/>
    <s v="theater/plays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00"/>
    <x v="3185"/>
    <d v="2014-07-17T04:27:21"/>
    <s v="theater/plays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02.18750000000001"/>
    <x v="3186"/>
    <d v="2014-09-17T02:00:00"/>
    <s v="theater/plays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16.29333333333334"/>
    <x v="3187"/>
    <d v="2014-08-04T20:59:33"/>
    <s v="theater/plays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65"/>
    <x v="3188"/>
    <d v="2015-06-10T14:58:22"/>
    <s v="theater/musical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12.327272727272726"/>
    <x v="3189"/>
    <d v="2015-05-24T13:18:52"/>
    <s v="theater/musical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x v="3190"/>
    <d v="2016-12-09T09:37:55"/>
    <s v="theater/musical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.0266666666666664"/>
    <x v="3191"/>
    <d v="2016-08-16T23:07:49"/>
    <s v="theater/musical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.02"/>
    <x v="3192"/>
    <d v="2015-03-01T03:00:00"/>
    <s v="theater/musical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11.74"/>
    <x v="3193"/>
    <d v="2015-02-21T04:14:16"/>
    <s v="theater/musical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x v="3194"/>
    <d v="2015-07-27T06:29:58"/>
    <s v="theater/musical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59.142857142857139"/>
    <x v="3195"/>
    <d v="2015-02-12T19:15:42"/>
    <s v="theater/musical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0.06"/>
    <x v="3196"/>
    <d v="2015-08-01T19:00:00"/>
    <s v="theater/musical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11.450000000000001"/>
    <x v="3197"/>
    <d v="2015-02-04T16:50:18"/>
    <s v="theater/musical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0.36666666666666664"/>
    <x v="3198"/>
    <d v="2015-02-16T15:11:17"/>
    <s v="theater/musical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52.16"/>
    <x v="3199"/>
    <d v="2014-09-07T02:00:00"/>
    <s v="theater/musical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2E-3"/>
    <x v="3200"/>
    <d v="2016-04-30T10:34:00"/>
    <s v="theater/musical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.25"/>
    <x v="3201"/>
    <d v="2014-08-31T23:24:37"/>
    <s v="theater/musical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54.52"/>
    <x v="3202"/>
    <d v="2015-12-14T10:59:00"/>
    <s v="theater/musical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25"/>
    <x v="3203"/>
    <d v="2015-09-26T04:43:42"/>
    <s v="theater/musical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x v="3204"/>
    <d v="2015-07-17T21:14:00"/>
    <s v="theater/musical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.4125000000000001"/>
    <x v="3205"/>
    <d v="2015-05-01T13:59:32"/>
    <s v="theater/musical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x v="3206"/>
    <d v="2015-09-19T11:37:31"/>
    <s v="theater/musical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46.36363636363636"/>
    <x v="3207"/>
    <d v="2015-04-23T10:40:07"/>
    <s v="theater/musical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03.49999999999999"/>
    <x v="3208"/>
    <d v="2014-07-28T19:31:17"/>
    <s v="theater/plays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19.32315789473684"/>
    <x v="3209"/>
    <d v="2014-06-21T04:00:00"/>
    <s v="theater/plays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25.76666666666667"/>
    <x v="3210"/>
    <d v="2012-06-01T08:59:00"/>
    <s v="theater/plays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19.74347826086958"/>
    <x v="3211"/>
    <d v="2014-08-15T07:00:00"/>
    <s v="theater/plays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26.25"/>
    <x v="3212"/>
    <d v="2014-08-09T00:05:51"/>
    <s v="theater/plays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00.11666666666667"/>
    <x v="3213"/>
    <d v="2015-07-26T23:19:19"/>
    <s v="theater/plays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02.13333333333334"/>
    <x v="3214"/>
    <d v="2016-01-06T04:55:00"/>
    <s v="theater/plays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00.35142857142858"/>
    <x v="3215"/>
    <d v="2015-09-10T08:59:00"/>
    <s v="theater/plays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00.05"/>
    <x v="3216"/>
    <d v="2015-07-11T19:30:00"/>
    <s v="theater/plays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16.02222222222223"/>
    <x v="3217"/>
    <d v="2016-11-04T18:06:24"/>
    <s v="theater/plays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02.1"/>
    <x v="3218"/>
    <d v="2014-12-31T05:00:00"/>
    <s v="theater/plays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00.11000000000001"/>
    <x v="3219"/>
    <d v="2015-03-23T03:35:47"/>
    <s v="theater/plays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00.84"/>
    <x v="3220"/>
    <d v="2017-03-13T02:00:00"/>
    <s v="theater/plays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03.42499999999998"/>
    <x v="3221"/>
    <d v="2015-07-05T21:43:23"/>
    <s v="theater/plays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24.8"/>
    <x v="3222"/>
    <d v="2015-10-25T02:29:00"/>
    <s v="theater/plays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09.51612903225806"/>
    <x v="3223"/>
    <d v="2015-08-21T01:02:56"/>
    <s v="theater/plays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02.03333333333333"/>
    <x v="3224"/>
    <d v="2017-01-10T10:00:00"/>
    <s v="theater/plays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02.35000000000001"/>
    <x v="3225"/>
    <d v="2016-06-04T02:00:00"/>
    <s v="theater/plays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04.16666666666667"/>
    <x v="3226"/>
    <d v="2015-10-30T19:00:12"/>
    <s v="theater/plays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25"/>
    <x v="3227"/>
    <d v="2017-01-18T02:10:36"/>
    <s v="theater/plays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02.34285714285714"/>
    <x v="3228"/>
    <d v="2015-12-17T09:59:00"/>
    <s v="theater/plays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07.86500000000001"/>
    <x v="3229"/>
    <d v="2014-11-20T12:59:58"/>
    <s v="theater/plays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09.88461538461539"/>
    <x v="3230"/>
    <d v="2014-10-01T08:59:00"/>
    <s v="theater/plays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61"/>
    <x v="3231"/>
    <d v="2016-04-17T03:39:07"/>
    <s v="theater/plays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31.20000000000002"/>
    <x v="3232"/>
    <d v="2016-05-04T08:59:00"/>
    <s v="theater/plays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18.8"/>
    <x v="3233"/>
    <d v="2017-03-03T00:19:15"/>
    <s v="theater/plays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00.39275000000001"/>
    <x v="3234"/>
    <d v="2017-02-02T04:31:00"/>
    <s v="theater/plays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03.20666666666666"/>
    <x v="3235"/>
    <d v="2016-07-01T13:20:51"/>
    <s v="theater/plays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00.6"/>
    <x v="3236"/>
    <d v="2016-12-29T03:00:33"/>
    <s v="theater/plays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00.78754285714287"/>
    <x v="3237"/>
    <d v="2015-09-29T08:59:00"/>
    <s v="theater/plays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12.32142857142857"/>
    <x v="3238"/>
    <d v="2015-07-01T17:14:58"/>
    <s v="theater/plays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05.91914022517912"/>
    <x v="3239"/>
    <d v="2015-10-26T04:59:00"/>
    <s v="theater/plays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00.56666666666668"/>
    <x v="3240"/>
    <d v="2017-02-17T04:00:00"/>
    <s v="theater/plays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15.30588235294117"/>
    <x v="3241"/>
    <d v="2014-10-14T11:59:00"/>
    <s v="theater/plays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27.30419999999999"/>
    <x v="3242"/>
    <d v="2014-09-19T23:08:12"/>
    <s v="theater/plays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02.83750000000001"/>
    <x v="3243"/>
    <d v="2015-10-09T05:00:00"/>
    <s v="theater/plays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02.9375"/>
    <x v="3244"/>
    <d v="2016-12-01T22:39:42"/>
    <s v="theater/plays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04.3047619047619"/>
    <x v="3245"/>
    <d v="2015-06-12T07:00:00"/>
    <s v="theater/plays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11.22000000000001"/>
    <x v="3246"/>
    <d v="2015-09-12T08:59:00"/>
    <s v="theater/plays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05.86"/>
    <x v="3247"/>
    <d v="2015-07-12T15:25:12"/>
    <s v="theater/plays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00.79166666666666"/>
    <x v="3248"/>
    <d v="2015-04-05T01:19:17"/>
    <s v="theater/plays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04.92727272727274"/>
    <x v="3249"/>
    <d v="2015-06-20T22:55:14"/>
    <s v="theater/plays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01.55199999999999"/>
    <x v="3250"/>
    <d v="2014-11-05T23:48:44"/>
    <s v="theater/plays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10.73333333333333"/>
    <x v="3251"/>
    <d v="2015-06-21T22:32:46"/>
    <s v="theater/plays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27.82222222222221"/>
    <x v="3252"/>
    <d v="2016-09-07T16:20:40"/>
    <s v="theater/plays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01.82500000000002"/>
    <x v="3253"/>
    <d v="2016-09-08T08:45:00"/>
    <s v="theater/plays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01.25769230769231"/>
    <x v="3254"/>
    <d v="2015-03-26T06:03:29"/>
    <s v="theater/plays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75"/>
    <x v="3255"/>
    <d v="2014-10-07T23:26:15"/>
    <s v="theater/plays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28.06"/>
    <x v="3256"/>
    <d v="2015-06-11T08:59:00"/>
    <s v="theater/plays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06.29949999999999"/>
    <x v="3257"/>
    <d v="2017-02-22T18:25:52"/>
    <s v="theater/plays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05.21428571428571"/>
    <x v="3258"/>
    <d v="2015-01-09T02:17:41"/>
    <s v="theater/plays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06.16782608695652"/>
    <x v="3259"/>
    <d v="2016-10-01T08:59:00"/>
    <s v="theater/plays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09.24000000000001"/>
    <x v="3260"/>
    <d v="2015-11-30T22:08:38"/>
    <s v="theater/plays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00.45454545454547"/>
    <x v="3261"/>
    <d v="2015-07-16T22:24:36"/>
    <s v="theater/plays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03.04098360655738"/>
    <x v="3262"/>
    <d v="2014-12-22T09:00:00"/>
    <s v="theater/plays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12.1664"/>
    <x v="3263"/>
    <d v="2015-10-31T02:00:00"/>
    <s v="theater/plays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03"/>
    <x v="3264"/>
    <d v="2015-01-29T03:00:00"/>
    <s v="theater/plays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64"/>
    <x v="3265"/>
    <d v="2015-12-03T22:00:00"/>
    <s v="theater/plays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31.28333333333333"/>
    <x v="3266"/>
    <d v="2015-06-13T02:00:00"/>
    <s v="theater/plays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02.1"/>
    <x v="3267"/>
    <d v="2015-07-17T23:11:00"/>
    <s v="theater/plays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28"/>
    <x v="3268"/>
    <d v="2016-08-25T02:42:08"/>
    <s v="theater/plays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01.49999999999999"/>
    <x v="3269"/>
    <d v="2015-06-16T16:00:00"/>
    <s v="theater/plays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01.66666666666666"/>
    <x v="3270"/>
    <d v="2015-07-12T17:47:45"/>
    <s v="theater/plays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30"/>
    <x v="3271"/>
    <d v="2014-11-02T16:29:35"/>
    <s v="theater/plays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54.43"/>
    <x v="3272"/>
    <d v="2015-11-06T18:00:09"/>
    <s v="theater/plays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07.4"/>
    <x v="3273"/>
    <d v="2016-09-15T00:00:00"/>
    <s v="theater/plays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01.32258064516128"/>
    <x v="3274"/>
    <d v="2016-03-16T02:00:00"/>
    <s v="theater/plays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00.27777777777777"/>
    <x v="3275"/>
    <d v="2015-02-09T09:30:00"/>
    <s v="theater/plays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16.84444444444443"/>
    <x v="3276"/>
    <d v="2016-04-01T08:59:00"/>
    <s v="theater/plays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08.60000000000001"/>
    <x v="3277"/>
    <d v="2014-11-18T22:23:26"/>
    <s v="theater/plays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03.4"/>
    <x v="3278"/>
    <d v="2015-05-31T01:21:43"/>
    <s v="theater/plays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14.27586206896552"/>
    <x v="3279"/>
    <d v="2016-04-01T06:27:39"/>
    <s v="theater/plays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03"/>
    <x v="3280"/>
    <d v="2015-06-01T10:00:00"/>
    <s v="theater/plays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21.6"/>
    <x v="3281"/>
    <d v="2015-09-02T05:28:25"/>
    <s v="theater/plays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02.6467741935484"/>
    <x v="3282"/>
    <d v="2016-04-29T09:39:48"/>
    <s v="theater/plays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04.75000000000001"/>
    <x v="3283"/>
    <d v="2016-02-11T02:00:00"/>
    <s v="theater/plays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01.6"/>
    <x v="3284"/>
    <d v="2016-01-29T10:59:00"/>
    <s v="theater/plays"/>
    <x v="1"/>
    <s v="plays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12.10242048409683"/>
    <x v="3285"/>
    <d v="2017-02-28T10:00:00"/>
    <s v="theater/plays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01.76666666666667"/>
    <x v="3286"/>
    <d v="2016-08-16T01:09:42"/>
    <s v="theater/plays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00"/>
    <x v="3287"/>
    <d v="2015-11-28T23:00:28"/>
    <s v="theater/plays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00.26489999999998"/>
    <x v="3288"/>
    <d v="2016-06-21T04:00:00"/>
    <s v="theater/plays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33.04200000000003"/>
    <x v="3289"/>
    <d v="2017-02-20T13:50:02"/>
    <s v="theater/plays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21.2"/>
    <x v="3290"/>
    <d v="2017-03-11T17:21:31"/>
    <s v="theater/plays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13.99999999999999"/>
    <x v="3291"/>
    <d v="2015-09-17T08:59:00"/>
    <s v="theater/plays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86.13861386138615"/>
    <x v="3292"/>
    <d v="2015-12-05T00:29:08"/>
    <s v="theater/plays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70.44444444444446"/>
    <x v="3293"/>
    <d v="2017-03-04T15:12:32"/>
    <s v="theater/plays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18.33333333333333"/>
    <x v="3294"/>
    <d v="2015-06-16T17:59:14"/>
    <s v="theater/plays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02.85857142857142"/>
    <x v="3295"/>
    <d v="2016-09-26T15:37:09"/>
    <s v="theater/plays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44.06666666666666"/>
    <x v="3296"/>
    <d v="2015-11-23T03:00:00"/>
    <s v="theater/plays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00.07272727272726"/>
    <x v="3297"/>
    <d v="2015-07-28T03:59:00"/>
    <s v="theater/plays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01.73"/>
    <x v="3298"/>
    <d v="2015-09-13T05:00:00"/>
    <s v="theater/plays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16.19999999999999"/>
    <x v="3299"/>
    <d v="2015-10-15T03:01:03"/>
    <s v="theater/plays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36.16666666666666"/>
    <x v="3300"/>
    <d v="2015-04-29T22:51:02"/>
    <s v="theater/plays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33.46666666666667"/>
    <x v="3301"/>
    <d v="2016-08-01T11:59:00"/>
    <s v="theater/plays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03.39285714285715"/>
    <x v="3302"/>
    <d v="2016-12-07T13:26:16"/>
    <s v="theater/plays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15.88888888888889"/>
    <x v="3303"/>
    <d v="2015-03-28T19:38:04"/>
    <s v="theater/plays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04.51666666666665"/>
    <x v="3304"/>
    <d v="2016-12-22T19:59:12"/>
    <s v="theater/plays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02.02500000000001"/>
    <x v="3305"/>
    <d v="2015-08-01T01:32:28"/>
    <s v="theater/plays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75.33333333333334"/>
    <x v="3306"/>
    <d v="2016-06-10T08:00:00"/>
    <s v="theater/plays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06.67999999999999"/>
    <x v="3307"/>
    <d v="2016-05-15T06:22:19"/>
    <s v="theater/plays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22.28571428571429"/>
    <x v="3308"/>
    <d v="2016-04-14T02:02:45"/>
    <s v="theater/plays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59.42857142857144"/>
    <x v="3309"/>
    <d v="2016-10-16T20:36:18"/>
    <s v="theater/plays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00.07692307692308"/>
    <x v="3310"/>
    <d v="2015-10-07T03:17:05"/>
    <s v="theater/plays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09.84"/>
    <x v="3311"/>
    <d v="2015-10-17T12:00:10"/>
    <s v="theater/plays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00.03999999999999"/>
    <x v="3312"/>
    <d v="2016-11-12T03:00:00"/>
    <s v="theater/plays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16.05000000000001"/>
    <x v="3313"/>
    <d v="2016-01-27T06:00:00"/>
    <s v="theater/plays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10.75"/>
    <x v="3314"/>
    <d v="2015-05-09T01:05:00"/>
    <s v="theater/plays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10.00000000000001"/>
    <x v="3315"/>
    <d v="2016-05-06T12:17:21"/>
    <s v="theater/plays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00.08673425918037"/>
    <x v="3316"/>
    <d v="2014-08-08T18:54:00"/>
    <s v="theater/plays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06.19047619047619"/>
    <x v="3317"/>
    <d v="2016-06-08T05:57:04"/>
    <s v="theater/plays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25.6"/>
    <x v="3318"/>
    <d v="2016-04-11T07:30:00"/>
    <s v="theater/plays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08"/>
    <x v="3319"/>
    <d v="2015-01-31T19:03:06"/>
    <s v="theater/plays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01"/>
    <x v="3320"/>
    <d v="2016-06-22T06:05:57"/>
    <s v="theater/plays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07.4"/>
    <x v="3321"/>
    <d v="2014-10-16T08:59:00"/>
    <s v="theater/plays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01.51515151515152"/>
    <x v="3322"/>
    <d v="2016-06-22T08:55:00"/>
    <s v="theater/plays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25.89999999999999"/>
    <x v="3323"/>
    <d v="2016-09-25T13:46:48"/>
    <s v="theater/plays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01.66666666666666"/>
    <x v="3324"/>
    <d v="2016-06-05T18:59:50"/>
    <s v="theater/plays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12.5"/>
    <x v="3325"/>
    <d v="2015-04-05T22:51:17"/>
    <s v="theater/plays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01.375"/>
    <x v="3326"/>
    <d v="2015-03-08T21:08:25"/>
    <s v="theater/plays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01.25"/>
    <x v="3327"/>
    <d v="2016-05-08T13:59:26"/>
    <s v="theater/plays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46.38888888888889"/>
    <x v="3328"/>
    <d v="2014-07-05T06:00:00"/>
    <s v="theater/plays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16.8"/>
    <x v="3329"/>
    <d v="2014-07-28T04:00:00"/>
    <s v="theater/plays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06.26666666666667"/>
    <x v="3330"/>
    <d v="2015-04-02T01:17:48"/>
    <s v="theater/plays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04.52"/>
    <x v="3331"/>
    <d v="2015-10-06T21:44:46"/>
    <s v="theater/plays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00"/>
    <x v="3332"/>
    <d v="2014-07-20T01:38:50"/>
    <s v="theater/plays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04.57142857142858"/>
    <x v="3333"/>
    <d v="2015-06-15T21:14:40"/>
    <s v="theater/plays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38.62051149573753"/>
    <x v="3334"/>
    <d v="2015-07-30T17:30:22"/>
    <s v="theater/plays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00.32000000000001"/>
    <x v="3335"/>
    <d v="2014-08-04T04:00:00"/>
    <s v="theater/plays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00"/>
    <x v="3336"/>
    <d v="2016-04-05T13:34:06"/>
    <s v="theater/plays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10.2"/>
    <x v="3337"/>
    <d v="2014-10-11T02:00:00"/>
    <s v="theater/plays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02.18"/>
    <x v="3338"/>
    <d v="2017-02-24T18:48:00"/>
    <s v="theater/plays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04.35000000000001"/>
    <x v="3339"/>
    <d v="2016-07-28T20:58:38"/>
    <s v="theater/plays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38.16666666666666"/>
    <x v="3340"/>
    <d v="2016-12-07T04:22:34"/>
    <s v="theater/plays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00"/>
    <x v="3341"/>
    <d v="2016-06-12T22:00:00"/>
    <s v="theater/plays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01.66666666666666"/>
    <x v="3342"/>
    <d v="2015-04-01T09:59:00"/>
    <s v="theater/plays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71.42857142857142"/>
    <x v="3343"/>
    <d v="2016-04-13T18:18:00"/>
    <s v="theater/plays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01.44444444444444"/>
    <x v="3344"/>
    <d v="2014-08-30T09:48:13"/>
    <s v="theater/plays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30"/>
    <x v="3345"/>
    <d v="2015-04-18T05:37:00"/>
    <s v="theater/plays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10.00000000000001"/>
    <x v="3346"/>
    <d v="2015-02-26T05:35:10"/>
    <s v="theater/plays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19.44999999999999"/>
    <x v="3347"/>
    <d v="2016-05-09T02:00:00"/>
    <s v="theater/plays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00.2909090909091"/>
    <x v="3348"/>
    <d v="2016-04-30T08:59:00"/>
    <s v="theater/plays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53.4"/>
    <x v="3349"/>
    <d v="2016-06-13T22:00:00"/>
    <s v="theater/plays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04.42857142857143"/>
    <x v="3350"/>
    <d v="2015-11-30T04:00:00"/>
    <s v="theater/plays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01.1"/>
    <x v="3351"/>
    <d v="2014-07-23T16:00:00"/>
    <s v="theater/plays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07.52"/>
    <x v="3352"/>
    <d v="2016-07-02T04:00:00"/>
    <s v="theater/plays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15"/>
    <x v="3353"/>
    <d v="2016-05-03T04:00:00"/>
    <s v="theater/plays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01.93333333333334"/>
    <x v="3354"/>
    <d v="2015-10-29T09:01:00"/>
    <s v="theater/plays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26.28571428571429"/>
    <x v="3355"/>
    <d v="2016-05-10T16:17:00"/>
    <s v="theater/plays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01.4"/>
    <x v="3356"/>
    <d v="2016-07-16T00:34:32"/>
    <s v="theater/plays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01"/>
    <x v="3357"/>
    <d v="2014-08-01T15:01:50"/>
    <s v="theater/plays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02.99000000000001"/>
    <x v="3358"/>
    <d v="2014-11-19T13:27:59"/>
    <s v="theater/plays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06.25"/>
    <x v="3359"/>
    <d v="2017-02-25T06:22:14"/>
    <s v="theater/plays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01.37777777777779"/>
    <x v="3360"/>
    <d v="2016-12-14T20:59:00"/>
    <s v="theater/plays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13.46000000000001"/>
    <x v="3361"/>
    <d v="2014-09-01T20:59:00"/>
    <s v="theater/plays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18.00000000000003"/>
    <x v="3362"/>
    <d v="2015-03-07T09:55:00"/>
    <s v="theater/plays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01.41935483870968"/>
    <x v="3363"/>
    <d v="2014-08-19T21:00:00"/>
    <s v="theater/plays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05.93333333333332"/>
    <x v="3364"/>
    <d v="2016-03-16T02:00:00"/>
    <s v="theater/plays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04"/>
    <x v="3365"/>
    <d v="2015-12-13T07:26:32"/>
    <s v="theater/plays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21"/>
    <x v="3366"/>
    <d v="2015-05-13T06:37:17"/>
    <s v="theater/plays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18.66666666666667"/>
    <x v="3367"/>
    <d v="2015-08-02T03:24:54"/>
    <s v="theater/plays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04.60000000000001"/>
    <x v="3368"/>
    <d v="2015-01-01T10:00:00"/>
    <s v="theater/plays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03.89999999999999"/>
    <x v="3369"/>
    <d v="2017-01-15T05:59:40"/>
    <s v="theater/plays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17.73333333333333"/>
    <x v="3370"/>
    <d v="2016-12-17T13:00:00"/>
    <s v="theater/plays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38.5"/>
    <x v="3371"/>
    <d v="2015-12-03T01:59:25"/>
    <s v="theater/plays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03.49999999999999"/>
    <x v="3372"/>
    <d v="2014-08-25T09:59:00"/>
    <s v="theater/plays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00.25"/>
    <x v="3373"/>
    <d v="2015-07-18T21:00:00"/>
    <s v="theater/plays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06.57142857142856"/>
    <x v="3374"/>
    <d v="2015-10-28T22:33:36"/>
    <s v="theater/plays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00"/>
    <x v="3375"/>
    <d v="2014-05-18T19:39:33"/>
    <s v="theater/plays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00.01249999999999"/>
    <x v="3376"/>
    <d v="2015-04-25T20:49:54"/>
    <s v="theater/plays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01.05"/>
    <x v="3377"/>
    <d v="2015-03-20T21:56:00"/>
    <s v="theater/plays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07.63636363636364"/>
    <x v="3378"/>
    <d v="2014-08-31T18:08:00"/>
    <s v="theater/plays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03.64999999999999"/>
    <x v="3379"/>
    <d v="2015-08-27T04:00:00"/>
    <s v="theater/plays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04.43333333333334"/>
    <x v="3380"/>
    <d v="2014-11-30T04:52:58"/>
    <s v="theater/plays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02.25"/>
    <x v="3381"/>
    <d v="2015-03-11T08:26:23"/>
    <s v="theater/plays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00.74285714285713"/>
    <x v="3382"/>
    <d v="2016-08-02T03:59:00"/>
    <s v="theater/plays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11.71428571428572"/>
    <x v="3383"/>
    <d v="2016-06-23T23:47:00"/>
    <s v="theater/plays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00.01100000000001"/>
    <x v="3384"/>
    <d v="2015-11-21T08:00:00"/>
    <s v="theater/plays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00"/>
    <x v="3385"/>
    <d v="2014-12-11T01:49:12"/>
    <s v="theater/plays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05"/>
    <x v="3386"/>
    <d v="2014-12-03T20:28:26"/>
    <s v="theater/plays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16.86666666666667"/>
    <x v="3387"/>
    <d v="2014-12-14T23:18:08"/>
    <s v="theater/plays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03.8"/>
    <x v="3388"/>
    <d v="2015-06-18T16:04:01"/>
    <s v="theater/plays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14.5"/>
    <x v="3389"/>
    <d v="2016-06-03T18:31:22"/>
    <s v="theater/plays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02.4"/>
    <x v="3390"/>
    <d v="2014-07-10T23:35:45"/>
    <s v="theater/plays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23"/>
    <x v="3391"/>
    <d v="2014-08-09T03:28:00"/>
    <s v="theater/plays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00"/>
    <x v="3392"/>
    <d v="2016-05-07T01:17:35"/>
    <s v="theater/plays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05.80000000000001"/>
    <x v="3393"/>
    <d v="2014-11-06T05:46:00"/>
    <s v="theater/plays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42.36363636363635"/>
    <x v="3394"/>
    <d v="2014-07-27T19:17:25"/>
    <s v="theater/plays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84"/>
    <x v="3395"/>
    <d v="2015-05-30T23:10:00"/>
    <s v="theater/plays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04.33333333333333"/>
    <x v="3396"/>
    <d v="2014-06-01T08:59:00"/>
    <s v="theater/plays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12.00000000000001"/>
    <x v="3397"/>
    <d v="2016-02-19T03:00:00"/>
    <s v="theater/plays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11.07499999999999"/>
    <x v="3398"/>
    <d v="2014-11-21T22:00:00"/>
    <s v="theater/plays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03.75000000000001"/>
    <x v="3399"/>
    <d v="2015-02-22T03:05:25"/>
    <s v="theater/plays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00.41"/>
    <x v="3400"/>
    <d v="2014-08-29T03:53:34"/>
    <s v="theater/plays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01.86206896551724"/>
    <x v="3401"/>
    <d v="2015-08-07T22:22:26"/>
    <s v="theater/plays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09.76666666666665"/>
    <x v="3402"/>
    <d v="2015-11-12T07:31:00"/>
    <s v="theater/plays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00"/>
    <x v="3403"/>
    <d v="2015-06-25T16:05:24"/>
    <s v="theater/plays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22"/>
    <x v="3404"/>
    <d v="2015-06-17T17:05:02"/>
    <s v="theater/plays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37.57142857142856"/>
    <x v="3405"/>
    <d v="2016-03-02T04:59:00"/>
    <s v="theater/plays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00.31000000000002"/>
    <x v="3406"/>
    <d v="2014-07-16T16:49:36"/>
    <s v="theater/plays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07.1"/>
    <x v="3407"/>
    <d v="2014-07-06T15:08:09"/>
    <s v="theater/plays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11"/>
    <x v="3408"/>
    <d v="2014-07-19T04:48:24"/>
    <s v="theater/plays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23.6"/>
    <x v="3409"/>
    <d v="2016-08-01T01:58:00"/>
    <s v="theater/plays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08.5"/>
    <x v="3410"/>
    <d v="2016-06-06T12:00:00"/>
    <s v="theater/plays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03.56666666666668"/>
    <x v="3411"/>
    <d v="2015-10-08T05:32:52"/>
    <s v="theater/plays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00"/>
    <x v="3412"/>
    <d v="2014-09-28T04:01:02"/>
    <s v="theater/plays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30"/>
    <x v="3413"/>
    <d v="2015-02-28T09:59:00"/>
    <s v="theater/plays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03.49999999999999"/>
    <x v="3414"/>
    <d v="2016-12-01T12:59:00"/>
    <s v="theater/plays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00"/>
    <x v="3415"/>
    <d v="2016-04-18T04:30:00"/>
    <s v="theater/plays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19.6"/>
    <x v="3416"/>
    <d v="2015-04-23T23:30:00"/>
    <s v="theater/plays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00.00058823529412"/>
    <x v="3417"/>
    <d v="2014-10-26T05:43:00"/>
    <s v="theater/plays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00.875"/>
    <x v="3418"/>
    <d v="2014-05-24T01:01:47"/>
    <s v="theater/plays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06.54545454545455"/>
    <x v="3419"/>
    <d v="2016-04-07T02:30:00"/>
    <s v="theater/plays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38"/>
    <x v="3420"/>
    <d v="2016-02-14T05:00:00"/>
    <s v="theater/plays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01.15"/>
    <x v="3421"/>
    <d v="2015-03-04T23:59:23"/>
    <s v="theater/plays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09.1"/>
    <x v="3422"/>
    <d v="2015-12-14T05:00:00"/>
    <s v="theater/plays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40"/>
    <x v="3423"/>
    <d v="2015-04-25T02:52:21"/>
    <s v="theater/plays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03.58333333333334"/>
    <x v="3424"/>
    <d v="2015-02-05T11:59:00"/>
    <s v="theater/plays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02.97033333333331"/>
    <x v="3425"/>
    <d v="2014-10-04T19:48:56"/>
    <s v="theater/plays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08.13333333333333"/>
    <x v="3426"/>
    <d v="2014-09-21T07:00:00"/>
    <s v="theater/plays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00"/>
    <x v="3427"/>
    <d v="2014-07-02T20:29:12"/>
    <s v="theater/plays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02.75000000000001"/>
    <x v="3428"/>
    <d v="2015-02-28T22:00:00"/>
    <s v="theater/plays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30"/>
    <x v="3429"/>
    <d v="2016-11-02T05:31:01"/>
    <s v="theater/plays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08.54949999999999"/>
    <x v="3430"/>
    <d v="2014-07-31T03:41:41"/>
    <s v="theater/plays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00"/>
    <x v="3431"/>
    <d v="2014-08-18T22:32:33"/>
    <s v="theater/plays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09.65"/>
    <x v="3432"/>
    <d v="2016-02-06T03:00:00"/>
    <s v="theater/plays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00.26315789473684"/>
    <x v="3433"/>
    <d v="2014-06-17T08:00:00"/>
    <s v="theater/plays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05.55000000000001"/>
    <x v="3434"/>
    <d v="2014-07-10T14:07:49"/>
    <s v="theater/plays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12.00000000000001"/>
    <x v="3435"/>
    <d v="2016-08-07T08:00:00"/>
    <s v="theater/plays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05.89999999999999"/>
    <x v="3436"/>
    <d v="2014-08-21T21:28:00"/>
    <s v="theater/plays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01"/>
    <x v="3437"/>
    <d v="2015-08-19T22:03:40"/>
    <s v="theater/plays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04.2"/>
    <x v="3438"/>
    <d v="2015-05-03T02:00:00"/>
    <s v="theater/plays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34.67833333333334"/>
    <x v="3439"/>
    <d v="2016-01-19T09:59:00"/>
    <s v="theater/plays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05.2184"/>
    <x v="3440"/>
    <d v="2014-07-11T21:15:00"/>
    <s v="theater/plays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02.60000000000001"/>
    <x v="3441"/>
    <d v="2015-11-14T01:17:00"/>
    <s v="theater/plays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00"/>
    <x v="3442"/>
    <d v="2015-05-31T01:11:12"/>
    <s v="theater/plays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85.5"/>
    <x v="3443"/>
    <d v="2014-09-09T17:35:46"/>
    <s v="theater/plays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89"/>
    <x v="3444"/>
    <d v="2016-06-08T18:59:00"/>
    <s v="theater/plays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00"/>
    <x v="3445"/>
    <d v="2015-10-23T17:43:56"/>
    <s v="theater/plays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08.2"/>
    <x v="3446"/>
    <d v="2015-02-05T17:20:00"/>
    <s v="theater/plays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07.80000000000001"/>
    <x v="3447"/>
    <d v="2016-03-19T01:20:12"/>
    <s v="theater/plays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09.76190476190477"/>
    <x v="3448"/>
    <d v="2014-12-17T07:51:29"/>
    <s v="theater/plays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70.625"/>
    <x v="3449"/>
    <d v="2016-07-09T09:00:00"/>
    <s v="theater/plays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52"/>
    <x v="3450"/>
    <d v="2015-04-02T20:54:31"/>
    <s v="theater/plays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01.23076923076924"/>
    <x v="3451"/>
    <d v="2015-04-21T22:22:07"/>
    <s v="theater/plays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53.19999999999999"/>
    <x v="3452"/>
    <d v="2014-07-23T08:59:00"/>
    <s v="theater/plays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28.33333333333334"/>
    <x v="3453"/>
    <d v="2016-08-14T04:29:16"/>
    <s v="theater/plays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00.71428571428571"/>
    <x v="3454"/>
    <d v="2014-07-31T21:45:59"/>
    <s v="theater/plays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00.64999999999999"/>
    <x v="3455"/>
    <d v="2016-10-13T23:00:27"/>
    <s v="theater/plays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91.3"/>
    <x v="3456"/>
    <d v="2014-08-01T11:59:00"/>
    <s v="theater/plays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40.19999999999999"/>
    <x v="3457"/>
    <d v="2015-02-12T10:59:00"/>
    <s v="theater/plays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24.33537832310839"/>
    <x v="3458"/>
    <d v="2015-02-03T09:27:00"/>
    <s v="theater/plays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26.2"/>
    <x v="3459"/>
    <d v="2016-05-20T16:31:00"/>
    <s v="theater/plays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90"/>
    <x v="3460"/>
    <d v="2014-08-15T17:39:12"/>
    <s v="theater/plays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39"/>
    <x v="3461"/>
    <d v="2016-10-29T08:00:00"/>
    <s v="theater/plays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02"/>
    <x v="3462"/>
    <d v="2015-07-10T23:00:00"/>
    <s v="theater/plays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03.38000000000001"/>
    <x v="3463"/>
    <d v="2016-10-11T08:59:00"/>
    <s v="theater/plays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02.3236"/>
    <x v="3464"/>
    <d v="2016-08-23T08:07:17"/>
    <s v="theater/plays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03"/>
    <x v="3465"/>
    <d v="2015-08-09T21:00:00"/>
    <s v="theater/plays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27.14285714285714"/>
    <x v="3466"/>
    <d v="2016-04-20T04:27:30"/>
    <s v="theater/plays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01"/>
    <x v="3467"/>
    <d v="2015-03-20T20:07:12"/>
    <s v="theater/plays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21.78"/>
    <x v="3468"/>
    <d v="2016-09-21T08:00:00"/>
    <s v="theater/plays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13.39285714285714"/>
    <x v="3469"/>
    <d v="2016-04-28T20:24:05"/>
    <s v="theater/plays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50"/>
    <x v="3470"/>
    <d v="2016-07-16T02:38:00"/>
    <s v="theater/plays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14.6"/>
    <x v="3471"/>
    <d v="2014-09-01T01:00:00"/>
    <s v="theater/plays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02.05"/>
    <x v="3472"/>
    <d v="2014-11-06T10:59:00"/>
    <s v="theater/plays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00"/>
    <x v="3473"/>
    <d v="2015-03-21T01:27:00"/>
    <s v="theater/plays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01"/>
    <x v="3474"/>
    <d v="2016-07-20T17:02:11"/>
    <s v="theater/plays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13.33333333333333"/>
    <x v="3475"/>
    <d v="2014-11-03T05:00:00"/>
    <s v="theater/plays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04"/>
    <x v="3476"/>
    <d v="2014-10-27T08:00:00"/>
    <s v="theater/plays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15.33333333333333"/>
    <x v="3477"/>
    <d v="2015-05-17T08:00:00"/>
    <s v="theater/plays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12.85000000000001"/>
    <x v="3478"/>
    <d v="2015-03-17T02:00:00"/>
    <s v="theater/plays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27.86666666666666"/>
    <x v="3479"/>
    <d v="2014-06-22T01:31:20"/>
    <s v="theater/plays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42.66666666666669"/>
    <x v="3480"/>
    <d v="2015-07-11T02:00:00"/>
    <s v="theater/plays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18.8"/>
    <x v="3481"/>
    <d v="2015-01-02T10:56:28"/>
    <s v="theater/plays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38.33333333333334"/>
    <x v="3482"/>
    <d v="2014-07-06T23:31:06"/>
    <s v="theater/plays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59.9402985074627"/>
    <x v="3483"/>
    <d v="2014-07-03T21:03:01"/>
    <s v="theater/plays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14.24000000000001"/>
    <x v="3484"/>
    <d v="2016-06-15T23:14:59"/>
    <s v="theater/plays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00.60606060606061"/>
    <x v="3485"/>
    <d v="2016-02-02T21:38:00"/>
    <s v="theater/plays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55.20000000000002"/>
    <x v="3486"/>
    <d v="2015-06-03T11:59:00"/>
    <s v="theater/plays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27.75000000000001"/>
    <x v="3487"/>
    <d v="2015-06-25T03:34:12"/>
    <s v="theater/plays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21.2"/>
    <x v="3488"/>
    <d v="2015-04-17T21:00:00"/>
    <s v="theater/plays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12.7"/>
    <x v="3489"/>
    <d v="2014-05-25T02:00:00"/>
    <s v="theater/plays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27.49999999999999"/>
    <x v="3490"/>
    <d v="2016-04-14T00:15:24"/>
    <s v="theater/plays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58.20000000000002"/>
    <x v="3491"/>
    <d v="2015-05-18T10:59:44"/>
    <s v="theater/plays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05.26894736842105"/>
    <x v="3492"/>
    <d v="2015-10-26T05:13:17"/>
    <s v="theater/plays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00"/>
    <x v="3493"/>
    <d v="2014-08-17T10:11:00"/>
    <s v="theater/plays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00"/>
    <x v="3494"/>
    <d v="2016-11-26T11:00:00"/>
    <s v="theater/plays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06.86"/>
    <x v="3495"/>
    <d v="2014-11-01T22:18:00"/>
    <s v="theater/plays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24.4"/>
    <x v="3496"/>
    <d v="2016-09-12T01:19:26"/>
    <s v="theater/plays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08.70406189555126"/>
    <x v="3497"/>
    <d v="2016-06-03T03:00:00"/>
    <s v="theater/plays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02.42424242424242"/>
    <x v="3498"/>
    <d v="2016-05-29T02:44:00"/>
    <s v="theater/plays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05.5"/>
    <x v="3499"/>
    <d v="2015-07-01T11:59:00"/>
    <s v="theater/plays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06.3"/>
    <x v="3500"/>
    <d v="2016-03-07T09:59:00"/>
    <s v="theater/plays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00.66666666666666"/>
    <x v="3501"/>
    <d v="2015-09-11T23:19:55"/>
    <s v="theater/plays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05.4"/>
    <x v="3502"/>
    <d v="2016-03-16T08:59:00"/>
    <s v="theater/plays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07.55999999999999"/>
    <x v="3503"/>
    <d v="2016-07-24T16:28:48"/>
    <s v="theater/plays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00"/>
    <x v="3504"/>
    <d v="2015-11-19T23:58:11"/>
    <s v="theater/plays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03.76"/>
    <x v="3505"/>
    <d v="2014-05-13T09:00:00"/>
    <s v="theater/plays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01.49999999999999"/>
    <x v="3506"/>
    <d v="2014-08-23T22:37:20"/>
    <s v="theater/plays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04.4"/>
    <x v="3507"/>
    <d v="2016-06-01T03:08:57"/>
    <s v="theater/plays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80"/>
    <x v="3508"/>
    <d v="2016-05-11T02:00:00"/>
    <s v="theater/plays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06.33333333333333"/>
    <x v="3509"/>
    <d v="2014-11-21T09:55:00"/>
    <s v="theater/plays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00.55555555555556"/>
    <x v="3510"/>
    <d v="2014-07-02T19:54:06"/>
    <s v="theater/plays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01.2"/>
    <x v="3511"/>
    <d v="2014-11-07T23:30:00"/>
    <s v="theater/plays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00"/>
    <x v="3512"/>
    <d v="2015-04-23T16:53:12"/>
    <s v="theater/plays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18.39285714285714"/>
    <x v="3513"/>
    <d v="2014-06-04T09:59:00"/>
    <s v="theater/plays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10.00000000000001"/>
    <x v="3514"/>
    <d v="2015-02-02T09:59:00"/>
    <s v="theater/plays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02.66666666666666"/>
    <x v="3515"/>
    <d v="2015-05-31T23:32:51"/>
    <s v="theater/plays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00"/>
    <x v="3516"/>
    <d v="2014-09-08T08:00:00"/>
    <s v="theater/plays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00"/>
    <x v="3517"/>
    <d v="2014-07-04T16:00:00"/>
    <s v="theater/plays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10.04599999999999"/>
    <x v="3518"/>
    <d v="2014-10-02T19:21:00"/>
    <s v="theater/plays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01.35000000000001"/>
    <x v="3519"/>
    <d v="2015-03-04T19:22:30"/>
    <s v="theater/plays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00.75"/>
    <x v="3520"/>
    <d v="2015-09-06T18:47:00"/>
    <s v="theater/plays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69.42857142857144"/>
    <x v="3521"/>
    <d v="2014-09-29T13:40:20"/>
    <s v="theater/plays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00"/>
    <x v="3522"/>
    <d v="2015-09-15T15:06:00"/>
    <s v="theater/plays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13.65"/>
    <x v="3523"/>
    <d v="2016-09-26T04:00:00"/>
    <s v="theater/plays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01.56"/>
    <x v="3524"/>
    <d v="2014-09-13T09:00:00"/>
    <s v="theater/plays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06"/>
    <x v="3525"/>
    <d v="2015-08-09T21:00:00"/>
    <s v="theater/plays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02"/>
    <x v="3526"/>
    <d v="2016-04-28T10:59:00"/>
    <s v="theater/plays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16.91666666666667"/>
    <x v="3527"/>
    <d v="2015-07-11T08:59:00"/>
    <s v="theater/plays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01.15151515151514"/>
    <x v="3528"/>
    <d v="2017-01-18T17:01:58"/>
    <s v="theater/plays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32"/>
    <x v="3529"/>
    <d v="2015-07-13T06:00:00"/>
    <s v="theater/plays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00"/>
    <x v="3530"/>
    <d v="2016-04-11T01:00:00"/>
    <s v="theater/plays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28"/>
    <x v="3531"/>
    <d v="2016-06-30T20:42:14"/>
    <s v="theater/plays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18.95833333333334"/>
    <x v="3532"/>
    <d v="2014-09-18T08:59:00"/>
    <s v="theater/plays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26.2"/>
    <x v="3533"/>
    <d v="2015-11-12T00:16:07"/>
    <s v="theater/plays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56.20000000000002"/>
    <x v="3534"/>
    <d v="2015-10-01T20:00:23"/>
    <s v="theater/plays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03.15"/>
    <x v="3535"/>
    <d v="2015-10-02T23:00:00"/>
    <s v="theater/plays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53.33333333333334"/>
    <x v="3536"/>
    <d v="2015-12-20T16:59:00"/>
    <s v="theater/plays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80.44444444444446"/>
    <x v="3537"/>
    <d v="2014-11-17T12:59:00"/>
    <s v="theater/plays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28.44999999999999"/>
    <x v="3538"/>
    <d v="2016-08-17T15:05:40"/>
    <s v="theater/plays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19.66666666666667"/>
    <x v="3539"/>
    <d v="2016-09-08T23:08:42"/>
    <s v="theater/plays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23"/>
    <x v="3540"/>
    <d v="2016-06-26T05:04:51"/>
    <s v="theater/plays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05"/>
    <x v="3541"/>
    <d v="2015-08-31T22:31:15"/>
    <s v="theater/plays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02.23636363636363"/>
    <x v="3542"/>
    <d v="2014-09-07T19:23:42"/>
    <s v="theater/plays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04.66666666666666"/>
    <x v="3543"/>
    <d v="2015-06-25T23:07:39"/>
    <s v="theater/plays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00"/>
    <x v="3544"/>
    <d v="2015-03-08T00:57:37"/>
    <s v="theater/plays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00.4"/>
    <x v="3545"/>
    <d v="2015-04-12T00:22:39"/>
    <s v="theater/plays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02.27272727272727"/>
    <x v="3546"/>
    <d v="2015-04-01T08:59:00"/>
    <s v="theater/plays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14.40928571428573"/>
    <x v="3547"/>
    <d v="2016-05-14T08:59:00"/>
    <s v="theater/plays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01.9047619047619"/>
    <x v="3548"/>
    <d v="2016-03-05T06:00:00"/>
    <s v="theater/plays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02"/>
    <x v="3549"/>
    <d v="2015-09-04T14:27:53"/>
    <s v="theater/plays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04.80000000000001"/>
    <x v="3550"/>
    <d v="2016-05-03T02:26:38"/>
    <s v="theater/plays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01.83333333333333"/>
    <x v="3551"/>
    <d v="2014-05-23T03:07:00"/>
    <s v="theater/plays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00"/>
    <x v="3552"/>
    <d v="2014-06-28T19:05:24"/>
    <s v="theater/plays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06.27272727272728"/>
    <x v="3553"/>
    <d v="2015-08-12T05:00:00"/>
    <s v="theater/plays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13.42219999999999"/>
    <x v="3554"/>
    <d v="2015-02-11T22:00:00"/>
    <s v="theater/plays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00"/>
    <x v="3555"/>
    <d v="2016-11-17T16:36:34"/>
    <s v="theater/plays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00.45454545454547"/>
    <x v="3556"/>
    <d v="2014-08-17T20:35:24"/>
    <s v="theater/plays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00.03599999999999"/>
    <x v="3557"/>
    <d v="2014-05-05T11:38:31"/>
    <s v="theater/plays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44"/>
    <x v="3558"/>
    <d v="2015-06-27T02:00:00"/>
    <s v="theater/plays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03.49999999999999"/>
    <x v="3559"/>
    <d v="2015-07-31T13:58:00"/>
    <s v="theater/plays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08.43750000000001"/>
    <x v="3560"/>
    <d v="2015-05-27T07:45:00"/>
    <s v="theater/plays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02.4"/>
    <x v="3561"/>
    <d v="2015-08-05T23:36:00"/>
    <s v="theater/plays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48.88888888888889"/>
    <x v="3562"/>
    <d v="2016-03-14T03:00:00"/>
    <s v="theater/plays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05.49000000000002"/>
    <x v="3563"/>
    <d v="2016-08-02T00:00:00"/>
    <s v="theater/plays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00.49999999999999"/>
    <x v="3564"/>
    <d v="2015-10-05T21:00:00"/>
    <s v="theater/plays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30.55555555555557"/>
    <x v="3565"/>
    <d v="2014-12-31T22:50:08"/>
    <s v="theater/plays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04.75000000000001"/>
    <x v="3566"/>
    <d v="2015-01-23T17:11:23"/>
    <s v="theater/plays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08.80000000000001"/>
    <x v="3567"/>
    <d v="2015-06-11T00:27:24"/>
    <s v="theater/plays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11.00000000000001"/>
    <x v="3568"/>
    <d v="2014-09-17T22:46:34"/>
    <s v="theater/plays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00.47999999999999"/>
    <x v="3569"/>
    <d v="2015-01-08T21:31:36"/>
    <s v="theater/plays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14.35"/>
    <x v="3570"/>
    <d v="2014-12-31T12:00:00"/>
    <s v="theater/plays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22.06666666666666"/>
    <x v="3571"/>
    <d v="2014-10-31T01:36:53"/>
    <s v="theater/plays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00"/>
    <x v="3572"/>
    <d v="2015-06-21T18:41:22"/>
    <s v="theater/plays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02.8"/>
    <x v="3573"/>
    <d v="2014-11-08T15:00:46"/>
    <s v="theater/plays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06.12068965517241"/>
    <x v="3574"/>
    <d v="2014-11-14T04:37:28"/>
    <s v="theater/plays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01.33000000000001"/>
    <x v="3575"/>
    <d v="2016-08-11T08:59:00"/>
    <s v="theater/plays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00"/>
    <x v="3576"/>
    <d v="2016-12-05T19:10:54"/>
    <s v="theater/plays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30"/>
    <x v="3577"/>
    <d v="2015-04-26T11:28:00"/>
    <s v="theater/plays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00.01333333333334"/>
    <x v="3578"/>
    <d v="2016-04-30T22:36:17"/>
    <s v="theater/plays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00"/>
    <x v="3579"/>
    <d v="2016-03-31T22:17:36"/>
    <s v="theater/plays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13.88888888888889"/>
    <x v="3580"/>
    <d v="2015-03-01T09:59:00"/>
    <s v="theater/plays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00"/>
    <x v="3581"/>
    <d v="2014-07-30T16:18:30"/>
    <s v="theater/plays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87"/>
    <x v="3582"/>
    <d v="2016-04-05T07:18:02"/>
    <s v="theater/plays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08.5"/>
    <x v="3583"/>
    <d v="2016-04-18T14:13:25"/>
    <s v="theater/plays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15.5"/>
    <x v="3584"/>
    <d v="2015-07-13T12:35:44"/>
    <s v="theater/plays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19.11764705882352"/>
    <x v="3585"/>
    <d v="2014-12-21T22:11:30"/>
    <s v="theater/plays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09.42666666666668"/>
    <x v="3586"/>
    <d v="2016-09-23T21:44:30"/>
    <s v="theater/plays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26.6"/>
    <x v="3587"/>
    <d v="2016-06-28T00:00:00"/>
    <s v="theater/plays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00.49999999999999"/>
    <x v="3588"/>
    <d v="2015-04-30T04:00:00"/>
    <s v="theater/plays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27.49999999999999"/>
    <x v="3589"/>
    <d v="2015-05-26T20:32:27"/>
    <s v="theater/plays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00.05999999999999"/>
    <x v="3590"/>
    <d v="2014-10-20T13:00:34"/>
    <s v="theater/plays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75"/>
    <x v="3591"/>
    <d v="2015-01-24T09:59:00"/>
    <s v="theater/plays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27.25"/>
    <x v="3592"/>
    <d v="2015-02-11T09:59:00"/>
    <s v="theater/plays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10.63333333333334"/>
    <x v="3593"/>
    <d v="2015-01-06T01:26:00"/>
    <s v="theater/plays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25.93749999999999"/>
    <x v="3594"/>
    <d v="2016-09-04T06:36:22"/>
    <s v="theater/plays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18.5"/>
    <x v="3595"/>
    <d v="2015-03-13T11:59:00"/>
    <s v="theater/plays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07.72727272727273"/>
    <x v="3596"/>
    <d v="2014-08-26T22:09:42"/>
    <s v="theater/plays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02.60000000000001"/>
    <x v="3597"/>
    <d v="2016-03-03T10:59:00"/>
    <s v="theater/plays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10.1"/>
    <x v="3598"/>
    <d v="2014-09-03T09:59:00"/>
    <s v="theater/plays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02"/>
    <x v="3599"/>
    <d v="2015-08-30T05:00:00"/>
    <s v="theater/plays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30"/>
    <x v="3600"/>
    <d v="2016-10-14T01:22:44"/>
    <s v="theater/plays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04.35000000000001"/>
    <x v="3601"/>
    <d v="2015-01-17T04:58:02"/>
    <s v="theater/plays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00.05"/>
    <x v="3602"/>
    <d v="2016-05-18T02:27:59"/>
    <s v="theater/plays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70.66666666666669"/>
    <x v="3603"/>
    <d v="2015-11-06T02:44:40"/>
    <s v="theater/plays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12.83333333333334"/>
    <x v="3604"/>
    <d v="2016-04-29T11:59:00"/>
    <s v="theater/plays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84"/>
    <x v="3605"/>
    <d v="2016-02-14T00:02:06"/>
    <s v="theater/plays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30.26666666666665"/>
    <x v="3606"/>
    <d v="2016-08-14T19:30:57"/>
    <s v="theater/plays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05.45454545454544"/>
    <x v="3607"/>
    <d v="2015-12-15T05:00:00"/>
    <s v="theater/plays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00"/>
    <x v="3608"/>
    <d v="2016-06-17T19:00:00"/>
    <s v="theater/plays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53.31632653061226"/>
    <x v="3609"/>
    <d v="2016-03-31T03:48:05"/>
    <s v="theater/plays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62.30000000000001"/>
    <x v="3610"/>
    <d v="2015-08-17T15:22:16"/>
    <s v="theater/plays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36"/>
    <x v="3611"/>
    <d v="2015-04-08T13:53:21"/>
    <s v="theater/plays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44.4"/>
    <x v="3612"/>
    <d v="2014-06-09T22:26:51"/>
    <s v="theater/plays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00"/>
    <x v="3613"/>
    <d v="2014-06-28T19:09:34"/>
    <s v="theater/plays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00.8"/>
    <x v="3614"/>
    <d v="2015-06-19T06:00:16"/>
    <s v="theater/plays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06.80000000000001"/>
    <x v="3615"/>
    <d v="2015-12-10T19:14:56"/>
    <s v="theater/plays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24.8"/>
    <x v="3616"/>
    <d v="2015-03-20T02:47:44"/>
    <s v="theater/plays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18.91891891891892"/>
    <x v="3617"/>
    <d v="2017-02-28T05:00:00"/>
    <s v="theater/plays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01"/>
    <x v="3618"/>
    <d v="2015-06-03T20:04:10"/>
    <s v="theater/plays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12.99999999999999"/>
    <x v="3619"/>
    <d v="2016-11-20T03:00:00"/>
    <s v="theater/plays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05.19047619047619"/>
    <x v="3620"/>
    <d v="2015-03-05T09:00:00"/>
    <s v="theater/plays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09.73333333333332"/>
    <x v="3621"/>
    <d v="2016-10-01T02:00:00"/>
    <s v="theater/plays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00.099"/>
    <x v="3622"/>
    <d v="2014-09-28T08:23:00"/>
    <s v="theater/plays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20"/>
    <x v="3623"/>
    <d v="2014-07-26T12:00:00"/>
    <s v="theater/plays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04.93333333333332"/>
    <x v="3624"/>
    <d v="2016-08-23T23:34:50"/>
    <s v="theater/plays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02.66666666666666"/>
    <x v="3625"/>
    <d v="2015-07-02T20:39:37"/>
    <s v="theater/plays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01.82500000000002"/>
    <x v="3626"/>
    <d v="2014-08-16T21:00:57"/>
    <s v="theater/plays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00"/>
    <x v="3627"/>
    <d v="2016-05-21T08:59:00"/>
    <s v="theater/plays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x v="3628"/>
    <d v="2015-12-14T01:59:56"/>
    <s v="theater/musical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1.9999999999999998E-4"/>
    <x v="3629"/>
    <d v="2016-05-05T22:00:00"/>
    <s v="theater/musical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3.3333333333333333E-2"/>
    <x v="3630"/>
    <d v="2014-11-30T02:19:50"/>
    <s v="theater/musical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51.023391812865491"/>
    <x v="3631"/>
    <d v="2014-09-23T08:59:00"/>
    <s v="theater/musical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20"/>
    <x v="3632"/>
    <d v="2014-11-24T03:29:09"/>
    <s v="theater/musical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35.24"/>
    <x v="3633"/>
    <d v="2016-11-19T06:00:00"/>
    <s v="theater/musical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.246666666666667"/>
    <x v="3634"/>
    <d v="2017-01-14T08:59:00"/>
    <s v="theater/musical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36.457142857142856"/>
    <x v="3635"/>
    <d v="2016-04-21T02:11:16"/>
    <s v="theater/musical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x v="3636"/>
    <d v="2015-09-14T21:40:29"/>
    <s v="theater/musical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30.866666666666664"/>
    <x v="3637"/>
    <d v="2015-01-01T21:48:55"/>
    <s v="theater/musical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6.5454545454545459"/>
    <x v="3638"/>
    <d v="2015-04-19T20:08:52"/>
    <s v="theater/musical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4.0000000000000001E-3"/>
    <x v="3639"/>
    <d v="2016-10-07T20:11:00"/>
    <s v="theater/musical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5.5"/>
    <x v="3640"/>
    <d v="2015-05-10T23:45:30"/>
    <s v="theater/musical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x v="3641"/>
    <d v="2014-10-05T10:00:00"/>
    <s v="theater/musical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.1428571428571428"/>
    <x v="3642"/>
    <d v="2015-11-30T22:00:00"/>
    <s v="theater/musical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x v="3643"/>
    <d v="2015-11-17T09:27:19"/>
    <s v="theater/musical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16.420000000000002"/>
    <x v="3644"/>
    <d v="2016-03-08T09:59:00"/>
    <s v="theater/musical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0.1"/>
    <x v="3645"/>
    <d v="2016-11-22T05:17:18"/>
    <s v="theater/musical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4.8099999999999996"/>
    <x v="3646"/>
    <d v="2015-06-17T04:30:00"/>
    <s v="theater/musical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6"/>
    <x v="3647"/>
    <d v="2016-09-30T22:58:47"/>
    <s v="theater/musical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00.38249999999999"/>
    <x v="3648"/>
    <d v="2014-10-05T12:00:45"/>
    <s v="theater/plays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04"/>
    <x v="3649"/>
    <d v="2014-06-16T22:06:34"/>
    <s v="theater/plays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00"/>
    <x v="3650"/>
    <d v="2016-02-02T16:29:44"/>
    <s v="theater/plays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04"/>
    <x v="3651"/>
    <d v="2014-08-10T20:59:00"/>
    <s v="theater/plays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50.66666666666669"/>
    <x v="3652"/>
    <d v="2016-08-25T08:59:00"/>
    <s v="theater/plays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00.49999999999999"/>
    <x v="3653"/>
    <d v="2015-08-05T13:43:27"/>
    <s v="theater/plays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74.4"/>
    <x v="3654"/>
    <d v="2016-04-03T22:00:00"/>
    <s v="theater/plays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16.26"/>
    <x v="3655"/>
    <d v="2015-07-18T11:59:00"/>
    <s v="theater/plays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05.82000000000001"/>
    <x v="3656"/>
    <d v="2017-02-02T03:59:00"/>
    <s v="theater/plays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10.75"/>
    <x v="3657"/>
    <d v="2016-06-02T02:42:00"/>
    <s v="theater/plays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00.66666666666666"/>
    <x v="3658"/>
    <d v="2014-07-02T08:59:00"/>
    <s v="theater/plays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02.03333333333333"/>
    <x v="3659"/>
    <d v="2015-03-19T19:39:00"/>
    <s v="theater/plays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00"/>
    <x v="3660"/>
    <d v="2014-12-24T02:08:45"/>
    <s v="theater/plays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11.00000000000001"/>
    <x v="3661"/>
    <d v="2016-04-10T09:00:00"/>
    <s v="theater/plays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01.42500000000001"/>
    <x v="3662"/>
    <d v="2015-03-31T09:16:54"/>
    <s v="theater/plays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04"/>
    <x v="3663"/>
    <d v="2016-12-21T16:50:30"/>
    <s v="theater/plays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09.375"/>
    <x v="3664"/>
    <d v="2016-06-16T10:58:09"/>
    <s v="theater/plays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15.16129032258064"/>
    <x v="3665"/>
    <d v="2015-10-29T00:54:00"/>
    <s v="theater/plays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00"/>
    <x v="3666"/>
    <d v="2014-07-24T12:00:00"/>
    <s v="theater/plays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03.17033333333335"/>
    <x v="3667"/>
    <d v="2015-07-19T04:16:59"/>
    <s v="theater/plays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03.49999999999999"/>
    <x v="3668"/>
    <d v="2015-07-23T23:33:00"/>
    <s v="theater/plays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38.19999999999999"/>
    <x v="3669"/>
    <d v="2015-06-11T21:12:17"/>
    <s v="theater/plays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09.54545454545455"/>
    <x v="3670"/>
    <d v="2015-06-01T04:00:00"/>
    <s v="theater/plays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00.85714285714286"/>
    <x v="3671"/>
    <d v="2014-07-21T08:59:00"/>
    <s v="theater/plays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01.53333333333335"/>
    <x v="3672"/>
    <d v="2014-09-27T03:43:04"/>
    <s v="theater/plays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13.625"/>
    <x v="3673"/>
    <d v="2014-11-05T17:52:00"/>
    <s v="theater/plays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00"/>
    <x v="3674"/>
    <d v="2016-09-04T01:57:09"/>
    <s v="theater/plays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40"/>
    <x v="3675"/>
    <d v="2016-05-16T04:00:00"/>
    <s v="theater/plays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28.75"/>
    <x v="3676"/>
    <d v="2014-09-13T00:34:44"/>
    <s v="theater/plays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02.90416666666667"/>
    <x v="3677"/>
    <d v="2014-07-03T08:59:00"/>
    <s v="theater/plays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02.49999999999999"/>
    <x v="3678"/>
    <d v="2015-05-31T17:44:58"/>
    <s v="theater/plays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10.1"/>
    <x v="3679"/>
    <d v="2014-07-01T09:59:00"/>
    <s v="theater/plays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12.76666666666667"/>
    <x v="3680"/>
    <d v="2016-10-05T15:53:54"/>
    <s v="theater/plays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11.9"/>
    <x v="3681"/>
    <d v="2016-01-15T20:38:10"/>
    <s v="theater/plays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39.19999999999999"/>
    <x v="3682"/>
    <d v="2014-06-16T11:59:00"/>
    <s v="theater/plays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10.85714285714286"/>
    <x v="3683"/>
    <d v="2016-10-20T07:48:16"/>
    <s v="theater/plays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39.06666666666666"/>
    <x v="3684"/>
    <d v="2015-09-02T09:19:46"/>
    <s v="theater/plays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05.69999999999999"/>
    <x v="3685"/>
    <d v="2014-05-20T02:00:00"/>
    <s v="theater/plays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01.42857142857142"/>
    <x v="3686"/>
    <d v="2015-08-29T08:59:00"/>
    <s v="theater/plays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00.245"/>
    <x v="3687"/>
    <d v="2014-06-27T10:14:15"/>
    <s v="theater/plays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09.16666666666666"/>
    <x v="3688"/>
    <d v="2014-08-08T23:53:24"/>
    <s v="theater/plays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18.33333333333333"/>
    <x v="3689"/>
    <d v="2015-06-22T03:25:00"/>
    <s v="theater/plays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20"/>
    <x v="3690"/>
    <d v="2014-11-27T20:21:23"/>
    <s v="theater/plays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27.96000000000001"/>
    <x v="3691"/>
    <d v="2015-03-02T09:59:00"/>
    <s v="theater/plays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26"/>
    <x v="3692"/>
    <d v="2014-09-19T05:00:00"/>
    <s v="theater/plays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29.12912912912913"/>
    <x v="3693"/>
    <d v="2015-12-01T03:30:00"/>
    <s v="theater/plays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07.42857142857143"/>
    <x v="3694"/>
    <d v="2016-06-06T07:00:00"/>
    <s v="theater/plays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00.125"/>
    <x v="3695"/>
    <d v="2015-01-12T01:53:30"/>
    <s v="theater/plays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55"/>
    <x v="3696"/>
    <d v="2015-02-13T19:48:36"/>
    <s v="theater/plays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08"/>
    <x v="3697"/>
    <d v="2016-05-10T16:10:48"/>
    <s v="theater/plays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10.52"/>
    <x v="3698"/>
    <d v="2016-03-03T00:21:27"/>
    <s v="theater/plays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00.8"/>
    <x v="3699"/>
    <d v="2014-10-15T19:26:56"/>
    <s v="theater/plays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21.2"/>
    <x v="3700"/>
    <d v="2014-09-30T21:00:00"/>
    <s v="theater/plays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00.33333333333334"/>
    <x v="3701"/>
    <d v="2015-06-04T17:59:53"/>
    <s v="theater/plays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09.16666666666666"/>
    <x v="3702"/>
    <d v="2016-07-11T03:59:00"/>
    <s v="theater/plays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23.42857142857142"/>
    <x v="3703"/>
    <d v="2016-08-13T11:59:00"/>
    <s v="theater/plays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36.33666666666667"/>
    <x v="3704"/>
    <d v="2016-05-31T21:33:14"/>
    <s v="theater/plays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03.46657233816768"/>
    <x v="3705"/>
    <d v="2014-06-23T23:00:00"/>
    <s v="theater/plays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21.33333333333334"/>
    <x v="3706"/>
    <d v="2014-09-13T02:55:49"/>
    <s v="theater/plays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86"/>
    <x v="3707"/>
    <d v="2016-07-22T10:26:00"/>
    <s v="theater/plays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00"/>
    <x v="3708"/>
    <d v="2014-07-04T08:24:46"/>
    <s v="theater/plays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08.25"/>
    <x v="3709"/>
    <d v="2014-06-25T21:59:06"/>
    <s v="theater/plays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41.15384615384616"/>
    <x v="3710"/>
    <d v="2015-04-03T18:49:48"/>
    <s v="theater/plays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13.99999999999999"/>
    <x v="3711"/>
    <d v="2014-06-15T21:00:00"/>
    <s v="theater/plays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53.73333333333335"/>
    <x v="3712"/>
    <d v="2015-05-31T11:59:00"/>
    <s v="theater/plays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01.49999999999999"/>
    <x v="3713"/>
    <d v="2016-06-04T22:42:46"/>
    <s v="theater/plays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02.35000000000001"/>
    <x v="3714"/>
    <d v="2015-05-26T08:59:00"/>
    <s v="theater/plays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02.57142857142858"/>
    <x v="3715"/>
    <d v="2015-03-31T17:52:00"/>
    <s v="theater/plays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55.75"/>
    <x v="3716"/>
    <d v="2016-01-22T02:18:29"/>
    <s v="theater/plays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00.75"/>
    <x v="3717"/>
    <d v="2015-05-10T01:47:29"/>
    <s v="theater/plays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39.4"/>
    <x v="3718"/>
    <d v="2015-02-27T22:11:15"/>
    <s v="theater/plays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10"/>
    <x v="3719"/>
    <d v="2015-06-22T22:31:06"/>
    <s v="theater/plays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04.51515151515152"/>
    <x v="3720"/>
    <d v="2015-07-03T04:50:06"/>
    <s v="theater/plays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00.8"/>
    <x v="3721"/>
    <d v="2014-11-06T04:28:04"/>
    <s v="theater/plays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11.20000000000002"/>
    <x v="3722"/>
    <d v="2016-02-12T03:59:00"/>
    <s v="theater/plays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02.04444444444445"/>
    <x v="3723"/>
    <d v="2014-12-01T00:04:22"/>
    <s v="theater/plays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02.54767441860466"/>
    <x v="3724"/>
    <d v="2016-05-05T04:00:00"/>
    <s v="theater/plays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27"/>
    <x v="3725"/>
    <d v="2016-02-19T02:30:00"/>
    <s v="theater/plays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38.70588235294122"/>
    <x v="3726"/>
    <d v="2016-04-30T02:00:00"/>
    <s v="theater/plays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00.75"/>
    <x v="3727"/>
    <d v="2016-10-20T09:55:00"/>
    <s v="theater/plays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.31"/>
    <x v="3728"/>
    <d v="2015-08-19T09:06:16"/>
    <s v="theater/plays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.24"/>
    <x v="3729"/>
    <d v="2015-03-23T08:55:12"/>
    <s v="theater/plays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10"/>
    <x v="3730"/>
    <d v="2015-08-17T21:15:59"/>
    <s v="theater/plays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11.272727272727273"/>
    <x v="3731"/>
    <d v="2015-01-10T08:23:00"/>
    <s v="theater/plays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15.411764705882353"/>
    <x v="3732"/>
    <d v="2015-01-24T17:00:00"/>
    <s v="theater/plays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x v="3733"/>
    <d v="2015-04-19T03:30:00"/>
    <s v="theater/plays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28.466666666666669"/>
    <x v="3734"/>
    <d v="2015-05-26T02:38:16"/>
    <s v="theater/plays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13.333333333333334"/>
    <x v="3735"/>
    <d v="2015-05-28T21:38:09"/>
    <s v="theater/plays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0.66666666666666674"/>
    <x v="3736"/>
    <d v="2015-03-23T23:00:00"/>
    <s v="theater/plays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21.428571428571427"/>
    <x v="3737"/>
    <d v="2015-11-12T11:59:00"/>
    <s v="theater/plays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18"/>
    <x v="3738"/>
    <d v="2014-07-16T03:00:00"/>
    <s v="theater/plays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20.125"/>
    <x v="3739"/>
    <d v="2016-07-17T15:47:48"/>
    <s v="theater/plays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17.899999999999999"/>
    <x v="3740"/>
    <d v="2014-08-12T06:53:58"/>
    <s v="theater/plays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x v="3741"/>
    <d v="2015-12-18T03:05:50"/>
    <s v="theater/plays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2"/>
    <x v="3742"/>
    <d v="2014-09-06T10:09:04"/>
    <s v="theater/plays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x v="3743"/>
    <d v="2014-07-03T22:02:44"/>
    <s v="theater/plays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x v="3744"/>
    <d v="2014-07-05T08:59:00"/>
    <s v="theater/plays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10"/>
    <x v="3745"/>
    <d v="2014-08-10T21:45:02"/>
    <s v="theater/plays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.3764705882352941"/>
    <x v="3746"/>
    <d v="2016-10-08T14:20:39"/>
    <s v="theater/plays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1"/>
    <x v="3747"/>
    <d v="2015-07-06T03:59:00"/>
    <s v="theater/plays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03.52"/>
    <x v="3748"/>
    <d v="2016-02-16T10:59:00"/>
    <s v="theater/musical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05"/>
    <x v="3749"/>
    <d v="2016-04-29T08:59:00"/>
    <s v="theater/musical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00.44999999999999"/>
    <x v="3750"/>
    <d v="2015-02-10T12:59:00"/>
    <s v="theater/musical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32.6"/>
    <x v="3751"/>
    <d v="2016-04-03T04:51:13"/>
    <s v="theater/musical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12.99999999999999"/>
    <x v="3752"/>
    <d v="2016-10-17T02:00:00"/>
    <s v="theater/musical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03.34"/>
    <x v="3753"/>
    <d v="2015-06-03T05:00:00"/>
    <s v="theater/musical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20"/>
    <x v="3754"/>
    <d v="2014-07-26T09:59:00"/>
    <s v="theater/musical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29.63636363636363"/>
    <x v="3755"/>
    <d v="2016-04-16T01:48:27"/>
    <s v="theater/musical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01.11111111111111"/>
    <x v="3756"/>
    <d v="2014-06-12T00:33:18"/>
    <s v="theater/musical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08.51428571428572"/>
    <x v="3757"/>
    <d v="2014-12-02T01:25:15"/>
    <s v="theater/musical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02.33333333333334"/>
    <x v="3758"/>
    <d v="2014-05-19T10:00:00"/>
    <s v="theater/musical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10.24425000000002"/>
    <x v="3759"/>
    <d v="2015-08-26T07:35:53"/>
    <s v="theater/musical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01.0154"/>
    <x v="3760"/>
    <d v="2014-05-05T17:36:26"/>
    <s v="theater/musical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00"/>
    <x v="3761"/>
    <d v="2015-08-11T04:00:00"/>
    <s v="theater/musical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06.24"/>
    <x v="3762"/>
    <d v="2015-08-03T00:31:29"/>
    <s v="theater/musical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00"/>
    <x v="3763"/>
    <d v="2015-04-01T22:00:26"/>
    <s v="theater/musical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00"/>
    <x v="3764"/>
    <d v="2016-05-29T05:36:00"/>
    <s v="theater/musical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13.45714285714286"/>
    <x v="3765"/>
    <d v="2014-07-30T23:38:02"/>
    <s v="theater/musical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02.65010000000001"/>
    <x v="3766"/>
    <d v="2014-07-03T09:00:45"/>
    <s v="theater/musical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16.75"/>
    <x v="3767"/>
    <d v="2015-03-01T09:59:00"/>
    <s v="theater/musical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07.65274999999998"/>
    <x v="3768"/>
    <d v="2014-06-12T22:28:10"/>
    <s v="theater/musical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00"/>
    <x v="3769"/>
    <d v="2016-04-15T19:21:19"/>
    <s v="theater/musical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00"/>
    <x v="3770"/>
    <d v="2015-06-14T03:20:10"/>
    <s v="theater/musical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46"/>
    <x v="3771"/>
    <d v="2016-05-18T05:00:00"/>
    <s v="theater/musical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10.2"/>
    <x v="3772"/>
    <d v="2016-11-29T11:00:00"/>
    <s v="theater/musical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08.2"/>
    <x v="3773"/>
    <d v="2016-11-15T07:08:00"/>
    <s v="theater/musical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00"/>
    <x v="3774"/>
    <d v="2015-04-10T00:00:55"/>
    <s v="theater/musical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00.25"/>
    <x v="3775"/>
    <d v="2015-04-09T09:00:00"/>
    <s v="theater/musical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06.71250000000001"/>
    <x v="3776"/>
    <d v="2014-08-01T06:00:00"/>
    <s v="theater/musical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43.19999999999999"/>
    <x v="3777"/>
    <d v="2014-09-27T09:00:00"/>
    <s v="theater/musical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05.04166666666667"/>
    <x v="3778"/>
    <d v="2015-02-15T00:39:40"/>
    <s v="theater/musical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03.98"/>
    <x v="3779"/>
    <d v="2016-03-26T21:39:00"/>
    <s v="theater/musical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20"/>
    <x v="3780"/>
    <d v="2015-07-14T01:06:00"/>
    <s v="theater/musical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09.66666666666667"/>
    <x v="3781"/>
    <d v="2014-09-09T02:11:25"/>
    <s v="theater/musical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01.75"/>
    <x v="3782"/>
    <d v="2016-07-25T04:00:00"/>
    <s v="theater/musical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28.91666666666666"/>
    <x v="3783"/>
    <d v="2016-03-15T21:00:00"/>
    <s v="theater/musical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14.99999999999999"/>
    <x v="3784"/>
    <d v="2016-07-11T04:32:12"/>
    <s v="theater/musical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50.75"/>
    <x v="3785"/>
    <d v="2016-08-02T15:03:00"/>
    <s v="theater/musical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10.96666666666665"/>
    <x v="3786"/>
    <d v="2016-05-27T05:54:35"/>
    <s v="theater/musical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00.28571428571429"/>
    <x v="3787"/>
    <d v="2015-07-11T08:59:00"/>
    <s v="theater/musical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0.66666666666666674"/>
    <x v="3788"/>
    <d v="2015-12-23T21:18:00"/>
    <s v="theater/musical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.267605633802817"/>
    <x v="3789"/>
    <d v="2015-06-16T00:10:18"/>
    <s v="theater/musical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x v="3790"/>
    <d v="2016-11-22T22:00:23"/>
    <s v="theater/musical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x v="3791"/>
    <d v="2014-07-06T21:36:32"/>
    <s v="theater/musical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0.27999999999999997"/>
    <x v="3792"/>
    <d v="2015-07-15T15:43:42"/>
    <s v="theater/musical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59.657142857142851"/>
    <x v="3793"/>
    <d v="2014-12-17T03:32:09"/>
    <s v="theater/musical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1"/>
    <x v="3794"/>
    <d v="2015-06-07T18:55:54"/>
    <s v="theater/musical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1.6666666666666667"/>
    <x v="3795"/>
    <d v="2015-08-29T03:30:00"/>
    <s v="theater/musical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4.4444444444444444E-3"/>
    <x v="3796"/>
    <d v="2017-01-14T05:42:36"/>
    <s v="theater/musical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89.666666666666657"/>
    <x v="3797"/>
    <d v="2015-04-21T02:09:25"/>
    <s v="theater/musical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.4642857142857144"/>
    <x v="3798"/>
    <d v="2014-08-10T22:20:48"/>
    <s v="theater/musical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.0199999999999996"/>
    <x v="3799"/>
    <d v="2016-03-12T03:20:43"/>
    <s v="theater/musical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.004545454545454"/>
    <x v="3800"/>
    <d v="2015-01-11T09:59:00"/>
    <s v="theater/musical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8.52"/>
    <x v="3801"/>
    <d v="2015-01-02T21:13:36"/>
    <s v="theater/musical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x v="3802"/>
    <d v="2015-10-22T08:01:46"/>
    <s v="theater/musical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19.650000000000002"/>
    <x v="3803"/>
    <d v="2016-03-05T04:19:28"/>
    <s v="theater/musical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x v="3804"/>
    <d v="2016-07-31T12:00:00"/>
    <s v="theater/musical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2E-3"/>
    <x v="3805"/>
    <d v="2014-09-28T02:17:20"/>
    <s v="theater/musical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6.6666666666666666E-2"/>
    <x v="3806"/>
    <d v="2014-06-29T11:13:01"/>
    <s v="theater/musical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30.333333333333336"/>
    <x v="3807"/>
    <d v="2015-04-04T02:48:59"/>
    <s v="theater/musical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00"/>
    <x v="3808"/>
    <d v="2015-04-25T14:53:39"/>
    <s v="theater/plays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01.25"/>
    <x v="3809"/>
    <d v="2014-07-31T04:00:00"/>
    <s v="theater/plays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21.73333333333333"/>
    <x v="3810"/>
    <d v="2015-03-22T00:22:38"/>
    <s v="theater/plays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30"/>
    <x v="3811"/>
    <d v="2016-05-31T16:00:00"/>
    <s v="theater/plays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09.55"/>
    <x v="3812"/>
    <d v="2015-06-01T08:59:00"/>
    <s v="theater/plays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00.95190476190474"/>
    <x v="3813"/>
    <d v="2016-06-15T02:43:00"/>
    <s v="theater/plays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40.13333333333333"/>
    <x v="3814"/>
    <d v="2015-04-01T08:59:00"/>
    <s v="theater/plays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00.001"/>
    <x v="3815"/>
    <d v="2015-08-21T04:00:00"/>
    <s v="theater/plays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19.238"/>
    <x v="3816"/>
    <d v="2014-07-17T21:33:43"/>
    <s v="theater/plays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07.25"/>
    <x v="3817"/>
    <d v="2015-10-24T08:59:00"/>
    <s v="theater/plays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27.99999999999997"/>
    <x v="3818"/>
    <d v="2015-03-13T00:13:02"/>
    <s v="theater/plays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06.4"/>
    <x v="3819"/>
    <d v="2015-07-18T02:02:00"/>
    <s v="theater/plays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43.33333333333334"/>
    <x v="3820"/>
    <d v="2015-07-05T20:38:37"/>
    <s v="theater/plays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04.54285714285714"/>
    <x v="3821"/>
    <d v="2016-01-04T09:20:07"/>
    <s v="theater/plays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10.02000000000001"/>
    <x v="3822"/>
    <d v="2016-01-20T03:59:00"/>
    <s v="theater/plays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06"/>
    <x v="3823"/>
    <d v="2015-07-20T08:59:00"/>
    <s v="theater/plays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08"/>
    <x v="3824"/>
    <d v="2016-08-01T18:41:00"/>
    <s v="theater/plays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05.42"/>
    <x v="3825"/>
    <d v="2015-06-17T06:40:14"/>
    <s v="theater/plays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19.16666666666667"/>
    <x v="3826"/>
    <d v="2015-05-07T15:09:54"/>
    <s v="theater/plays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52.66666666666666"/>
    <x v="3827"/>
    <d v="2015-03-27T05:00:00"/>
    <s v="theater/plays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00"/>
    <x v="3828"/>
    <d v="2014-12-31T18:39:47"/>
    <s v="theater/plays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00.2"/>
    <x v="3829"/>
    <d v="2016-09-01T01:46:11"/>
    <s v="theater/plays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25"/>
    <x v="3830"/>
    <d v="2016-05-27T22:46:51"/>
    <s v="theater/plays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06.02199999999999"/>
    <x v="3831"/>
    <d v="2014-11-06T02:22:25"/>
    <s v="theater/plays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04.66666666666666"/>
    <x v="3832"/>
    <d v="2016-02-20T07:45:35"/>
    <s v="theater/plays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16.66666666666667"/>
    <x v="3833"/>
    <d v="2014-12-02T00:09:00"/>
    <s v="theater/plays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09.03333333333333"/>
    <x v="3834"/>
    <d v="2015-06-18T15:41:07"/>
    <s v="theater/plays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60"/>
    <x v="3835"/>
    <d v="2016-04-22T03:36:48"/>
    <s v="theater/plays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12.5"/>
    <x v="3836"/>
    <d v="2016-08-03T09:09:00"/>
    <s v="theater/plays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02.1"/>
    <x v="3837"/>
    <d v="2015-07-03T23:22:38"/>
    <s v="theater/plays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00.824"/>
    <x v="3838"/>
    <d v="2015-05-22T22:03:29"/>
    <s v="theater/plays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01.25"/>
    <x v="3839"/>
    <d v="2015-07-30T08:25:24"/>
    <s v="theater/plays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00"/>
    <x v="3840"/>
    <d v="2016-03-28T20:50:29"/>
    <s v="theater/plays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8.7200000000000006"/>
    <x v="3841"/>
    <d v="2014-07-20T23:51:27"/>
    <s v="theater/plays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21.94"/>
    <x v="3842"/>
    <d v="2014-05-11T16:50:52"/>
    <s v="theater/plays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21.3"/>
    <x v="3843"/>
    <d v="2014-06-01T06:44:24"/>
    <s v="theater/plays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41.489795918367342"/>
    <x v="3844"/>
    <d v="2014-06-03T11:59:00"/>
    <s v="theater/plays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.105"/>
    <x v="3845"/>
    <d v="2015-10-01T20:02:54"/>
    <s v="theater/plays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2.7"/>
    <x v="3846"/>
    <d v="2014-10-04T11:59:00"/>
    <s v="theater/plays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16.161904761904761"/>
    <x v="3847"/>
    <d v="2015-07-19T10:23:11"/>
    <s v="theater/plays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16.376923076923077"/>
    <x v="3848"/>
    <d v="2015-10-19T00:36:29"/>
    <s v="theater/plays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.043333333333333"/>
    <x v="3849"/>
    <d v="2015-06-11T23:24:44"/>
    <s v="theater/plays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3.8"/>
    <x v="3850"/>
    <d v="2015-01-01T07:59:03"/>
    <s v="theater/plays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34.08"/>
    <x v="3851"/>
    <d v="2015-07-17T15:32:59"/>
    <s v="theater/plays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0.2"/>
    <x v="3852"/>
    <d v="2015-03-27T08:34:36"/>
    <s v="theater/plays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2.5999999999999999E-2"/>
    <x v="3853"/>
    <d v="2014-09-02T01:09:38"/>
    <s v="theater/plays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16.254545454545454"/>
    <x v="3854"/>
    <d v="2015-05-10T02:14:18"/>
    <s v="theater/plays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2.5"/>
    <x v="3855"/>
    <d v="2015-03-27T03:17:51"/>
    <s v="theater/plays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0.02"/>
    <x v="3856"/>
    <d v="2015-03-08T21:50:03"/>
    <s v="theater/plays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.2"/>
    <x v="3857"/>
    <d v="2014-08-01T22:12:00"/>
    <s v="theater/plays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2"/>
    <x v="3858"/>
    <d v="2015-05-23T02:00:00"/>
    <s v="theater/plays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0.04"/>
    <x v="3859"/>
    <d v="2014-06-26T02:00:00"/>
    <s v="theater/plays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17.666666666666668"/>
    <x v="3860"/>
    <d v="2014-08-12T20:51:50"/>
    <s v="theater/plays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5"/>
    <x v="3861"/>
    <d v="2014-11-13T02:47:00"/>
    <s v="theater/plays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1.3333333333333334E-2"/>
    <x v="3862"/>
    <d v="2016-09-12T21:59:00"/>
    <s v="theater/plays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x v="3863"/>
    <d v="2015-11-05T21:11:45"/>
    <s v="theater/plays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.2"/>
    <x v="3864"/>
    <d v="2015-11-18T03:24:14"/>
    <s v="theater/plays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26.937422295897225"/>
    <x v="3865"/>
    <d v="2014-08-30T10:30:00"/>
    <s v="theater/plays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0.54999999999999993"/>
    <x v="3866"/>
    <d v="2016-03-23T08:29:00"/>
    <s v="theater/plays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12.55"/>
    <x v="3867"/>
    <d v="2016-06-19T00:32:19"/>
    <s v="theater/plays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0.2"/>
    <x v="3868"/>
    <d v="2014-09-08T20:50:05"/>
    <s v="theater/musical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.4474868431088401"/>
    <x v="3869"/>
    <d v="2015-03-14T08:11:00"/>
    <s v="theater/musical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15"/>
    <x v="3870"/>
    <d v="2014-07-03T09:07:58"/>
    <s v="theater/musical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2.666666666666667"/>
    <x v="3871"/>
    <d v="2017-03-29T22:44:10"/>
    <s v="theater/musical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x v="3872"/>
    <d v="2015-08-14T08:29:56"/>
    <s v="theater/musical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x v="3873"/>
    <d v="2015-10-08T21:42:15"/>
    <s v="theater/musical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x v="3874"/>
    <d v="2015-01-24T06:00:00"/>
    <s v="theater/musical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x v="3875"/>
    <d v="2016-09-03T15:00:00"/>
    <s v="theater/musical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52.794871794871788"/>
    <x v="3876"/>
    <d v="2016-02-02T19:58:48"/>
    <s v="theater/musical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4.9639999999999995"/>
    <x v="3877"/>
    <d v="2016-12-08T21:15:52"/>
    <s v="theater/musical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5.5555555555555552E-2"/>
    <x v="3878"/>
    <d v="2015-06-30T08:59:00"/>
    <s v="theater/musical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x v="3879"/>
    <d v="2015-01-26T01:39:56"/>
    <s v="theater/musical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13.066666666666665"/>
    <x v="3880"/>
    <d v="2014-07-31T04:00:00"/>
    <s v="theater/musical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5"/>
    <x v="3881"/>
    <d v="2017-02-20T05:26:39"/>
    <s v="theater/musical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x v="3882"/>
    <d v="2016-02-01T04:03:00"/>
    <s v="theater/musical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x v="3883"/>
    <d v="2014-09-02T19:27:49"/>
    <s v="theater/musical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x v="3884"/>
    <d v="2015-03-27T22:59:52"/>
    <s v="theater/musical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x v="3885"/>
    <d v="2016-05-10T03:49:51"/>
    <s v="theater/musical"/>
    <x v="1"/>
    <s v="musical"/>
  </r>
  <r>
    <n v="3886"/>
    <s v="a (Canceled)"/>
    <n v="1"/>
    <n v="10000"/>
    <n v="0"/>
    <x v="1"/>
    <s v="AU"/>
    <s v="AUD"/>
    <n v="1418275702"/>
    <n v="1415683702"/>
    <b v="0"/>
    <n v="0"/>
    <b v="0"/>
    <n v="0"/>
    <x v="3886"/>
    <d v="2014-12-11T10:28:22"/>
    <s v="theater/musical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1.7500000000000002"/>
    <x v="3887"/>
    <d v="2015-05-02T03:00:00"/>
    <s v="theater/musical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27.1"/>
    <x v="3888"/>
    <d v="2017-02-26T18:05:58"/>
    <s v="theater/plays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.4749999999999999"/>
    <x v="3889"/>
    <d v="2015-01-05T04:26:00"/>
    <s v="theater/plays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16.826666666666668"/>
    <x v="3890"/>
    <d v="2015-08-15T23:12:24"/>
    <s v="theater/plays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32.5"/>
    <x v="3891"/>
    <d v="2015-03-23T09:59:00"/>
    <s v="theater/plays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x v="3892"/>
    <d v="2014-08-24T12:00:00"/>
    <s v="theater/plays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21.55"/>
    <x v="3893"/>
    <d v="2014-07-01T11:00:00"/>
    <s v="theater/plays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.4666666666666663"/>
    <x v="3894"/>
    <d v="2016-12-06T09:59:00"/>
    <s v="theater/plays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5"/>
    <x v="3895"/>
    <d v="2015-02-28T11:00:18"/>
    <s v="theater/plays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10.625"/>
    <x v="3896"/>
    <d v="2014-06-17T09:36:18"/>
    <s v="theater/plays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17.599999999999998"/>
    <x v="3897"/>
    <d v="2015-01-09T01:58:03"/>
    <s v="theater/plays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32.56"/>
    <x v="3898"/>
    <d v="2015-08-17T21:00:00"/>
    <s v="theater/plays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.25"/>
    <x v="3899"/>
    <d v="2014-08-12T23:36:01"/>
    <s v="theater/plays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.4"/>
    <x v="3900"/>
    <d v="2015-06-11T07:13:11"/>
    <s v="theater/plays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0.83333333333333337"/>
    <x v="3901"/>
    <d v="2015-12-20T00:49:59"/>
    <s v="theater/plays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48.833333333333336"/>
    <x v="3902"/>
    <d v="2016-11-14T17:14:02"/>
    <s v="theater/plays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x v="3903"/>
    <d v="2015-08-15T00:38:00"/>
    <s v="theater/plays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0.03"/>
    <x v="3904"/>
    <d v="2015-04-15T10:04:00"/>
    <s v="theater/plays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11.533333333333333"/>
    <x v="3905"/>
    <d v="2015-06-12T04:00:00"/>
    <s v="theater/plays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67.333333333333329"/>
    <x v="3906"/>
    <d v="2015-06-26T18:25:00"/>
    <s v="theater/plays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15.299999999999999"/>
    <x v="3907"/>
    <d v="2014-10-27T01:08:00"/>
    <s v="theater/plays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8.6666666666666679"/>
    <x v="3908"/>
    <d v="2014-07-29T08:14:56"/>
    <s v="theater/plays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0.22499999999999998"/>
    <x v="3909"/>
    <d v="2014-09-11T13:37:22"/>
    <s v="theater/plays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.0833333333333335"/>
    <x v="3910"/>
    <d v="2015-09-07T23:09:57"/>
    <s v="theater/plays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37.412500000000001"/>
    <x v="3911"/>
    <d v="2014-11-27T01:29:37"/>
    <s v="theater/plays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6.6666666666666671E-3"/>
    <x v="3912"/>
    <d v="2015-04-25T09:35:00"/>
    <s v="theater/plays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10"/>
    <x v="3913"/>
    <d v="2015-11-30T11:04:09"/>
    <s v="theater/plays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36.36"/>
    <x v="3914"/>
    <d v="2015-05-11T03:59:00"/>
    <s v="theater/plays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0.33333333333333337"/>
    <x v="3915"/>
    <d v="2016-06-02T04:38:29"/>
    <s v="theater/plays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x v="3916"/>
    <d v="2016-06-03T16:19:12"/>
    <s v="theater/plays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0.2857142857142857"/>
    <x v="3917"/>
    <d v="2014-09-11T17:39:21"/>
    <s v="theater/plays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0.2"/>
    <x v="3918"/>
    <d v="2014-08-04T21:00:00"/>
    <s v="theater/plays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1.7999999999999998"/>
    <x v="3919"/>
    <d v="2016-01-18T05:00:00"/>
    <s v="theater/plays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.4"/>
    <x v="3920"/>
    <d v="2016-11-13T15:17:40"/>
    <s v="theater/plays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x v="3921"/>
    <d v="2014-10-26T23:00:00"/>
    <s v="theater/plays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.1333333333333329"/>
    <x v="3922"/>
    <d v="2015-03-03T04:00:00"/>
    <s v="theater/plays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12.034782608695652"/>
    <x v="3923"/>
    <d v="2015-04-10T04:31:11"/>
    <s v="theater/plays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15.266666666666667"/>
    <x v="3924"/>
    <d v="2014-06-27T04:02:02"/>
    <s v="theater/plays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10"/>
    <x v="3925"/>
    <d v="2014-07-31T01:53:59"/>
    <s v="theater/plays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0.3"/>
    <x v="3926"/>
    <d v="2014-12-27T07:02:28"/>
    <s v="theater/plays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1"/>
    <x v="3927"/>
    <d v="2014-08-09T11:25:04"/>
    <s v="theater/plays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13.020000000000001"/>
    <x v="3928"/>
    <d v="2015-10-16T09:59:00"/>
    <s v="theater/plays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.2650000000000001"/>
    <x v="3929"/>
    <d v="2016-09-19T00:51:05"/>
    <s v="theater/plays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x v="3930"/>
    <d v="2016-04-01T11:00:00"/>
    <s v="theater/plays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x v="3931"/>
    <d v="2015-09-06T08:38:27"/>
    <s v="theater/plays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8.3333333333333332E-3"/>
    <x v="3932"/>
    <d v="2016-03-16T08:02:44"/>
    <s v="theater/plays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15.742857142857142"/>
    <x v="3933"/>
    <d v="2016-07-17T05:43:00"/>
    <s v="theater/plays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11"/>
    <x v="3934"/>
    <d v="2015-10-01T18:00:00"/>
    <s v="theater/plays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43.833333333333336"/>
    <x v="3935"/>
    <d v="2015-10-04T20:45:46"/>
    <s v="theater/plays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x v="3936"/>
    <d v="2016-12-01T12:18:40"/>
    <s v="theater/plays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86.135181975736558"/>
    <x v="3937"/>
    <d v="2016-07-11T20:09:20"/>
    <s v="theater/plays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12.196620583717358"/>
    <x v="3938"/>
    <d v="2015-06-28T02:44:14"/>
    <s v="theater/plays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0.1"/>
    <x v="3939"/>
    <d v="2014-10-07T09:30:00"/>
    <s v="theater/plays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0.22"/>
    <x v="3940"/>
    <d v="2015-01-02T16:49:11"/>
    <s v="theater/plays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0.90909090909090906"/>
    <x v="3941"/>
    <d v="2014-11-25T06:00:00"/>
    <s v="theater/plays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x v="3942"/>
    <d v="2015-06-17T02:41:54"/>
    <s v="theater/plays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35.64"/>
    <x v="3943"/>
    <d v="2015-11-02T21:50:00"/>
    <s v="theater/plays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x v="3944"/>
    <d v="2015-08-27T20:54:35"/>
    <s v="theater/plays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0.25"/>
    <x v="3945"/>
    <d v="2015-05-16T00:14:28"/>
    <s v="theater/plays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.25"/>
    <x v="3946"/>
    <d v="2015-02-28T13:00:00"/>
    <s v="theater/plays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.3666666666666663"/>
    <x v="3947"/>
    <d v="2016-10-02T08:25:44"/>
    <s v="theater/plays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x v="3948"/>
    <d v="2014-09-07T12:48:43"/>
    <s v="theater/plays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15.770000000000001"/>
    <x v="3949"/>
    <d v="2015-02-11T07:53:41"/>
    <s v="theater/plays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0.625"/>
    <x v="3950"/>
    <d v="2016-04-08T23:35:00"/>
    <s v="theater/plays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5.0000000000000001E-4"/>
    <x v="3951"/>
    <d v="2016-05-03T23:49:02"/>
    <s v="theater/plays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9.6153846153846159E-2"/>
    <x v="3952"/>
    <d v="2015-10-26T23:58:10"/>
    <s v="theater/plays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x v="3953"/>
    <d v="2016-07-30T04:29:00"/>
    <s v="theater/plays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x v="3954"/>
    <d v="2014-07-14T20:37:44"/>
    <s v="theater/plays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24.285714285714285"/>
    <x v="3955"/>
    <d v="2015-11-29T02:22:21"/>
    <s v="theater/plays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x v="3956"/>
    <d v="2016-04-25T05:20:00"/>
    <s v="theater/plays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2.5000000000000001E-2"/>
    <x v="3957"/>
    <d v="2016-07-09T04:25:54"/>
    <s v="theater/plays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32.049999999999997"/>
    <x v="3958"/>
    <d v="2014-08-02T19:00:00"/>
    <s v="theater/plays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24.333333333333336"/>
    <x v="3959"/>
    <d v="2014-09-28T23:55:56"/>
    <s v="theater/plays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1.5"/>
    <x v="3960"/>
    <d v="2016-01-04T01:17:36"/>
    <s v="theater/plays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0.42"/>
    <x v="3961"/>
    <d v="2014-05-09T02:23:30"/>
    <s v="theater/plays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.214285714285714"/>
    <x v="3962"/>
    <d v="2015-11-28T19:54:54"/>
    <s v="theater/plays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x v="3963"/>
    <d v="2015-11-18T09:41:57"/>
    <s v="theater/plays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.3"/>
    <x v="3964"/>
    <d v="2015-04-19T21:19:46"/>
    <s v="theater/plays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14.249999999999998"/>
    <x v="3965"/>
    <d v="2016-04-14T09:39:40"/>
    <s v="theater/plays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0.6"/>
    <x v="3966"/>
    <d v="2014-07-24T07:59:00"/>
    <s v="theater/plays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24.117647058823529"/>
    <x v="3967"/>
    <d v="2017-03-06T11:58:27"/>
    <s v="theater/plays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10.54"/>
    <x v="3968"/>
    <d v="2016-05-23T00:34:33"/>
    <s v="theater/plays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.4690265486725664"/>
    <x v="3969"/>
    <d v="2016-08-29T08:55:00"/>
    <s v="theater/plays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7.3333333333333334E-2"/>
    <x v="3970"/>
    <d v="2016-04-18T01:43:31"/>
    <s v="theater/plays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0.97142857142857131"/>
    <x v="3971"/>
    <d v="2014-07-21T17:52:06"/>
    <s v="theater/plays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21.099999999999998"/>
    <x v="3972"/>
    <d v="2015-02-06T06:37:14"/>
    <s v="theater/plays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78.100000000000009"/>
    <x v="3973"/>
    <d v="2016-05-09T09:00:00"/>
    <s v="theater/plays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32"/>
    <x v="3974"/>
    <d v="2016-06-02T18:07:28"/>
    <s v="theater/plays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x v="3975"/>
    <d v="2016-07-14T01:48:18"/>
    <s v="theater/plays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47.692307692307693"/>
    <x v="3976"/>
    <d v="2014-08-01T12:00:00"/>
    <s v="theater/plays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.4500000000000002"/>
    <x v="3977"/>
    <d v="2016-07-22T23:55:32"/>
    <s v="theater/plays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10.7"/>
    <x v="3978"/>
    <d v="2015-01-31T20:25:53"/>
    <s v="theater/plays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1.8333333333333333"/>
    <x v="3979"/>
    <d v="2015-03-30T01:00:00"/>
    <s v="theater/plays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18"/>
    <x v="3980"/>
    <d v="2014-07-05T19:22:27"/>
    <s v="theater/plays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.083333333333333"/>
    <x v="3981"/>
    <d v="2016-07-17T09:19:09"/>
    <s v="theater/plays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20"/>
    <x v="3982"/>
    <d v="2015-07-08T00:26:20"/>
    <s v="theater/plays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34.802513464991023"/>
    <x v="3983"/>
    <d v="2014-05-20T11:59:00"/>
    <s v="theater/plays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.3333333333333339"/>
    <x v="3984"/>
    <d v="2014-11-08T05:00:00"/>
    <s v="theater/plays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32.049999999999997"/>
    <x v="3985"/>
    <d v="2016-02-21T02:05:00"/>
    <s v="theater/plays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9.76"/>
    <x v="3986"/>
    <d v="2016-05-06T18:04:00"/>
    <s v="theater/plays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37.75"/>
    <x v="3987"/>
    <d v="2014-05-17T03:11:30"/>
    <s v="theater/plays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.1333333333333333"/>
    <x v="3988"/>
    <d v="2015-08-29T06:56:53"/>
    <s v="theater/plays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x v="3989"/>
    <d v="2015-11-08T23:59:41"/>
    <s v="theater/plays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.1818181818181817"/>
    <x v="3990"/>
    <d v="2016-03-02T21:08:13"/>
    <s v="theater/plays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20"/>
    <x v="3991"/>
    <d v="2015-05-31T20:28:02"/>
    <s v="theater/plays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.41"/>
    <x v="3992"/>
    <d v="2015-12-12T04:34:19"/>
    <s v="theater/plays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6.0000000000000001E-3"/>
    <x v="3993"/>
    <d v="2015-05-14T01:45:12"/>
    <s v="theater/plays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0.25"/>
    <x v="3994"/>
    <d v="2014-07-19T14:21:30"/>
    <s v="theater/plays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35"/>
    <x v="3995"/>
    <d v="2015-02-14T16:27:00"/>
    <s v="theater/plays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16.566666666666666"/>
    <x v="3996"/>
    <d v="2014-11-20T21:04:00"/>
    <s v="theater/plays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x v="3997"/>
    <d v="2015-04-05T13:23:41"/>
    <s v="theater/plays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57.199999999999996"/>
    <x v="3998"/>
    <d v="2015-03-29T03:07:06"/>
    <s v="theater/plays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16.514285714285716"/>
    <x v="3999"/>
    <d v="2014-09-01T00:51:49"/>
    <s v="theater/plays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0.125"/>
    <x v="4000"/>
    <d v="2016-05-07T19:29:18"/>
    <s v="theater/plays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37.75"/>
    <x v="4001"/>
    <d v="2017-03-02T00:00:00"/>
    <s v="theater/plays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1.8399999999999999"/>
    <x v="4002"/>
    <d v="2014-09-27T06:02:41"/>
    <s v="theater/plays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10.050000000000001"/>
    <x v="4003"/>
    <d v="2015-02-15T19:05:47"/>
    <s v="theater/plays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0.2"/>
    <x v="4004"/>
    <d v="2014-10-08T08:54:17"/>
    <s v="theater/plays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.3333333333333335"/>
    <x v="4005"/>
    <d v="2014-10-21T00:23:05"/>
    <s v="theater/plays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6.6666666666666671E-3"/>
    <x v="4006"/>
    <d v="2016-02-16T23:33:07"/>
    <s v="theater/plays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0.25"/>
    <x v="4007"/>
    <d v="2014-08-26T21:28:00"/>
    <s v="theater/plays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6"/>
    <x v="4008"/>
    <d v="2015-07-23T04:08:27"/>
    <s v="theater/plays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3.8860103626943006"/>
    <x v="4009"/>
    <d v="2014-09-09T21:49:20"/>
    <s v="theater/plays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24.194444444444443"/>
    <x v="4010"/>
    <d v="2014-10-26T23:29:26"/>
    <s v="theater/plays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7.6"/>
    <x v="4011"/>
    <d v="2015-01-28T18:04:38"/>
    <s v="theater/plays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x v="4012"/>
    <d v="2015-05-02T18:04:09"/>
    <s v="theater/plays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.3"/>
    <x v="4013"/>
    <d v="2015-02-16T12:13:43"/>
    <s v="theater/plays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x v="4014"/>
    <d v="2016-03-05T10:54:29"/>
    <s v="theater/plays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1.4285714285714287E-2"/>
    <x v="4015"/>
    <d v="2015-07-19T23:44:23"/>
    <s v="theater/plays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14.000000000000002"/>
    <x v="4016"/>
    <d v="2014-09-18T01:56:40"/>
    <s v="theater/plays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.05"/>
    <x v="4017"/>
    <d v="2014-09-04T21:07:54"/>
    <s v="theater/plays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8.6666666666666679"/>
    <x v="4018"/>
    <d v="2016-10-08T02:51:48"/>
    <s v="theater/plays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0.82857142857142851"/>
    <x v="4019"/>
    <d v="2016-04-15T21:28:00"/>
    <s v="theater/plays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16.666666666666664"/>
    <x v="4020"/>
    <d v="2015-03-24T08:34:59"/>
    <s v="theater/plays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0.83333333333333337"/>
    <x v="4021"/>
    <d v="2014-10-27T02:52:38"/>
    <s v="theater/plays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69.561111111111103"/>
    <x v="4022"/>
    <d v="2015-02-01T07:54:00"/>
    <s v="theater/plays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x v="4023"/>
    <d v="2016-03-25T03:59:23"/>
    <s v="theater/plays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.25"/>
    <x v="4024"/>
    <d v="2015-08-31T21:04:57"/>
    <s v="theater/plays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5"/>
    <x v="4025"/>
    <d v="2015-07-26T10:42:16"/>
    <s v="theater/plays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x v="4026"/>
    <d v="2015-12-04T21:43:59"/>
    <s v="theater/plays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.166666666666667"/>
    <x v="4027"/>
    <d v="2017-02-23T06:00:00"/>
    <s v="theater/plays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28.050000000000004"/>
    <x v="4028"/>
    <d v="2014-06-06T03:31:40"/>
    <s v="theater/plays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x v="4029"/>
    <d v="2015-12-14T05:36:10"/>
    <s v="theater/plays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16"/>
    <x v="4030"/>
    <d v="2016-02-03T23:49:00"/>
    <s v="theater/plays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x v="4031"/>
    <d v="2014-12-18T20:02:44"/>
    <s v="theater/plays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6.8287037037037033"/>
    <x v="4032"/>
    <d v="2015-12-16T01:25:16"/>
    <s v="theater/plays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25.698702928870294"/>
    <x v="4033"/>
    <d v="2016-10-02T14:00:00"/>
    <s v="theater/plays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.4814814814814816"/>
    <x v="4034"/>
    <d v="2015-04-04T02:44:10"/>
    <s v="theater/plays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36.85"/>
    <x v="4035"/>
    <d v="2014-10-22T02:11:27"/>
    <s v="theater/plays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47.05"/>
    <x v="4036"/>
    <d v="2014-07-02T03:30:00"/>
    <s v="theater/plays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11.428571428571429"/>
    <x v="4037"/>
    <d v="2016-05-24T19:25:00"/>
    <s v="theater/plays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12.04"/>
    <x v="4038"/>
    <d v="2014-10-18T00:10:10"/>
    <s v="theater/plays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60"/>
    <x v="4039"/>
    <d v="2015-12-01T10:59:00"/>
    <s v="theater/plays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31.25"/>
    <x v="4040"/>
    <d v="2015-07-18T08:00:00"/>
    <s v="theater/plays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0.42"/>
    <x v="4041"/>
    <d v="2016-09-06T16:22:34"/>
    <s v="theater/plays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0.21"/>
    <x v="4042"/>
    <d v="2015-01-21T00:16:00"/>
    <s v="theater/plays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x v="4043"/>
    <d v="2014-11-21T03:58:45"/>
    <s v="theater/plays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37.5"/>
    <x v="4044"/>
    <d v="2015-04-10T10:00:00"/>
    <s v="theater/plays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0.02"/>
    <x v="4045"/>
    <d v="2014-08-21T09:49:49"/>
    <s v="theater/plays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.2142857142857135"/>
    <x v="4046"/>
    <d v="2014-10-22T20:36:50"/>
    <s v="theater/plays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.1999999999999997"/>
    <x v="4047"/>
    <d v="2015-01-11T06:00:00"/>
    <s v="theater/plays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17.652941176470588"/>
    <x v="4048"/>
    <d v="2016-04-11T16:13:07"/>
    <s v="theater/plays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0.08"/>
    <x v="4049"/>
    <d v="2015-07-15T04:00:15"/>
    <s v="theater/plays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6.6666666666666666E-2"/>
    <x v="4050"/>
    <d v="2014-10-23T20:16:31"/>
    <s v="theater/plays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x v="4051"/>
    <d v="2014-05-09T11:53:00"/>
    <s v="theater/plays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37.533333333333339"/>
    <x v="4052"/>
    <d v="2014-10-14T02:05:16"/>
    <s v="theater/plays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22"/>
    <x v="4053"/>
    <d v="2014-11-16T01:00:00"/>
    <s v="theater/plays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x v="4054"/>
    <d v="2016-10-01T09:00:00"/>
    <s v="theater/plays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17.62"/>
    <x v="4055"/>
    <d v="2014-06-19T20:33:51"/>
    <s v="theater/plays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53"/>
    <x v="4056"/>
    <d v="2016-07-04T00:59:00"/>
    <s v="theater/plays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22.142857142857142"/>
    <x v="4057"/>
    <d v="2015-11-26T04:00:00"/>
    <s v="theater/plays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2.5333333333333332"/>
    <x v="4058"/>
    <d v="2016-04-01T08:59:00"/>
    <s v="theater/plays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2.5"/>
    <x v="4059"/>
    <d v="2014-09-16T08:00:00"/>
    <s v="theater/plays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2.85"/>
    <x v="4060"/>
    <d v="2014-06-23T21:00:00"/>
    <s v="theater/plays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x v="4061"/>
    <d v="2016-04-21T07:23:43"/>
    <s v="theater/plays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.4500000000000002"/>
    <x v="4062"/>
    <d v="2016-07-02T22:44:28"/>
    <s v="theater/plays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.4210526315789473"/>
    <x v="4063"/>
    <d v="2014-06-27T21:21:24"/>
    <s v="theater/plays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19.25"/>
    <x v="4064"/>
    <d v="2015-04-29T19:07:06"/>
    <s v="theater/plays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0.67500000000000004"/>
    <x v="4065"/>
    <d v="2014-08-13T03:50:11"/>
    <s v="theater/plays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0.16666666666666669"/>
    <x v="4066"/>
    <d v="2016-05-19T05:56:28"/>
    <s v="theater/plays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60.9"/>
    <x v="4067"/>
    <d v="2015-09-28T07:49:10"/>
    <s v="theater/plays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1"/>
    <x v="4068"/>
    <d v="2017-01-14T04:05:00"/>
    <s v="theater/plays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34.4"/>
    <x v="4069"/>
    <d v="2015-02-28T17:00:00"/>
    <s v="theater/plays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16.5"/>
    <x v="4070"/>
    <d v="2015-03-01T08:00:00"/>
    <s v="theater/plays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x v="4071"/>
    <d v="2016-12-27T00:18:51"/>
    <s v="theater/plays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0.4"/>
    <x v="4072"/>
    <d v="2014-08-21T23:35:11"/>
    <s v="theater/plays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.0571428571428572"/>
    <x v="4073"/>
    <d v="2015-05-09T09:00:00"/>
    <s v="theater/plays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26.727272727272727"/>
    <x v="4074"/>
    <d v="2015-11-05T19:16:15"/>
    <s v="theater/plays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28.799999999999997"/>
    <x v="4075"/>
    <d v="2014-06-30T22:28:00"/>
    <s v="theater/plays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x v="4076"/>
    <d v="2014-10-22T00:51:00"/>
    <s v="theater/plays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8.9"/>
    <x v="4077"/>
    <d v="2016-12-21T22:03:14"/>
    <s v="theater/plays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x v="4078"/>
    <d v="2017-01-27T23:54:02"/>
    <s v="theater/plays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0.16666666666666669"/>
    <x v="4079"/>
    <d v="2016-06-20T03:32:01"/>
    <s v="theater/plays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x v="4080"/>
    <d v="2016-06-14T23:54:00"/>
    <s v="theater/plays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15.737410071942445"/>
    <x v="4081"/>
    <d v="2015-03-08T17:57:05"/>
    <s v="theater/plays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2"/>
    <x v="4082"/>
    <d v="2015-11-15T04:00:00"/>
    <s v="theater/plays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21.685714285714287"/>
    <x v="4083"/>
    <d v="2016-01-14T23:16:56"/>
    <s v="theater/plays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0.33333333333333337"/>
    <x v="4084"/>
    <d v="2016-10-09T15:28:26"/>
    <s v="theater/plays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0.2857142857142857"/>
    <x v="4085"/>
    <d v="2015-03-24T08:59:00"/>
    <s v="theater/plays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4.7"/>
    <x v="4086"/>
    <d v="2015-11-21T09:00:00"/>
    <s v="theater/plays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x v="4087"/>
    <d v="2016-07-17T22:49:46"/>
    <s v="theater/plays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10.8"/>
    <x v="4088"/>
    <d v="2015-01-16T15:26:00"/>
    <s v="theater/plays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4.8"/>
    <x v="4089"/>
    <d v="2015-05-31T22:35:00"/>
    <s v="theater/plays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.2"/>
    <x v="4090"/>
    <d v="2015-08-07T20:00:00"/>
    <s v="theater/plays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12.75"/>
    <x v="4091"/>
    <d v="2015-01-16T17:09:11"/>
    <s v="theater/plays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1.8181818181818181E-2"/>
    <x v="4092"/>
    <d v="2015-04-05T08:40:47"/>
    <s v="theater/plays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.4"/>
    <x v="4093"/>
    <d v="2015-08-23T00:34:53"/>
    <s v="theater/plays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36.5"/>
    <x v="4094"/>
    <d v="2014-10-22T09:59:00"/>
    <s v="theater/plays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2.666666666666667"/>
    <x v="4095"/>
    <d v="2016-12-19T05:45:50"/>
    <s v="theater/plays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11.428571428571429"/>
    <x v="4096"/>
    <d v="2017-02-28T13:51:00"/>
    <s v="theater/plays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x v="4097"/>
    <d v="2016-02-01T04:55:00"/>
    <s v="theater/plays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x v="4098"/>
    <d v="2016-06-04T22:19:57"/>
    <s v="theater/plays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.1111111111111112"/>
    <x v="4099"/>
    <d v="2016-09-03T01:24:33"/>
    <s v="theater/plays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x v="4100"/>
    <d v="2014-10-25T07:59:50"/>
    <s v="theater/plays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x v="4101"/>
    <d v="2017-01-26T02:41:22"/>
    <s v="theater/plays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27.400000000000002"/>
    <x v="4102"/>
    <d v="2016-05-16T01:21:13"/>
    <s v="theater/plays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10"/>
    <x v="4103"/>
    <d v="2015-08-26T23:32:00"/>
    <s v="theater/plays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21.366666666666667"/>
    <x v="4104"/>
    <d v="2016-10-27T11:40:34"/>
    <s v="theater/plays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6.9696969696969706"/>
    <x v="4105"/>
    <d v="2016-12-26T05:15:09"/>
    <s v="theater/plays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70.599999999999994"/>
    <x v="4106"/>
    <d v="2015-04-02T06:00:00"/>
    <s v="theater/plays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.0500000000000003"/>
    <x v="4107"/>
    <d v="2014-09-25T03:00:01"/>
    <s v="theater/plays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1.9666666666666666"/>
    <x v="4108"/>
    <d v="2017-03-03T10:00:00"/>
    <s v="theater/plays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x v="4109"/>
    <d v="2015-11-29T18:56:44"/>
    <s v="theater/plays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28.666666666666668"/>
    <x v="4110"/>
    <d v="2016-07-21T20:02:31"/>
    <s v="theater/plays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.1333333333333333"/>
    <x v="4111"/>
    <d v="2015-02-24T08:15:40"/>
    <s v="theater/plays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0.04"/>
    <x v="4112"/>
    <d v="2016-02-28T05:00:00"/>
    <s v="theater/plays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0.2"/>
    <x v="4113"/>
    <d v="2016-01-08T11:34:00"/>
    <s v="theater/plays"/>
    <x v="1"/>
    <s v="plays"/>
  </r>
  <r>
    <m/>
    <m/>
    <m/>
    <m/>
    <m/>
    <x v="4"/>
    <m/>
    <m/>
    <m/>
    <m/>
    <m/>
    <m/>
    <m/>
    <m/>
    <x v="4114"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A21998-FA0F-4272-A055-B06478DCACA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>
      <items count="44">
        <item x="5"/>
        <item x="25"/>
        <item x="16"/>
        <item x="40"/>
        <item x="36"/>
        <item x="4"/>
        <item x="3"/>
        <item x="15"/>
        <item x="29"/>
        <item x="10"/>
        <item x="19"/>
        <item x="30"/>
        <item x="31"/>
        <item x="14"/>
        <item x="13"/>
        <item x="38"/>
        <item x="12"/>
        <item x="18"/>
        <item x="27"/>
        <item x="41"/>
        <item x="24"/>
        <item x="9"/>
        <item x="32"/>
        <item x="20"/>
        <item x="26"/>
        <item x="6"/>
        <item x="28"/>
        <item x="23"/>
        <item x="35"/>
        <item x="11"/>
        <item x="2"/>
        <item x="1"/>
        <item x="34"/>
        <item x="37"/>
        <item x="39"/>
        <item x="33"/>
        <item x="0"/>
        <item x="22"/>
        <item x="17"/>
        <item x="8"/>
        <item x="7"/>
        <item x="21"/>
        <item x="42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1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5BD693-122D-42F6-A95F-BD77BB5F6C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 sortType="ascending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4">
        <item x="5"/>
        <item x="25"/>
        <item x="16"/>
        <item x="40"/>
        <item x="36"/>
        <item x="4"/>
        <item x="3"/>
        <item x="15"/>
        <item x="29"/>
        <item x="10"/>
        <item x="19"/>
        <item x="30"/>
        <item x="31"/>
        <item x="14"/>
        <item x="13"/>
        <item x="38"/>
        <item x="12"/>
        <item x="18"/>
        <item x="27"/>
        <item x="41"/>
        <item x="24"/>
        <item x="9"/>
        <item x="32"/>
        <item x="20"/>
        <item x="26"/>
        <item x="6"/>
        <item x="28"/>
        <item x="23"/>
        <item x="35"/>
        <item x="11"/>
        <item x="2"/>
        <item x="1"/>
        <item x="34"/>
        <item x="37"/>
        <item x="39"/>
        <item x="33"/>
        <item x="0"/>
        <item x="22"/>
        <item x="17"/>
        <item x="8"/>
        <item x="7"/>
        <item x="21"/>
        <item h="1" x="42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02171B-525F-42D6-8FB0-EC51E3878300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name="Outcome"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7" hier="-1"/>
    <pageField fld="20" hier="-1"/>
  </pageFields>
  <dataFields count="1">
    <dataField name="Count of Outcome" fld="5" subtotal="count" baseField="14" baseItem="9"/>
  </dataFields>
  <chartFormats count="1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4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5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6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7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8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9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1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2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R4115"/>
  <sheetViews>
    <sheetView topLeftCell="D1" zoomScale="70" zoomScaleNormal="70" workbookViewId="0">
      <pane xSplit="22200" topLeftCell="Q1"/>
      <selection activeCell="N14" sqref="N14"/>
      <selection pane="topRight" activeCell="R2" sqref="R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27.21875" customWidth="1"/>
    <col min="15" max="15" width="22.77734375" customWidth="1"/>
    <col min="16" max="16" width="41.109375" customWidth="1"/>
    <col min="17" max="17" width="35.33203125" customWidth="1"/>
    <col min="18" max="18" width="35.109375" customWidth="1"/>
  </cols>
  <sheetData>
    <row r="1" spans="1:18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8306</v>
      </c>
      <c r="O1" s="1" t="s">
        <v>8307</v>
      </c>
      <c r="P1" s="1" t="s">
        <v>8264</v>
      </c>
      <c r="Q1" s="1" t="s">
        <v>8308</v>
      </c>
      <c r="R1" s="1" t="s">
        <v>8309</v>
      </c>
    </row>
    <row r="2" spans="1:18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6">
        <f>E2/D2*100</f>
        <v>136.85882352941178</v>
      </c>
      <c r="O2" s="5">
        <f>L2/E2*100</f>
        <v>1.5645147425427663</v>
      </c>
      <c r="P2" t="s">
        <v>8265</v>
      </c>
      <c r="Q2" t="str">
        <f t="shared" ref="Q2:Q65" si="0">LEFT(P2, 12)</f>
        <v>film &amp; video</v>
      </c>
      <c r="R2" t="str">
        <f t="shared" ref="R2:R33" si="1">RIGHT(P2, 10)</f>
        <v>television</v>
      </c>
    </row>
    <row r="3" spans="1:18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6">
        <f t="shared" ref="N3:N66" si="2">E3/D3*100</f>
        <v>142.60827250608273</v>
      </c>
      <c r="O3" s="5">
        <f t="shared" ref="O3:O66" si="3">L3/E3*100</f>
        <v>0.53913874291953867</v>
      </c>
      <c r="P3" t="s">
        <v>8265</v>
      </c>
      <c r="Q3" t="str">
        <f t="shared" si="0"/>
        <v>film &amp; video</v>
      </c>
      <c r="R3" t="str">
        <f t="shared" si="1"/>
        <v>television</v>
      </c>
    </row>
    <row r="4" spans="1:18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6">
        <f t="shared" si="2"/>
        <v>105</v>
      </c>
      <c r="O4" s="5">
        <f t="shared" si="3"/>
        <v>6.666666666666667</v>
      </c>
      <c r="P4" t="s">
        <v>8265</v>
      </c>
      <c r="Q4" t="str">
        <f t="shared" si="0"/>
        <v>film &amp; video</v>
      </c>
      <c r="R4" t="str">
        <f t="shared" si="1"/>
        <v>television</v>
      </c>
    </row>
    <row r="5" spans="1:18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6">
        <f t="shared" si="2"/>
        <v>103.89999999999999</v>
      </c>
      <c r="O5" s="5">
        <f t="shared" si="3"/>
        <v>1.4436958614051971</v>
      </c>
      <c r="P5" t="s">
        <v>8265</v>
      </c>
      <c r="Q5" t="str">
        <f t="shared" si="0"/>
        <v>film &amp; video</v>
      </c>
      <c r="R5" t="str">
        <f t="shared" si="1"/>
        <v>television</v>
      </c>
    </row>
    <row r="6" spans="1:18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6">
        <f t="shared" si="2"/>
        <v>122.99154545454545</v>
      </c>
      <c r="O6" s="5">
        <f t="shared" si="3"/>
        <v>0.5247958654955589</v>
      </c>
      <c r="P6" t="s">
        <v>8265</v>
      </c>
      <c r="Q6" t="str">
        <f t="shared" si="0"/>
        <v>film &amp; video</v>
      </c>
      <c r="R6" t="str">
        <f t="shared" si="1"/>
        <v>television</v>
      </c>
    </row>
    <row r="7" spans="1:18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6">
        <f t="shared" si="2"/>
        <v>109.77744436109028</v>
      </c>
      <c r="O7" s="5">
        <f t="shared" si="3"/>
        <v>1.070615034168565</v>
      </c>
      <c r="P7" t="s">
        <v>8265</v>
      </c>
      <c r="Q7" t="str">
        <f t="shared" si="0"/>
        <v>film &amp; video</v>
      </c>
      <c r="R7" t="str">
        <f t="shared" si="1"/>
        <v>television</v>
      </c>
    </row>
    <row r="8" spans="1:18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6">
        <f t="shared" si="2"/>
        <v>106.4875</v>
      </c>
      <c r="O8" s="5">
        <f t="shared" si="3"/>
        <v>0.68083108346050003</v>
      </c>
      <c r="P8" t="s">
        <v>8265</v>
      </c>
      <c r="Q8" t="str">
        <f t="shared" si="0"/>
        <v>film &amp; video</v>
      </c>
      <c r="R8" t="str">
        <f t="shared" si="1"/>
        <v>television</v>
      </c>
    </row>
    <row r="9" spans="1:18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6">
        <f t="shared" si="2"/>
        <v>101.22222222222221</v>
      </c>
      <c r="O9" s="5">
        <f t="shared" si="3"/>
        <v>0.62568605927552146</v>
      </c>
      <c r="P9" t="s">
        <v>8265</v>
      </c>
      <c r="Q9" t="str">
        <f t="shared" si="0"/>
        <v>film &amp; video</v>
      </c>
      <c r="R9" t="str">
        <f t="shared" si="1"/>
        <v>television</v>
      </c>
    </row>
    <row r="10" spans="1:18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6">
        <f t="shared" si="2"/>
        <v>100.04342857142856</v>
      </c>
      <c r="O10" s="5">
        <f t="shared" si="3"/>
        <v>0.34270830953414516</v>
      </c>
      <c r="P10" t="s">
        <v>8265</v>
      </c>
      <c r="Q10" t="str">
        <f t="shared" si="0"/>
        <v>film &amp; video</v>
      </c>
      <c r="R10" t="str">
        <f t="shared" si="1"/>
        <v>television</v>
      </c>
    </row>
    <row r="11" spans="1:18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6">
        <f t="shared" si="2"/>
        <v>125.998</v>
      </c>
      <c r="O11" s="5">
        <f t="shared" si="3"/>
        <v>3.174653565929618</v>
      </c>
      <c r="P11" t="s">
        <v>8265</v>
      </c>
      <c r="Q11" t="str">
        <f t="shared" si="0"/>
        <v>film &amp; video</v>
      </c>
      <c r="R11" t="str">
        <f t="shared" si="1"/>
        <v>television</v>
      </c>
    </row>
    <row r="12" spans="1:18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6">
        <f t="shared" si="2"/>
        <v>100.49999999999999</v>
      </c>
      <c r="O12" s="5">
        <f t="shared" si="3"/>
        <v>0.63018242122719736</v>
      </c>
      <c r="P12" t="s">
        <v>8265</v>
      </c>
      <c r="Q12" t="str">
        <f t="shared" si="0"/>
        <v>film &amp; video</v>
      </c>
      <c r="R12" t="str">
        <f t="shared" si="1"/>
        <v>television</v>
      </c>
    </row>
    <row r="13" spans="1:18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6">
        <f t="shared" si="2"/>
        <v>120.5</v>
      </c>
      <c r="O13" s="5">
        <f t="shared" si="3"/>
        <v>1.2448132780082988</v>
      </c>
      <c r="P13" t="s">
        <v>8265</v>
      </c>
      <c r="Q13" t="str">
        <f t="shared" si="0"/>
        <v>film &amp; video</v>
      </c>
      <c r="R13" t="str">
        <f t="shared" si="1"/>
        <v>television</v>
      </c>
    </row>
    <row r="14" spans="1:18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6">
        <f t="shared" si="2"/>
        <v>165.29333333333335</v>
      </c>
      <c r="O14" s="5">
        <f t="shared" si="3"/>
        <v>1.667742195692506</v>
      </c>
      <c r="P14" t="s">
        <v>8265</v>
      </c>
      <c r="Q14" t="str">
        <f t="shared" si="0"/>
        <v>film &amp; video</v>
      </c>
      <c r="R14" t="str">
        <f t="shared" si="1"/>
        <v>television</v>
      </c>
    </row>
    <row r="15" spans="1:18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6">
        <f t="shared" si="2"/>
        <v>159.97142857142856</v>
      </c>
      <c r="O15" s="5">
        <f t="shared" si="3"/>
        <v>0.91087694231112692</v>
      </c>
      <c r="P15" t="s">
        <v>8265</v>
      </c>
      <c r="Q15" t="str">
        <f t="shared" si="0"/>
        <v>film &amp; video</v>
      </c>
      <c r="R15" t="str">
        <f t="shared" si="1"/>
        <v>television</v>
      </c>
    </row>
    <row r="16" spans="1:18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6">
        <f t="shared" si="2"/>
        <v>100.93333333333334</v>
      </c>
      <c r="O16" s="5">
        <f t="shared" si="3"/>
        <v>0.6770145310435931</v>
      </c>
      <c r="P16" t="s">
        <v>8265</v>
      </c>
      <c r="Q16" t="str">
        <f t="shared" si="0"/>
        <v>film &amp; video</v>
      </c>
      <c r="R16" t="str">
        <f t="shared" si="1"/>
        <v>television</v>
      </c>
    </row>
    <row r="17" spans="1:18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6">
        <f t="shared" si="2"/>
        <v>106.60000000000001</v>
      </c>
      <c r="O17" s="5">
        <f t="shared" si="3"/>
        <v>4.5966228893058156</v>
      </c>
      <c r="P17" t="s">
        <v>8265</v>
      </c>
      <c r="Q17" t="str">
        <f t="shared" si="0"/>
        <v>film &amp; video</v>
      </c>
      <c r="R17" t="str">
        <f t="shared" si="1"/>
        <v>television</v>
      </c>
    </row>
    <row r="18" spans="1:18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6">
        <f t="shared" si="2"/>
        <v>100.24166666666667</v>
      </c>
      <c r="O18" s="5">
        <f t="shared" si="3"/>
        <v>0.58192700972649436</v>
      </c>
      <c r="P18" t="s">
        <v>8265</v>
      </c>
      <c r="Q18" t="str">
        <f t="shared" si="0"/>
        <v>film &amp; video</v>
      </c>
      <c r="R18" t="str">
        <f t="shared" si="1"/>
        <v>television</v>
      </c>
    </row>
    <row r="19" spans="1:18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6">
        <f t="shared" si="2"/>
        <v>100.66666666666666</v>
      </c>
      <c r="O19" s="5">
        <f t="shared" si="3"/>
        <v>2.3841059602649008</v>
      </c>
      <c r="P19" t="s">
        <v>8265</v>
      </c>
      <c r="Q19" t="str">
        <f t="shared" si="0"/>
        <v>film &amp; video</v>
      </c>
      <c r="R19" t="str">
        <f t="shared" si="1"/>
        <v>television</v>
      </c>
    </row>
    <row r="20" spans="1:18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6">
        <f t="shared" si="2"/>
        <v>106.32110000000002</v>
      </c>
      <c r="O20" s="5">
        <f t="shared" si="3"/>
        <v>1.072223669619671</v>
      </c>
      <c r="P20" t="s">
        <v>8265</v>
      </c>
      <c r="Q20" t="str">
        <f t="shared" si="0"/>
        <v>film &amp; video</v>
      </c>
      <c r="R20" t="str">
        <f t="shared" si="1"/>
        <v>television</v>
      </c>
    </row>
    <row r="21" spans="1:18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6">
        <f t="shared" si="2"/>
        <v>145.29411764705881</v>
      </c>
      <c r="O21" s="5">
        <f t="shared" si="3"/>
        <v>1.7813765182186234</v>
      </c>
      <c r="P21" t="s">
        <v>8265</v>
      </c>
      <c r="Q21" t="str">
        <f t="shared" si="0"/>
        <v>film &amp; video</v>
      </c>
      <c r="R21" t="str">
        <f t="shared" si="1"/>
        <v>television</v>
      </c>
    </row>
    <row r="22" spans="1:18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6">
        <f t="shared" si="2"/>
        <v>100.2</v>
      </c>
      <c r="O22" s="5">
        <f t="shared" si="3"/>
        <v>1.2475049900199602</v>
      </c>
      <c r="P22" t="s">
        <v>8265</v>
      </c>
      <c r="Q22" t="str">
        <f t="shared" si="0"/>
        <v>film &amp; video</v>
      </c>
      <c r="R22" t="str">
        <f t="shared" si="1"/>
        <v>television</v>
      </c>
    </row>
    <row r="23" spans="1:18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6">
        <f t="shared" si="2"/>
        <v>109.13513513513513</v>
      </c>
      <c r="O23" s="5">
        <f t="shared" si="3"/>
        <v>0.50024764735017335</v>
      </c>
      <c r="P23" t="s">
        <v>8265</v>
      </c>
      <c r="Q23" t="str">
        <f t="shared" si="0"/>
        <v>film &amp; video</v>
      </c>
      <c r="R23" t="str">
        <f t="shared" si="1"/>
        <v>television</v>
      </c>
    </row>
    <row r="24" spans="1:18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6">
        <f t="shared" si="2"/>
        <v>117.14285714285715</v>
      </c>
      <c r="O24" s="5">
        <f t="shared" si="3"/>
        <v>1.9512195121951219</v>
      </c>
      <c r="P24" t="s">
        <v>8265</v>
      </c>
      <c r="Q24" t="str">
        <f t="shared" si="0"/>
        <v>film &amp; video</v>
      </c>
      <c r="R24" t="str">
        <f t="shared" si="1"/>
        <v>television</v>
      </c>
    </row>
    <row r="25" spans="1:18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6">
        <f t="shared" si="2"/>
        <v>118.5</v>
      </c>
      <c r="O25" s="5">
        <f t="shared" si="3"/>
        <v>0.97046413502109719</v>
      </c>
      <c r="P25" t="s">
        <v>8265</v>
      </c>
      <c r="Q25" t="str">
        <f t="shared" si="0"/>
        <v>film &amp; video</v>
      </c>
      <c r="R25" t="str">
        <f t="shared" si="1"/>
        <v>television</v>
      </c>
    </row>
    <row r="26" spans="1:18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6">
        <f t="shared" si="2"/>
        <v>108.80768571428572</v>
      </c>
      <c r="O26" s="5">
        <f t="shared" si="3"/>
        <v>1.5072464681460265</v>
      </c>
      <c r="P26" t="s">
        <v>8265</v>
      </c>
      <c r="Q26" t="str">
        <f t="shared" si="0"/>
        <v>film &amp; video</v>
      </c>
      <c r="R26" t="str">
        <f t="shared" si="1"/>
        <v>television</v>
      </c>
    </row>
    <row r="27" spans="1:18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6">
        <f t="shared" si="2"/>
        <v>133.33333333333331</v>
      </c>
      <c r="O27" s="5">
        <f t="shared" si="3"/>
        <v>1.7500000000000002</v>
      </c>
      <c r="P27" t="s">
        <v>8265</v>
      </c>
      <c r="Q27" t="str">
        <f t="shared" si="0"/>
        <v>film &amp; video</v>
      </c>
      <c r="R27" t="str">
        <f t="shared" si="1"/>
        <v>television</v>
      </c>
    </row>
    <row r="28" spans="1:18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6">
        <f t="shared" si="2"/>
        <v>155.20000000000002</v>
      </c>
      <c r="O28" s="5">
        <f t="shared" si="3"/>
        <v>0.97938144329896903</v>
      </c>
      <c r="P28" t="s">
        <v>8265</v>
      </c>
      <c r="Q28" t="str">
        <f t="shared" si="0"/>
        <v>film &amp; video</v>
      </c>
      <c r="R28" t="str">
        <f t="shared" si="1"/>
        <v>television</v>
      </c>
    </row>
    <row r="29" spans="1:18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6">
        <f t="shared" si="2"/>
        <v>111.72500000000001</v>
      </c>
      <c r="O29" s="5">
        <f t="shared" si="3"/>
        <v>0.67129111658089058</v>
      </c>
      <c r="P29" t="s">
        <v>8265</v>
      </c>
      <c r="Q29" t="str">
        <f t="shared" si="0"/>
        <v>film &amp; video</v>
      </c>
      <c r="R29" t="str">
        <f t="shared" si="1"/>
        <v>television</v>
      </c>
    </row>
    <row r="30" spans="1:18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6">
        <f t="shared" si="2"/>
        <v>100.35000000000001</v>
      </c>
      <c r="O30" s="5">
        <f t="shared" si="3"/>
        <v>0.58960305597076901</v>
      </c>
      <c r="P30" t="s">
        <v>8265</v>
      </c>
      <c r="Q30" t="str">
        <f t="shared" si="0"/>
        <v>film &amp; video</v>
      </c>
      <c r="R30" t="str">
        <f t="shared" si="1"/>
        <v>television</v>
      </c>
    </row>
    <row r="31" spans="1:18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6">
        <f t="shared" si="2"/>
        <v>123.33333333333334</v>
      </c>
      <c r="O31" s="5">
        <f t="shared" si="3"/>
        <v>3.1621621621621623</v>
      </c>
      <c r="P31" t="s">
        <v>8265</v>
      </c>
      <c r="Q31" t="str">
        <f t="shared" si="0"/>
        <v>film &amp; video</v>
      </c>
      <c r="R31" t="str">
        <f t="shared" si="1"/>
        <v>television</v>
      </c>
    </row>
    <row r="32" spans="1:18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6">
        <f t="shared" si="2"/>
        <v>101.29975</v>
      </c>
      <c r="O32" s="5">
        <f t="shared" si="3"/>
        <v>1.3079992793664348</v>
      </c>
      <c r="P32" t="s">
        <v>8265</v>
      </c>
      <c r="Q32" t="str">
        <f t="shared" si="0"/>
        <v>film &amp; video</v>
      </c>
      <c r="R32" t="str">
        <f t="shared" si="1"/>
        <v>television</v>
      </c>
    </row>
    <row r="33" spans="1:18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6">
        <f t="shared" si="2"/>
        <v>100</v>
      </c>
      <c r="O33" s="5">
        <f t="shared" si="3"/>
        <v>7.6923076923076925</v>
      </c>
      <c r="P33" t="s">
        <v>8265</v>
      </c>
      <c r="Q33" t="str">
        <f t="shared" si="0"/>
        <v>film &amp; video</v>
      </c>
      <c r="R33" t="str">
        <f t="shared" si="1"/>
        <v>television</v>
      </c>
    </row>
    <row r="34" spans="1:18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6">
        <f t="shared" si="2"/>
        <v>100.24604569420035</v>
      </c>
      <c r="O34" s="5">
        <f t="shared" si="3"/>
        <v>0.3120617110799439</v>
      </c>
      <c r="P34" t="s">
        <v>8265</v>
      </c>
      <c r="Q34" t="str">
        <f t="shared" si="0"/>
        <v>film &amp; video</v>
      </c>
      <c r="R34" t="str">
        <f t="shared" ref="R34:R61" si="4">RIGHT(P34, 10)</f>
        <v>television</v>
      </c>
    </row>
    <row r="35" spans="1:18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6">
        <f t="shared" si="2"/>
        <v>102.0952380952381</v>
      </c>
      <c r="O35" s="5">
        <f t="shared" si="3"/>
        <v>1.1940298507462688</v>
      </c>
      <c r="P35" t="s">
        <v>8265</v>
      </c>
      <c r="Q35" t="str">
        <f t="shared" si="0"/>
        <v>film &amp; video</v>
      </c>
      <c r="R35" t="str">
        <f t="shared" si="4"/>
        <v>television</v>
      </c>
    </row>
    <row r="36" spans="1:18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6">
        <f t="shared" si="2"/>
        <v>130.46153846153845</v>
      </c>
      <c r="O36" s="5">
        <f t="shared" si="3"/>
        <v>2.0047169811320753</v>
      </c>
      <c r="P36" t="s">
        <v>8265</v>
      </c>
      <c r="Q36" t="str">
        <f t="shared" si="0"/>
        <v>film &amp; video</v>
      </c>
      <c r="R36" t="str">
        <f t="shared" si="4"/>
        <v>television</v>
      </c>
    </row>
    <row r="37" spans="1:18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6">
        <f t="shared" si="2"/>
        <v>166.5</v>
      </c>
      <c r="O37" s="5">
        <f t="shared" si="3"/>
        <v>1.6816816816816818</v>
      </c>
      <c r="P37" t="s">
        <v>8265</v>
      </c>
      <c r="Q37" t="str">
        <f t="shared" si="0"/>
        <v>film &amp; video</v>
      </c>
      <c r="R37" t="str">
        <f t="shared" si="4"/>
        <v>television</v>
      </c>
    </row>
    <row r="38" spans="1:18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6">
        <f t="shared" si="2"/>
        <v>142.15</v>
      </c>
      <c r="O38" s="5">
        <f t="shared" si="3"/>
        <v>0.51588697385391025</v>
      </c>
      <c r="P38" t="s">
        <v>8265</v>
      </c>
      <c r="Q38" t="str">
        <f t="shared" si="0"/>
        <v>film &amp; video</v>
      </c>
      <c r="R38" t="str">
        <f t="shared" si="4"/>
        <v>television</v>
      </c>
    </row>
    <row r="39" spans="1:18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6">
        <f t="shared" si="2"/>
        <v>183.44090909090909</v>
      </c>
      <c r="O39" s="5">
        <f t="shared" si="3"/>
        <v>0.62690487399955397</v>
      </c>
      <c r="P39" t="s">
        <v>8265</v>
      </c>
      <c r="Q39" t="str">
        <f t="shared" si="0"/>
        <v>film &amp; video</v>
      </c>
      <c r="R39" t="str">
        <f t="shared" si="4"/>
        <v>television</v>
      </c>
    </row>
    <row r="40" spans="1:18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6">
        <f t="shared" si="2"/>
        <v>110.04</v>
      </c>
      <c r="O40" s="5">
        <f t="shared" si="3"/>
        <v>2.3991275899672848</v>
      </c>
      <c r="P40" t="s">
        <v>8265</v>
      </c>
      <c r="Q40" t="str">
        <f t="shared" si="0"/>
        <v>film &amp; video</v>
      </c>
      <c r="R40" t="str">
        <f t="shared" si="4"/>
        <v>television</v>
      </c>
    </row>
    <row r="41" spans="1:18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6">
        <f t="shared" si="2"/>
        <v>130.98000000000002</v>
      </c>
      <c r="O41" s="5">
        <f t="shared" si="3"/>
        <v>0.66269659489998467</v>
      </c>
      <c r="P41" t="s">
        <v>8265</v>
      </c>
      <c r="Q41" t="str">
        <f t="shared" si="0"/>
        <v>film &amp; video</v>
      </c>
      <c r="R41" t="str">
        <f t="shared" si="4"/>
        <v>television</v>
      </c>
    </row>
    <row r="42" spans="1:18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6">
        <f t="shared" si="2"/>
        <v>101.35000000000001</v>
      </c>
      <c r="O42" s="5">
        <f t="shared" si="3"/>
        <v>0.78934385791810568</v>
      </c>
      <c r="P42" t="s">
        <v>8265</v>
      </c>
      <c r="Q42" t="str">
        <f t="shared" si="0"/>
        <v>film &amp; video</v>
      </c>
      <c r="R42" t="str">
        <f t="shared" si="4"/>
        <v>television</v>
      </c>
    </row>
    <row r="43" spans="1:18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6">
        <f t="shared" si="2"/>
        <v>100</v>
      </c>
      <c r="O43" s="5">
        <f t="shared" si="3"/>
        <v>0.95</v>
      </c>
      <c r="P43" t="s">
        <v>8265</v>
      </c>
      <c r="Q43" t="str">
        <f t="shared" si="0"/>
        <v>film &amp; video</v>
      </c>
      <c r="R43" t="str">
        <f t="shared" si="4"/>
        <v>television</v>
      </c>
    </row>
    <row r="44" spans="1:18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6">
        <f t="shared" si="2"/>
        <v>141.85714285714286</v>
      </c>
      <c r="O44" s="5">
        <f t="shared" si="3"/>
        <v>0.85095669687814701</v>
      </c>
      <c r="P44" t="s">
        <v>8265</v>
      </c>
      <c r="Q44" t="str">
        <f t="shared" si="0"/>
        <v>film &amp; video</v>
      </c>
      <c r="R44" t="str">
        <f t="shared" si="4"/>
        <v>television</v>
      </c>
    </row>
    <row r="45" spans="1:18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6">
        <f t="shared" si="2"/>
        <v>308.65999999999997</v>
      </c>
      <c r="O45" s="5">
        <f t="shared" si="3"/>
        <v>0.85207023909803659</v>
      </c>
      <c r="P45" t="s">
        <v>8265</v>
      </c>
      <c r="Q45" t="str">
        <f t="shared" si="0"/>
        <v>film &amp; video</v>
      </c>
      <c r="R45" t="str">
        <f t="shared" si="4"/>
        <v>television</v>
      </c>
    </row>
    <row r="46" spans="1:18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6">
        <f t="shared" si="2"/>
        <v>100</v>
      </c>
      <c r="O46" s="5">
        <f t="shared" si="3"/>
        <v>0.75</v>
      </c>
      <c r="P46" t="s">
        <v>8265</v>
      </c>
      <c r="Q46" t="str">
        <f t="shared" si="0"/>
        <v>film &amp; video</v>
      </c>
      <c r="R46" t="str">
        <f t="shared" si="4"/>
        <v>television</v>
      </c>
    </row>
    <row r="47" spans="1:18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6">
        <f t="shared" si="2"/>
        <v>120</v>
      </c>
      <c r="O47" s="5">
        <f t="shared" si="3"/>
        <v>1.0166666666666666</v>
      </c>
      <c r="P47" t="s">
        <v>8265</v>
      </c>
      <c r="Q47" t="str">
        <f t="shared" si="0"/>
        <v>film &amp; video</v>
      </c>
      <c r="R47" t="str">
        <f t="shared" si="4"/>
        <v>television</v>
      </c>
    </row>
    <row r="48" spans="1:18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6">
        <f t="shared" si="2"/>
        <v>104.16666666666667</v>
      </c>
      <c r="O48" s="5">
        <f t="shared" si="3"/>
        <v>0.51428571428571423</v>
      </c>
      <c r="P48" t="s">
        <v>8265</v>
      </c>
      <c r="Q48" t="str">
        <f t="shared" si="0"/>
        <v>film &amp; video</v>
      </c>
      <c r="R48" t="str">
        <f t="shared" si="4"/>
        <v>television</v>
      </c>
    </row>
    <row r="49" spans="1:18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6">
        <f t="shared" si="2"/>
        <v>107.61100000000002</v>
      </c>
      <c r="O49" s="5">
        <f t="shared" si="3"/>
        <v>1.3009822415924022</v>
      </c>
      <c r="P49" t="s">
        <v>8265</v>
      </c>
      <c r="Q49" t="str">
        <f t="shared" si="0"/>
        <v>film &amp; video</v>
      </c>
      <c r="R49" t="str">
        <f t="shared" si="4"/>
        <v>television</v>
      </c>
    </row>
    <row r="50" spans="1:18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6">
        <f t="shared" si="2"/>
        <v>107.94999999999999</v>
      </c>
      <c r="O50" s="5">
        <f t="shared" si="3"/>
        <v>1.760074108383511</v>
      </c>
      <c r="P50" t="s">
        <v>8265</v>
      </c>
      <c r="Q50" t="str">
        <f t="shared" si="0"/>
        <v>film &amp; video</v>
      </c>
      <c r="R50" t="str">
        <f t="shared" si="4"/>
        <v>television</v>
      </c>
    </row>
    <row r="51" spans="1:18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6">
        <f t="shared" si="2"/>
        <v>100</v>
      </c>
      <c r="O51" s="5">
        <f t="shared" si="3"/>
        <v>0.72500000000000009</v>
      </c>
      <c r="P51" t="s">
        <v>8265</v>
      </c>
      <c r="Q51" t="str">
        <f t="shared" si="0"/>
        <v>film &amp; video</v>
      </c>
      <c r="R51" t="str">
        <f t="shared" si="4"/>
        <v>television</v>
      </c>
    </row>
    <row r="52" spans="1:18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6">
        <f t="shared" si="2"/>
        <v>100</v>
      </c>
      <c r="O52" s="5">
        <f t="shared" si="3"/>
        <v>3.6666666666666665</v>
      </c>
      <c r="P52" t="s">
        <v>8265</v>
      </c>
      <c r="Q52" t="str">
        <f t="shared" si="0"/>
        <v>film &amp; video</v>
      </c>
      <c r="R52" t="str">
        <f t="shared" si="4"/>
        <v>television</v>
      </c>
    </row>
    <row r="53" spans="1:18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6">
        <f t="shared" si="2"/>
        <v>128.0181818181818</v>
      </c>
      <c r="O53" s="5">
        <f t="shared" si="3"/>
        <v>0.84505041897457744</v>
      </c>
      <c r="P53" t="s">
        <v>8265</v>
      </c>
      <c r="Q53" t="str">
        <f t="shared" si="0"/>
        <v>film &amp; video</v>
      </c>
      <c r="R53" t="str">
        <f t="shared" si="4"/>
        <v>television</v>
      </c>
    </row>
    <row r="54" spans="1:18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6">
        <f t="shared" si="2"/>
        <v>116.21</v>
      </c>
      <c r="O54" s="5">
        <f t="shared" si="3"/>
        <v>0.44746579468204112</v>
      </c>
      <c r="P54" t="s">
        <v>8265</v>
      </c>
      <c r="Q54" t="str">
        <f t="shared" si="0"/>
        <v>film &amp; video</v>
      </c>
      <c r="R54" t="str">
        <f t="shared" si="4"/>
        <v>television</v>
      </c>
    </row>
    <row r="55" spans="1:18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6">
        <f t="shared" si="2"/>
        <v>109.63333333333334</v>
      </c>
      <c r="O55" s="5">
        <f t="shared" si="3"/>
        <v>3.5573122529644272</v>
      </c>
      <c r="P55" t="s">
        <v>8265</v>
      </c>
      <c r="Q55" t="str">
        <f t="shared" si="0"/>
        <v>film &amp; video</v>
      </c>
      <c r="R55" t="str">
        <f t="shared" si="4"/>
        <v>television</v>
      </c>
    </row>
    <row r="56" spans="1:18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6">
        <f t="shared" si="2"/>
        <v>101</v>
      </c>
      <c r="O56" s="5">
        <f t="shared" si="3"/>
        <v>0.51485148514851486</v>
      </c>
      <c r="P56" t="s">
        <v>8265</v>
      </c>
      <c r="Q56" t="str">
        <f t="shared" si="0"/>
        <v>film &amp; video</v>
      </c>
      <c r="R56" t="str">
        <f t="shared" si="4"/>
        <v>television</v>
      </c>
    </row>
    <row r="57" spans="1:18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6">
        <f t="shared" si="2"/>
        <v>128.95348837209301</v>
      </c>
      <c r="O57" s="5">
        <f t="shared" si="3"/>
        <v>0.77547339945897198</v>
      </c>
      <c r="P57" t="s">
        <v>8265</v>
      </c>
      <c r="Q57" t="str">
        <f t="shared" si="0"/>
        <v>film &amp; video</v>
      </c>
      <c r="R57" t="str">
        <f t="shared" si="4"/>
        <v>television</v>
      </c>
    </row>
    <row r="58" spans="1:18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6">
        <f t="shared" si="2"/>
        <v>107.26249999999999</v>
      </c>
      <c r="O58" s="5">
        <f t="shared" si="3"/>
        <v>2.0277356951404264</v>
      </c>
      <c r="P58" t="s">
        <v>8265</v>
      </c>
      <c r="Q58" t="str">
        <f t="shared" si="0"/>
        <v>film &amp; video</v>
      </c>
      <c r="R58" t="str">
        <f t="shared" si="4"/>
        <v>television</v>
      </c>
    </row>
    <row r="59" spans="1:18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6">
        <f t="shared" si="2"/>
        <v>101.89999999999999</v>
      </c>
      <c r="O59" s="5">
        <f t="shared" si="3"/>
        <v>0.45142296368989204</v>
      </c>
      <c r="P59" t="s">
        <v>8265</v>
      </c>
      <c r="Q59" t="str">
        <f t="shared" si="0"/>
        <v>film &amp; video</v>
      </c>
      <c r="R59" t="str">
        <f t="shared" si="4"/>
        <v>television</v>
      </c>
    </row>
    <row r="60" spans="1:18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6">
        <f t="shared" si="2"/>
        <v>102.91</v>
      </c>
      <c r="O60" s="5">
        <f t="shared" si="3"/>
        <v>0.72879214847925367</v>
      </c>
      <c r="P60" t="s">
        <v>8265</v>
      </c>
      <c r="Q60" t="str">
        <f t="shared" si="0"/>
        <v>film &amp; video</v>
      </c>
      <c r="R60" t="str">
        <f t="shared" si="4"/>
        <v>television</v>
      </c>
    </row>
    <row r="61" spans="1:18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6">
        <f t="shared" si="2"/>
        <v>100.12570000000001</v>
      </c>
      <c r="O61" s="5">
        <f t="shared" si="3"/>
        <v>0.16479285538078636</v>
      </c>
      <c r="P61" t="s">
        <v>8265</v>
      </c>
      <c r="Q61" t="str">
        <f t="shared" si="0"/>
        <v>film &amp; video</v>
      </c>
      <c r="R61" t="str">
        <f t="shared" si="4"/>
        <v>television</v>
      </c>
    </row>
    <row r="62" spans="1:18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6">
        <f t="shared" si="2"/>
        <v>103.29622222222221</v>
      </c>
      <c r="O62" s="5">
        <f t="shared" si="3"/>
        <v>2.3234150759520089</v>
      </c>
      <c r="P62" t="s">
        <v>8266</v>
      </c>
      <c r="Q62" t="str">
        <f t="shared" si="0"/>
        <v>film &amp; video</v>
      </c>
      <c r="R62" t="str">
        <f>RIGHT(P62, 6)</f>
        <v>shorts</v>
      </c>
    </row>
    <row r="63" spans="1:18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6">
        <f t="shared" si="2"/>
        <v>148.30000000000001</v>
      </c>
      <c r="O63" s="5">
        <f t="shared" si="3"/>
        <v>0.31018206338503035</v>
      </c>
      <c r="P63" t="s">
        <v>8266</v>
      </c>
      <c r="Q63" t="str">
        <f t="shared" si="0"/>
        <v>film &amp; video</v>
      </c>
      <c r="R63" t="str">
        <f t="shared" ref="R63:R121" si="5">RIGHT(P63, 6)</f>
        <v>shorts</v>
      </c>
    </row>
    <row r="64" spans="1:18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6">
        <f t="shared" si="2"/>
        <v>154.73333333333332</v>
      </c>
      <c r="O64" s="5">
        <f t="shared" si="3"/>
        <v>1.034037052994399</v>
      </c>
      <c r="P64" t="s">
        <v>8266</v>
      </c>
      <c r="Q64" t="str">
        <f t="shared" si="0"/>
        <v>film &amp; video</v>
      </c>
      <c r="R64" t="str">
        <f t="shared" si="5"/>
        <v>shorts</v>
      </c>
    </row>
    <row r="65" spans="1:18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6">
        <f t="shared" si="2"/>
        <v>113.51849999999999</v>
      </c>
      <c r="O65" s="5">
        <f t="shared" si="3"/>
        <v>2.8189237877526572</v>
      </c>
      <c r="P65" t="s">
        <v>8266</v>
      </c>
      <c r="Q65" t="str">
        <f t="shared" si="0"/>
        <v>film &amp; video</v>
      </c>
      <c r="R65" t="str">
        <f t="shared" si="5"/>
        <v>shorts</v>
      </c>
    </row>
    <row r="66" spans="1:18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6">
        <f t="shared" si="2"/>
        <v>173.33333333333334</v>
      </c>
      <c r="O66" s="5">
        <f t="shared" si="3"/>
        <v>1.153846153846154</v>
      </c>
      <c r="P66" t="s">
        <v>8266</v>
      </c>
      <c r="Q66" t="str">
        <f t="shared" ref="Q66:Q129" si="6">LEFT(P66, 12)</f>
        <v>film &amp; video</v>
      </c>
      <c r="R66" t="str">
        <f t="shared" si="5"/>
        <v>shorts</v>
      </c>
    </row>
    <row r="67" spans="1:18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6">
        <f t="shared" ref="N67:N130" si="7">E67/D67*100</f>
        <v>107.52857142857141</v>
      </c>
      <c r="O67" s="5">
        <f t="shared" ref="O67:O130" si="8">L67/E67*100</f>
        <v>0.75727381426863294</v>
      </c>
      <c r="P67" t="s">
        <v>8266</v>
      </c>
      <c r="Q67" t="str">
        <f t="shared" si="6"/>
        <v>film &amp; video</v>
      </c>
      <c r="R67" t="str">
        <f t="shared" si="5"/>
        <v>shorts</v>
      </c>
    </row>
    <row r="68" spans="1:18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6">
        <f t="shared" si="7"/>
        <v>118.6</v>
      </c>
      <c r="O68" s="5">
        <f t="shared" si="8"/>
        <v>1.0961214165261384</v>
      </c>
      <c r="P68" t="s">
        <v>8266</v>
      </c>
      <c r="Q68" t="str">
        <f t="shared" si="6"/>
        <v>film &amp; video</v>
      </c>
      <c r="R68" t="str">
        <f t="shared" si="5"/>
        <v>shorts</v>
      </c>
    </row>
    <row r="69" spans="1:18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6">
        <f t="shared" si="7"/>
        <v>116.25000000000001</v>
      </c>
      <c r="O69" s="5">
        <f t="shared" si="8"/>
        <v>0.86021505376344087</v>
      </c>
      <c r="P69" t="s">
        <v>8266</v>
      </c>
      <c r="Q69" t="str">
        <f t="shared" si="6"/>
        <v>film &amp; video</v>
      </c>
      <c r="R69" t="str">
        <f t="shared" si="5"/>
        <v>shorts</v>
      </c>
    </row>
    <row r="70" spans="1:18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6">
        <f t="shared" si="7"/>
        <v>127.16666666666667</v>
      </c>
      <c r="O70" s="5">
        <f t="shared" si="8"/>
        <v>4.7182175622542593</v>
      </c>
      <c r="P70" t="s">
        <v>8266</v>
      </c>
      <c r="Q70" t="str">
        <f t="shared" si="6"/>
        <v>film &amp; video</v>
      </c>
      <c r="R70" t="str">
        <f t="shared" si="5"/>
        <v>shorts</v>
      </c>
    </row>
    <row r="71" spans="1:18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6">
        <f t="shared" si="7"/>
        <v>110.9423</v>
      </c>
      <c r="O71" s="5">
        <f t="shared" si="8"/>
        <v>1.6044376220792251</v>
      </c>
      <c r="P71" t="s">
        <v>8266</v>
      </c>
      <c r="Q71" t="str">
        <f t="shared" si="6"/>
        <v>film &amp; video</v>
      </c>
      <c r="R71" t="str">
        <f t="shared" si="5"/>
        <v>shorts</v>
      </c>
    </row>
    <row r="72" spans="1:18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6">
        <f t="shared" si="7"/>
        <v>127.2</v>
      </c>
      <c r="O72" s="5">
        <f t="shared" si="8"/>
        <v>2.6729559748427674</v>
      </c>
      <c r="P72" t="s">
        <v>8266</v>
      </c>
      <c r="Q72" t="str">
        <f t="shared" si="6"/>
        <v>film &amp; video</v>
      </c>
      <c r="R72" t="str">
        <f t="shared" si="5"/>
        <v>shorts</v>
      </c>
    </row>
    <row r="73" spans="1:18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6">
        <f t="shared" si="7"/>
        <v>123.94444444444443</v>
      </c>
      <c r="O73" s="5">
        <f t="shared" si="8"/>
        <v>1.4343343792021517</v>
      </c>
      <c r="P73" t="s">
        <v>8266</v>
      </c>
      <c r="Q73" t="str">
        <f t="shared" si="6"/>
        <v>film &amp; video</v>
      </c>
      <c r="R73" t="str">
        <f t="shared" si="5"/>
        <v>shorts</v>
      </c>
    </row>
    <row r="74" spans="1:18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6">
        <f t="shared" si="7"/>
        <v>108.40909090909091</v>
      </c>
      <c r="O74" s="5">
        <f t="shared" si="8"/>
        <v>1.7190775681341717</v>
      </c>
      <c r="P74" t="s">
        <v>8266</v>
      </c>
      <c r="Q74" t="str">
        <f t="shared" si="6"/>
        <v>film &amp; video</v>
      </c>
      <c r="R74" t="str">
        <f t="shared" si="5"/>
        <v>shorts</v>
      </c>
    </row>
    <row r="75" spans="1:18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6">
        <f t="shared" si="7"/>
        <v>100</v>
      </c>
      <c r="O75" s="5">
        <f t="shared" si="8"/>
        <v>2</v>
      </c>
      <c r="P75" t="s">
        <v>8266</v>
      </c>
      <c r="Q75" t="str">
        <f t="shared" si="6"/>
        <v>film &amp; video</v>
      </c>
      <c r="R75" t="str">
        <f t="shared" si="5"/>
        <v>shorts</v>
      </c>
    </row>
    <row r="76" spans="1:18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6">
        <f t="shared" si="7"/>
        <v>112.93199999999999</v>
      </c>
      <c r="O76" s="5">
        <f t="shared" si="8"/>
        <v>5.1358339531753625</v>
      </c>
      <c r="P76" t="s">
        <v>8266</v>
      </c>
      <c r="Q76" t="str">
        <f t="shared" si="6"/>
        <v>film &amp; video</v>
      </c>
      <c r="R76" t="str">
        <f t="shared" si="5"/>
        <v>shorts</v>
      </c>
    </row>
    <row r="77" spans="1:18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6">
        <f t="shared" si="7"/>
        <v>115.42857142857143</v>
      </c>
      <c r="O77" s="5">
        <f t="shared" si="8"/>
        <v>1.1633663366336633</v>
      </c>
      <c r="P77" t="s">
        <v>8266</v>
      </c>
      <c r="Q77" t="str">
        <f t="shared" si="6"/>
        <v>film &amp; video</v>
      </c>
      <c r="R77" t="str">
        <f t="shared" si="5"/>
        <v>shorts</v>
      </c>
    </row>
    <row r="78" spans="1:18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6">
        <f t="shared" si="7"/>
        <v>153.33333333333334</v>
      </c>
      <c r="O78" s="5">
        <f t="shared" si="8"/>
        <v>3.2608695652173911</v>
      </c>
      <c r="P78" t="s">
        <v>8266</v>
      </c>
      <c r="Q78" t="str">
        <f t="shared" si="6"/>
        <v>film &amp; video</v>
      </c>
      <c r="R78" t="str">
        <f t="shared" si="5"/>
        <v>shorts</v>
      </c>
    </row>
    <row r="79" spans="1:18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6">
        <f t="shared" si="7"/>
        <v>392.5</v>
      </c>
      <c r="O79" s="5">
        <f t="shared" si="8"/>
        <v>1.6560509554140128</v>
      </c>
      <c r="P79" t="s">
        <v>8266</v>
      </c>
      <c r="Q79" t="str">
        <f t="shared" si="6"/>
        <v>film &amp; video</v>
      </c>
      <c r="R79" t="str">
        <f t="shared" si="5"/>
        <v>shorts</v>
      </c>
    </row>
    <row r="80" spans="1:18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6">
        <f t="shared" si="7"/>
        <v>2702</v>
      </c>
      <c r="O80" s="5">
        <f t="shared" si="8"/>
        <v>2.5906735751295336</v>
      </c>
      <c r="P80" t="s">
        <v>8266</v>
      </c>
      <c r="Q80" t="str">
        <f t="shared" si="6"/>
        <v>film &amp; video</v>
      </c>
      <c r="R80" t="str">
        <f t="shared" si="5"/>
        <v>shorts</v>
      </c>
    </row>
    <row r="81" spans="1:18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6">
        <f t="shared" si="7"/>
        <v>127</v>
      </c>
      <c r="O81" s="5">
        <f t="shared" si="8"/>
        <v>2.483343428225318</v>
      </c>
      <c r="P81" t="s">
        <v>8266</v>
      </c>
      <c r="Q81" t="str">
        <f t="shared" si="6"/>
        <v>film &amp; video</v>
      </c>
      <c r="R81" t="str">
        <f t="shared" si="5"/>
        <v>shorts</v>
      </c>
    </row>
    <row r="82" spans="1:18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6">
        <f t="shared" si="7"/>
        <v>107.25</v>
      </c>
      <c r="O82" s="5">
        <f t="shared" si="8"/>
        <v>0.36519036519036518</v>
      </c>
      <c r="P82" t="s">
        <v>8266</v>
      </c>
      <c r="Q82" t="str">
        <f t="shared" si="6"/>
        <v>film &amp; video</v>
      </c>
      <c r="R82" t="str">
        <f t="shared" si="5"/>
        <v>shorts</v>
      </c>
    </row>
    <row r="83" spans="1:18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6">
        <f t="shared" si="7"/>
        <v>198</v>
      </c>
      <c r="O83" s="5">
        <f t="shared" si="8"/>
        <v>1.8855218855218854</v>
      </c>
      <c r="P83" t="s">
        <v>8266</v>
      </c>
      <c r="Q83" t="str">
        <f t="shared" si="6"/>
        <v>film &amp; video</v>
      </c>
      <c r="R83" t="str">
        <f t="shared" si="5"/>
        <v>shorts</v>
      </c>
    </row>
    <row r="84" spans="1:18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6">
        <f t="shared" si="7"/>
        <v>100.01249999999999</v>
      </c>
      <c r="O84" s="5">
        <f t="shared" si="8"/>
        <v>2.4996875390576179</v>
      </c>
      <c r="P84" t="s">
        <v>8266</v>
      </c>
      <c r="Q84" t="str">
        <f t="shared" si="6"/>
        <v>film &amp; video</v>
      </c>
      <c r="R84" t="str">
        <f t="shared" si="5"/>
        <v>shorts</v>
      </c>
    </row>
    <row r="85" spans="1:18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6">
        <f t="shared" si="7"/>
        <v>102.49999999999999</v>
      </c>
      <c r="O85" s="5">
        <f t="shared" si="8"/>
        <v>6.3414634146341466</v>
      </c>
      <c r="P85" t="s">
        <v>8266</v>
      </c>
      <c r="Q85" t="str">
        <f t="shared" si="6"/>
        <v>film &amp; video</v>
      </c>
      <c r="R85" t="str">
        <f t="shared" si="5"/>
        <v>shorts</v>
      </c>
    </row>
    <row r="86" spans="1:18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6">
        <f t="shared" si="7"/>
        <v>100</v>
      </c>
      <c r="O86" s="5">
        <f t="shared" si="8"/>
        <v>1.4000000000000001</v>
      </c>
      <c r="P86" t="s">
        <v>8266</v>
      </c>
      <c r="Q86" t="str">
        <f t="shared" si="6"/>
        <v>film &amp; video</v>
      </c>
      <c r="R86" t="str">
        <f t="shared" si="5"/>
        <v>shorts</v>
      </c>
    </row>
    <row r="87" spans="1:18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6">
        <f t="shared" si="7"/>
        <v>125.49999999999999</v>
      </c>
      <c r="O87" s="5">
        <f t="shared" si="8"/>
        <v>1.394422310756972</v>
      </c>
      <c r="P87" t="s">
        <v>8266</v>
      </c>
      <c r="Q87" t="str">
        <f t="shared" si="6"/>
        <v>film &amp; video</v>
      </c>
      <c r="R87" t="str">
        <f t="shared" si="5"/>
        <v>shorts</v>
      </c>
    </row>
    <row r="88" spans="1:18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6">
        <f t="shared" si="7"/>
        <v>106.46666666666667</v>
      </c>
      <c r="O88" s="5">
        <f t="shared" si="8"/>
        <v>0.26612398246712587</v>
      </c>
      <c r="P88" t="s">
        <v>8266</v>
      </c>
      <c r="Q88" t="str">
        <f t="shared" si="6"/>
        <v>film &amp; video</v>
      </c>
      <c r="R88" t="str">
        <f t="shared" si="5"/>
        <v>shorts</v>
      </c>
    </row>
    <row r="89" spans="1:18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6">
        <f t="shared" si="7"/>
        <v>104.60000000000001</v>
      </c>
      <c r="O89" s="5">
        <f t="shared" si="8"/>
        <v>0.95602294455066927</v>
      </c>
      <c r="P89" t="s">
        <v>8266</v>
      </c>
      <c r="Q89" t="str">
        <f t="shared" si="6"/>
        <v>film &amp; video</v>
      </c>
      <c r="R89" t="str">
        <f t="shared" si="5"/>
        <v>shorts</v>
      </c>
    </row>
    <row r="90" spans="1:18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6">
        <f t="shared" si="7"/>
        <v>102.85714285714285</v>
      </c>
      <c r="O90" s="5">
        <f t="shared" si="8"/>
        <v>1.6666666666666667</v>
      </c>
      <c r="P90" t="s">
        <v>8266</v>
      </c>
      <c r="Q90" t="str">
        <f t="shared" si="6"/>
        <v>film &amp; video</v>
      </c>
      <c r="R90" t="str">
        <f t="shared" si="5"/>
        <v>shorts</v>
      </c>
    </row>
    <row r="91" spans="1:18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6">
        <f t="shared" si="7"/>
        <v>115.06666666666668</v>
      </c>
      <c r="O91" s="5">
        <f t="shared" si="8"/>
        <v>0.81112398609501735</v>
      </c>
      <c r="P91" t="s">
        <v>8266</v>
      </c>
      <c r="Q91" t="str">
        <f t="shared" si="6"/>
        <v>film &amp; video</v>
      </c>
      <c r="R91" t="str">
        <f t="shared" si="5"/>
        <v>shorts</v>
      </c>
    </row>
    <row r="92" spans="1:18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6">
        <f t="shared" si="7"/>
        <v>100.4</v>
      </c>
      <c r="O92" s="5">
        <f t="shared" si="8"/>
        <v>3.1872509960159361</v>
      </c>
      <c r="P92" t="s">
        <v>8266</v>
      </c>
      <c r="Q92" t="str">
        <f t="shared" si="6"/>
        <v>film &amp; video</v>
      </c>
      <c r="R92" t="str">
        <f t="shared" si="5"/>
        <v>shorts</v>
      </c>
    </row>
    <row r="93" spans="1:18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6">
        <f t="shared" si="7"/>
        <v>120</v>
      </c>
      <c r="O93" s="5">
        <f t="shared" si="8"/>
        <v>1.2777777777777779</v>
      </c>
      <c r="P93" t="s">
        <v>8266</v>
      </c>
      <c r="Q93" t="str">
        <f t="shared" si="6"/>
        <v>film &amp; video</v>
      </c>
      <c r="R93" t="str">
        <f t="shared" si="5"/>
        <v>shorts</v>
      </c>
    </row>
    <row r="94" spans="1:18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6">
        <f t="shared" si="7"/>
        <v>105.2</v>
      </c>
      <c r="O94" s="5">
        <f t="shared" si="8"/>
        <v>0.81749049429657805</v>
      </c>
      <c r="P94" t="s">
        <v>8266</v>
      </c>
      <c r="Q94" t="str">
        <f t="shared" si="6"/>
        <v>film &amp; video</v>
      </c>
      <c r="R94" t="str">
        <f t="shared" si="5"/>
        <v>shorts</v>
      </c>
    </row>
    <row r="95" spans="1:18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6">
        <f t="shared" si="7"/>
        <v>110.60000000000001</v>
      </c>
      <c r="O95" s="5">
        <f t="shared" si="8"/>
        <v>1.3562386980108498</v>
      </c>
      <c r="P95" t="s">
        <v>8266</v>
      </c>
      <c r="Q95" t="str">
        <f t="shared" si="6"/>
        <v>film &amp; video</v>
      </c>
      <c r="R95" t="str">
        <f t="shared" si="5"/>
        <v>shorts</v>
      </c>
    </row>
    <row r="96" spans="1:18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6">
        <f t="shared" si="7"/>
        <v>104</v>
      </c>
      <c r="O96" s="5">
        <f t="shared" si="8"/>
        <v>4.6153846153846159</v>
      </c>
      <c r="P96" t="s">
        <v>8266</v>
      </c>
      <c r="Q96" t="str">
        <f t="shared" si="6"/>
        <v>film &amp; video</v>
      </c>
      <c r="R96" t="str">
        <f t="shared" si="5"/>
        <v>shorts</v>
      </c>
    </row>
    <row r="97" spans="1:18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6">
        <f t="shared" si="7"/>
        <v>131.42857142857142</v>
      </c>
      <c r="O97" s="5">
        <f t="shared" si="8"/>
        <v>4.5652173913043477</v>
      </c>
      <c r="P97" t="s">
        <v>8266</v>
      </c>
      <c r="Q97" t="str">
        <f t="shared" si="6"/>
        <v>film &amp; video</v>
      </c>
      <c r="R97" t="str">
        <f t="shared" si="5"/>
        <v>shorts</v>
      </c>
    </row>
    <row r="98" spans="1:18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6">
        <f t="shared" si="7"/>
        <v>114.66666666666667</v>
      </c>
      <c r="O98" s="5">
        <f t="shared" si="8"/>
        <v>1.9767441860465116</v>
      </c>
      <c r="P98" t="s">
        <v>8266</v>
      </c>
      <c r="Q98" t="str">
        <f t="shared" si="6"/>
        <v>film &amp; video</v>
      </c>
      <c r="R98" t="str">
        <f t="shared" si="5"/>
        <v>shorts</v>
      </c>
    </row>
    <row r="99" spans="1:18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6">
        <f t="shared" si="7"/>
        <v>106.25</v>
      </c>
      <c r="O99" s="5">
        <f t="shared" si="8"/>
        <v>1.8823529411764703</v>
      </c>
      <c r="P99" t="s">
        <v>8266</v>
      </c>
      <c r="Q99" t="str">
        <f t="shared" si="6"/>
        <v>film &amp; video</v>
      </c>
      <c r="R99" t="str">
        <f t="shared" si="5"/>
        <v>shorts</v>
      </c>
    </row>
    <row r="100" spans="1:18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6">
        <f t="shared" si="7"/>
        <v>106.25</v>
      </c>
      <c r="O100" s="5">
        <f t="shared" si="8"/>
        <v>1.7647058823529411</v>
      </c>
      <c r="P100" t="s">
        <v>8266</v>
      </c>
      <c r="Q100" t="str">
        <f t="shared" si="6"/>
        <v>film &amp; video</v>
      </c>
      <c r="R100" t="str">
        <f t="shared" si="5"/>
        <v>shorts</v>
      </c>
    </row>
    <row r="101" spans="1:18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6">
        <f t="shared" si="7"/>
        <v>106.01933333333334</v>
      </c>
      <c r="O101" s="5">
        <f t="shared" si="8"/>
        <v>2.4523828987165865</v>
      </c>
      <c r="P101" t="s">
        <v>8266</v>
      </c>
      <c r="Q101" t="str">
        <f t="shared" si="6"/>
        <v>film &amp; video</v>
      </c>
      <c r="R101" t="str">
        <f t="shared" si="5"/>
        <v>shorts</v>
      </c>
    </row>
    <row r="102" spans="1:18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6">
        <f t="shared" si="7"/>
        <v>100</v>
      </c>
      <c r="O102" s="5">
        <f t="shared" si="8"/>
        <v>0.52</v>
      </c>
      <c r="P102" t="s">
        <v>8266</v>
      </c>
      <c r="Q102" t="str">
        <f t="shared" si="6"/>
        <v>film &amp; video</v>
      </c>
      <c r="R102" t="str">
        <f t="shared" si="5"/>
        <v>shorts</v>
      </c>
    </row>
    <row r="103" spans="1:18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6">
        <f t="shared" si="7"/>
        <v>100</v>
      </c>
      <c r="O103" s="5">
        <f t="shared" si="8"/>
        <v>1</v>
      </c>
      <c r="P103" t="s">
        <v>8266</v>
      </c>
      <c r="Q103" t="str">
        <f t="shared" si="6"/>
        <v>film &amp; video</v>
      </c>
      <c r="R103" t="str">
        <f t="shared" si="5"/>
        <v>shorts</v>
      </c>
    </row>
    <row r="104" spans="1:18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6">
        <f t="shared" si="7"/>
        <v>127.75000000000001</v>
      </c>
      <c r="O104" s="5">
        <f t="shared" si="8"/>
        <v>0.84801043705153289</v>
      </c>
      <c r="P104" t="s">
        <v>8266</v>
      </c>
      <c r="Q104" t="str">
        <f t="shared" si="6"/>
        <v>film &amp; video</v>
      </c>
      <c r="R104" t="str">
        <f t="shared" si="5"/>
        <v>shorts</v>
      </c>
    </row>
    <row r="105" spans="1:18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6">
        <f t="shared" si="7"/>
        <v>105.15384615384616</v>
      </c>
      <c r="O105" s="5">
        <f t="shared" si="8"/>
        <v>3.5844915874177028</v>
      </c>
      <c r="P105" t="s">
        <v>8266</v>
      </c>
      <c r="Q105" t="str">
        <f t="shared" si="6"/>
        <v>film &amp; video</v>
      </c>
      <c r="R105" t="str">
        <f t="shared" si="5"/>
        <v>shorts</v>
      </c>
    </row>
    <row r="106" spans="1:18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6">
        <f t="shared" si="7"/>
        <v>120</v>
      </c>
      <c r="O106" s="5">
        <f t="shared" si="8"/>
        <v>1.6666666666666667</v>
      </c>
      <c r="P106" t="s">
        <v>8266</v>
      </c>
      <c r="Q106" t="str">
        <f t="shared" si="6"/>
        <v>film &amp; video</v>
      </c>
      <c r="R106" t="str">
        <f t="shared" si="5"/>
        <v>shorts</v>
      </c>
    </row>
    <row r="107" spans="1:18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6">
        <f t="shared" si="7"/>
        <v>107.40909090909089</v>
      </c>
      <c r="O107" s="5">
        <f t="shared" si="8"/>
        <v>2.5391451544646637</v>
      </c>
      <c r="P107" t="s">
        <v>8266</v>
      </c>
      <c r="Q107" t="str">
        <f t="shared" si="6"/>
        <v>film &amp; video</v>
      </c>
      <c r="R107" t="str">
        <f t="shared" si="5"/>
        <v>shorts</v>
      </c>
    </row>
    <row r="108" spans="1:18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6">
        <f t="shared" si="7"/>
        <v>100.49999999999999</v>
      </c>
      <c r="O108" s="5">
        <f t="shared" si="8"/>
        <v>0.53731343283582089</v>
      </c>
      <c r="P108" t="s">
        <v>8266</v>
      </c>
      <c r="Q108" t="str">
        <f t="shared" si="6"/>
        <v>film &amp; video</v>
      </c>
      <c r="R108" t="str">
        <f t="shared" si="5"/>
        <v>shorts</v>
      </c>
    </row>
    <row r="109" spans="1:18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6">
        <f t="shared" si="7"/>
        <v>102.46666666666667</v>
      </c>
      <c r="O109" s="5">
        <f t="shared" si="8"/>
        <v>0.89785296031229667</v>
      </c>
      <c r="P109" t="s">
        <v>8266</v>
      </c>
      <c r="Q109" t="str">
        <f t="shared" si="6"/>
        <v>film &amp; video</v>
      </c>
      <c r="R109" t="str">
        <f t="shared" si="5"/>
        <v>shorts</v>
      </c>
    </row>
    <row r="110" spans="1:18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6">
        <f t="shared" si="7"/>
        <v>246.66666666666669</v>
      </c>
      <c r="O110" s="5">
        <f t="shared" si="8"/>
        <v>1.2702702702702704</v>
      </c>
      <c r="P110" t="s">
        <v>8266</v>
      </c>
      <c r="Q110" t="str">
        <f t="shared" si="6"/>
        <v>film &amp; video</v>
      </c>
      <c r="R110" t="str">
        <f t="shared" si="5"/>
        <v>shorts</v>
      </c>
    </row>
    <row r="111" spans="1:18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6">
        <f t="shared" si="7"/>
        <v>219.49999999999997</v>
      </c>
      <c r="O111" s="5">
        <f t="shared" si="8"/>
        <v>2.1412300683371299</v>
      </c>
      <c r="P111" t="s">
        <v>8266</v>
      </c>
      <c r="Q111" t="str">
        <f t="shared" si="6"/>
        <v>film &amp; video</v>
      </c>
      <c r="R111" t="str">
        <f t="shared" si="5"/>
        <v>shorts</v>
      </c>
    </row>
    <row r="112" spans="1:18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6">
        <f t="shared" si="7"/>
        <v>130.76923076923077</v>
      </c>
      <c r="O112" s="5">
        <f t="shared" si="8"/>
        <v>1.5294117647058825</v>
      </c>
      <c r="P112" t="s">
        <v>8266</v>
      </c>
      <c r="Q112" t="str">
        <f t="shared" si="6"/>
        <v>film &amp; video</v>
      </c>
      <c r="R112" t="str">
        <f t="shared" si="5"/>
        <v>shorts</v>
      </c>
    </row>
    <row r="113" spans="1:18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6">
        <f t="shared" si="7"/>
        <v>154.57142857142858</v>
      </c>
      <c r="O113" s="5">
        <f t="shared" si="8"/>
        <v>0.97966728280961191</v>
      </c>
      <c r="P113" t="s">
        <v>8266</v>
      </c>
      <c r="Q113" t="str">
        <f t="shared" si="6"/>
        <v>film &amp; video</v>
      </c>
      <c r="R113" t="str">
        <f t="shared" si="5"/>
        <v>shorts</v>
      </c>
    </row>
    <row r="114" spans="1:18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6">
        <f t="shared" si="7"/>
        <v>104</v>
      </c>
      <c r="O114" s="5">
        <f t="shared" si="8"/>
        <v>1.5576923076923077</v>
      </c>
      <c r="P114" t="s">
        <v>8266</v>
      </c>
      <c r="Q114" t="str">
        <f t="shared" si="6"/>
        <v>film &amp; video</v>
      </c>
      <c r="R114" t="str">
        <f t="shared" si="5"/>
        <v>shorts</v>
      </c>
    </row>
    <row r="115" spans="1:18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6">
        <f t="shared" si="7"/>
        <v>141</v>
      </c>
      <c r="O115" s="5">
        <f t="shared" si="8"/>
        <v>1.1063829787234043</v>
      </c>
      <c r="P115" t="s">
        <v>8266</v>
      </c>
      <c r="Q115" t="str">
        <f t="shared" si="6"/>
        <v>film &amp; video</v>
      </c>
      <c r="R115" t="str">
        <f t="shared" si="5"/>
        <v>shorts</v>
      </c>
    </row>
    <row r="116" spans="1:18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6">
        <f t="shared" si="7"/>
        <v>103.33333333333334</v>
      </c>
      <c r="O116" s="5">
        <f t="shared" si="8"/>
        <v>1.129032258064516</v>
      </c>
      <c r="P116" t="s">
        <v>8266</v>
      </c>
      <c r="Q116" t="str">
        <f t="shared" si="6"/>
        <v>film &amp; video</v>
      </c>
      <c r="R116" t="str">
        <f t="shared" si="5"/>
        <v>shorts</v>
      </c>
    </row>
    <row r="117" spans="1:18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6">
        <f t="shared" si="7"/>
        <v>140.44444444444443</v>
      </c>
      <c r="O117" s="5">
        <f t="shared" si="8"/>
        <v>3.481012658227848</v>
      </c>
      <c r="P117" t="s">
        <v>8266</v>
      </c>
      <c r="Q117" t="str">
        <f t="shared" si="6"/>
        <v>film &amp; video</v>
      </c>
      <c r="R117" t="str">
        <f t="shared" si="5"/>
        <v>shorts</v>
      </c>
    </row>
    <row r="118" spans="1:18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6">
        <f t="shared" si="7"/>
        <v>113.65714285714286</v>
      </c>
      <c r="O118" s="5">
        <f t="shared" si="8"/>
        <v>1.4328808446455505</v>
      </c>
      <c r="P118" t="s">
        <v>8266</v>
      </c>
      <c r="Q118" t="str">
        <f t="shared" si="6"/>
        <v>film &amp; video</v>
      </c>
      <c r="R118" t="str">
        <f t="shared" si="5"/>
        <v>shorts</v>
      </c>
    </row>
    <row r="119" spans="1:18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6">
        <f t="shared" si="7"/>
        <v>100.49377777777779</v>
      </c>
      <c r="O119" s="5">
        <f t="shared" si="8"/>
        <v>0.5970518904431894</v>
      </c>
      <c r="P119" t="s">
        <v>8266</v>
      </c>
      <c r="Q119" t="str">
        <f t="shared" si="6"/>
        <v>film &amp; video</v>
      </c>
      <c r="R119" t="str">
        <f t="shared" si="5"/>
        <v>shorts</v>
      </c>
    </row>
    <row r="120" spans="1:18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6">
        <f t="shared" si="7"/>
        <v>113.03159999999998</v>
      </c>
      <c r="O120" s="5">
        <f t="shared" si="8"/>
        <v>0.69007251069612396</v>
      </c>
      <c r="P120" t="s">
        <v>8266</v>
      </c>
      <c r="Q120" t="str">
        <f t="shared" si="6"/>
        <v>film &amp; video</v>
      </c>
      <c r="R120" t="str">
        <f t="shared" si="5"/>
        <v>shorts</v>
      </c>
    </row>
    <row r="121" spans="1:18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6">
        <f t="shared" si="7"/>
        <v>104.55692307692308</v>
      </c>
      <c r="O121" s="5">
        <f t="shared" si="8"/>
        <v>1.0888437656337366</v>
      </c>
      <c r="P121" t="s">
        <v>8266</v>
      </c>
      <c r="Q121" t="str">
        <f t="shared" si="6"/>
        <v>film &amp; video</v>
      </c>
      <c r="R121" t="str">
        <f t="shared" si="5"/>
        <v>shorts</v>
      </c>
    </row>
    <row r="122" spans="1:18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6">
        <f t="shared" si="7"/>
        <v>1.4285714285714287E-2</v>
      </c>
      <c r="O122" s="5">
        <f t="shared" si="8"/>
        <v>10</v>
      </c>
      <c r="P122" t="s">
        <v>8267</v>
      </c>
      <c r="Q122" t="str">
        <f t="shared" si="6"/>
        <v>film &amp; video</v>
      </c>
      <c r="R122" t="str">
        <f>RIGHT(P122, 15)</f>
        <v>science fiction</v>
      </c>
    </row>
    <row r="123" spans="1:18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6">
        <f t="shared" si="7"/>
        <v>3.3333333333333333E-2</v>
      </c>
      <c r="O123" s="5">
        <f t="shared" si="8"/>
        <v>100</v>
      </c>
      <c r="P123" t="s">
        <v>8267</v>
      </c>
      <c r="Q123" t="str">
        <f t="shared" si="6"/>
        <v>film &amp; video</v>
      </c>
      <c r="R123" t="str">
        <f t="shared" ref="R123:R161" si="9">RIGHT(P123, 15)</f>
        <v>science fiction</v>
      </c>
    </row>
    <row r="124" spans="1:18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6">
        <f t="shared" si="7"/>
        <v>0</v>
      </c>
      <c r="O124" s="5" t="e">
        <f t="shared" si="8"/>
        <v>#DIV/0!</v>
      </c>
      <c r="P124" t="s">
        <v>8267</v>
      </c>
      <c r="Q124" t="str">
        <f t="shared" si="6"/>
        <v>film &amp; video</v>
      </c>
      <c r="R124" t="str">
        <f t="shared" si="9"/>
        <v>science fiction</v>
      </c>
    </row>
    <row r="125" spans="1:18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6">
        <f t="shared" si="7"/>
        <v>0.27454545454545454</v>
      </c>
      <c r="O125" s="5">
        <f t="shared" si="8"/>
        <v>3.9735099337748347</v>
      </c>
      <c r="P125" t="s">
        <v>8267</v>
      </c>
      <c r="Q125" t="str">
        <f t="shared" si="6"/>
        <v>film &amp; video</v>
      </c>
      <c r="R125" t="str">
        <f t="shared" si="9"/>
        <v>science fiction</v>
      </c>
    </row>
    <row r="126" spans="1:18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6">
        <f t="shared" si="7"/>
        <v>0</v>
      </c>
      <c r="O126" s="5" t="e">
        <f t="shared" si="8"/>
        <v>#DIV/0!</v>
      </c>
      <c r="P126" t="s">
        <v>8267</v>
      </c>
      <c r="Q126" t="str">
        <f t="shared" si="6"/>
        <v>film &amp; video</v>
      </c>
      <c r="R126" t="str">
        <f t="shared" si="9"/>
        <v>science fiction</v>
      </c>
    </row>
    <row r="127" spans="1:18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6">
        <f t="shared" si="7"/>
        <v>14.000000000000002</v>
      </c>
      <c r="O127" s="5">
        <f t="shared" si="8"/>
        <v>8.5714285714285712</v>
      </c>
      <c r="P127" t="s">
        <v>8267</v>
      </c>
      <c r="Q127" t="str">
        <f t="shared" si="6"/>
        <v>film &amp; video</v>
      </c>
      <c r="R127" t="str">
        <f t="shared" si="9"/>
        <v>science fiction</v>
      </c>
    </row>
    <row r="128" spans="1:18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6">
        <f t="shared" si="7"/>
        <v>5.548</v>
      </c>
      <c r="O128" s="5">
        <f t="shared" si="8"/>
        <v>0.9372746935832732</v>
      </c>
      <c r="P128" t="s">
        <v>8267</v>
      </c>
      <c r="Q128" t="str">
        <f t="shared" si="6"/>
        <v>film &amp; video</v>
      </c>
      <c r="R128" t="str">
        <f t="shared" si="9"/>
        <v>science fiction</v>
      </c>
    </row>
    <row r="129" spans="1:18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6">
        <f t="shared" si="7"/>
        <v>2.375</v>
      </c>
      <c r="O129" s="5">
        <f t="shared" si="8"/>
        <v>2.1052631578947367</v>
      </c>
      <c r="P129" t="s">
        <v>8267</v>
      </c>
      <c r="Q129" t="str">
        <f t="shared" si="6"/>
        <v>film &amp; video</v>
      </c>
      <c r="R129" t="str">
        <f t="shared" si="9"/>
        <v>science fiction</v>
      </c>
    </row>
    <row r="130" spans="1:18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6">
        <f t="shared" si="7"/>
        <v>1.867</v>
      </c>
      <c r="O130" s="5">
        <f t="shared" si="8"/>
        <v>0.32137118371719336</v>
      </c>
      <c r="P130" t="s">
        <v>8267</v>
      </c>
      <c r="Q130" t="str">
        <f t="shared" ref="Q130:Q193" si="10">LEFT(P130, 12)</f>
        <v>film &amp; video</v>
      </c>
      <c r="R130" t="str">
        <f t="shared" si="9"/>
        <v>science fiction</v>
      </c>
    </row>
    <row r="131" spans="1:18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6">
        <f t="shared" ref="N131:N194" si="11">E131/D131*100</f>
        <v>0</v>
      </c>
      <c r="O131" s="5" t="e">
        <f t="shared" ref="O131:O194" si="12">L131/E131*100</f>
        <v>#DIV/0!</v>
      </c>
      <c r="P131" t="s">
        <v>8267</v>
      </c>
      <c r="Q131" t="str">
        <f t="shared" si="10"/>
        <v>film &amp; video</v>
      </c>
      <c r="R131" t="str">
        <f t="shared" si="9"/>
        <v>science fiction</v>
      </c>
    </row>
    <row r="132" spans="1:18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6">
        <f t="shared" si="11"/>
        <v>0</v>
      </c>
      <c r="O132" s="5" t="e">
        <f t="shared" si="12"/>
        <v>#DIV/0!</v>
      </c>
      <c r="P132" t="s">
        <v>8267</v>
      </c>
      <c r="Q132" t="str">
        <f t="shared" si="10"/>
        <v>film &amp; video</v>
      </c>
      <c r="R132" t="str">
        <f t="shared" si="9"/>
        <v>science fiction</v>
      </c>
    </row>
    <row r="133" spans="1:18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6">
        <f t="shared" si="11"/>
        <v>0</v>
      </c>
      <c r="O133" s="5" t="e">
        <f t="shared" si="12"/>
        <v>#DIV/0!</v>
      </c>
      <c r="P133" t="s">
        <v>8267</v>
      </c>
      <c r="Q133" t="str">
        <f t="shared" si="10"/>
        <v>film &amp; video</v>
      </c>
      <c r="R133" t="str">
        <f t="shared" si="9"/>
        <v>science fiction</v>
      </c>
    </row>
    <row r="134" spans="1:18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6">
        <f t="shared" si="11"/>
        <v>9.5687499999999996</v>
      </c>
      <c r="O134" s="5">
        <f t="shared" si="12"/>
        <v>1.0581319399085565</v>
      </c>
      <c r="P134" t="s">
        <v>8267</v>
      </c>
      <c r="Q134" t="str">
        <f t="shared" si="10"/>
        <v>film &amp; video</v>
      </c>
      <c r="R134" t="str">
        <f t="shared" si="9"/>
        <v>science fiction</v>
      </c>
    </row>
    <row r="135" spans="1:18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6">
        <f t="shared" si="11"/>
        <v>0</v>
      </c>
      <c r="O135" s="5" t="e">
        <f t="shared" si="12"/>
        <v>#DIV/0!</v>
      </c>
      <c r="P135" t="s">
        <v>8267</v>
      </c>
      <c r="Q135" t="str">
        <f t="shared" si="10"/>
        <v>film &amp; video</v>
      </c>
      <c r="R135" t="str">
        <f t="shared" si="9"/>
        <v>science fiction</v>
      </c>
    </row>
    <row r="136" spans="1:18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6">
        <f t="shared" si="11"/>
        <v>0</v>
      </c>
      <c r="O136" s="5" t="e">
        <f t="shared" si="12"/>
        <v>#DIV/0!</v>
      </c>
      <c r="P136" t="s">
        <v>8267</v>
      </c>
      <c r="Q136" t="str">
        <f t="shared" si="10"/>
        <v>film &amp; video</v>
      </c>
      <c r="R136" t="str">
        <f t="shared" si="9"/>
        <v>science fiction</v>
      </c>
    </row>
    <row r="137" spans="1:18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6">
        <f t="shared" si="11"/>
        <v>13.433333333333334</v>
      </c>
      <c r="O137" s="5">
        <f t="shared" si="12"/>
        <v>1.240694789081886</v>
      </c>
      <c r="P137" t="s">
        <v>8267</v>
      </c>
      <c r="Q137" t="str">
        <f t="shared" si="10"/>
        <v>film &amp; video</v>
      </c>
      <c r="R137" t="str">
        <f t="shared" si="9"/>
        <v>science fiction</v>
      </c>
    </row>
    <row r="138" spans="1:18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6">
        <f t="shared" si="11"/>
        <v>0</v>
      </c>
      <c r="O138" s="5" t="e">
        <f t="shared" si="12"/>
        <v>#DIV/0!</v>
      </c>
      <c r="P138" t="s">
        <v>8267</v>
      </c>
      <c r="Q138" t="str">
        <f t="shared" si="10"/>
        <v>film &amp; video</v>
      </c>
      <c r="R138" t="str">
        <f t="shared" si="9"/>
        <v>science fiction</v>
      </c>
    </row>
    <row r="139" spans="1:18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6">
        <f t="shared" si="11"/>
        <v>0</v>
      </c>
      <c r="O139" s="5" t="e">
        <f t="shared" si="12"/>
        <v>#DIV/0!</v>
      </c>
      <c r="P139" t="s">
        <v>8267</v>
      </c>
      <c r="Q139" t="str">
        <f t="shared" si="10"/>
        <v>film &amp; video</v>
      </c>
      <c r="R139" t="str">
        <f t="shared" si="9"/>
        <v>science fiction</v>
      </c>
    </row>
    <row r="140" spans="1:18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6">
        <f t="shared" si="11"/>
        <v>3.1413333333333333</v>
      </c>
      <c r="O140" s="5">
        <f t="shared" si="12"/>
        <v>1.230899830220713</v>
      </c>
      <c r="P140" t="s">
        <v>8267</v>
      </c>
      <c r="Q140" t="str">
        <f t="shared" si="10"/>
        <v>film &amp; video</v>
      </c>
      <c r="R140" t="str">
        <f t="shared" si="9"/>
        <v>science fiction</v>
      </c>
    </row>
    <row r="141" spans="1:18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6">
        <f t="shared" si="11"/>
        <v>100</v>
      </c>
      <c r="O141" s="5">
        <f t="shared" si="12"/>
        <v>0.2</v>
      </c>
      <c r="P141" t="s">
        <v>8267</v>
      </c>
      <c r="Q141" t="str">
        <f t="shared" si="10"/>
        <v>film &amp; video</v>
      </c>
      <c r="R141" t="str">
        <f t="shared" si="9"/>
        <v>science fiction</v>
      </c>
    </row>
    <row r="142" spans="1:18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6">
        <f t="shared" si="11"/>
        <v>0</v>
      </c>
      <c r="O142" s="5" t="e">
        <f t="shared" si="12"/>
        <v>#DIV/0!</v>
      </c>
      <c r="P142" t="s">
        <v>8267</v>
      </c>
      <c r="Q142" t="str">
        <f t="shared" si="10"/>
        <v>film &amp; video</v>
      </c>
      <c r="R142" t="str">
        <f t="shared" si="9"/>
        <v>science fiction</v>
      </c>
    </row>
    <row r="143" spans="1:18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6">
        <f t="shared" si="11"/>
        <v>10.775</v>
      </c>
      <c r="O143" s="5">
        <f t="shared" si="12"/>
        <v>2.1655065738592421</v>
      </c>
      <c r="P143" t="s">
        <v>8267</v>
      </c>
      <c r="Q143" t="str">
        <f t="shared" si="10"/>
        <v>film &amp; video</v>
      </c>
      <c r="R143" t="str">
        <f t="shared" si="9"/>
        <v>science fiction</v>
      </c>
    </row>
    <row r="144" spans="1:18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6">
        <f t="shared" si="11"/>
        <v>0.33333333333333337</v>
      </c>
      <c r="O144" s="5">
        <f t="shared" si="12"/>
        <v>10</v>
      </c>
      <c r="P144" t="s">
        <v>8267</v>
      </c>
      <c r="Q144" t="str">
        <f t="shared" si="10"/>
        <v>film &amp; video</v>
      </c>
      <c r="R144" t="str">
        <f t="shared" si="9"/>
        <v>science fiction</v>
      </c>
    </row>
    <row r="145" spans="1:18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6">
        <f t="shared" si="11"/>
        <v>0</v>
      </c>
      <c r="O145" s="5" t="e">
        <f t="shared" si="12"/>
        <v>#DIV/0!</v>
      </c>
      <c r="P145" t="s">
        <v>8267</v>
      </c>
      <c r="Q145" t="str">
        <f t="shared" si="10"/>
        <v>film &amp; video</v>
      </c>
      <c r="R145" t="str">
        <f t="shared" si="9"/>
        <v>science fiction</v>
      </c>
    </row>
    <row r="146" spans="1:18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6">
        <f t="shared" si="11"/>
        <v>27.6</v>
      </c>
      <c r="O146" s="5">
        <f t="shared" si="12"/>
        <v>1.7874396135265702</v>
      </c>
      <c r="P146" t="s">
        <v>8267</v>
      </c>
      <c r="Q146" t="str">
        <f t="shared" si="10"/>
        <v>film &amp; video</v>
      </c>
      <c r="R146" t="str">
        <f t="shared" si="9"/>
        <v>science fiction</v>
      </c>
    </row>
    <row r="147" spans="1:18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6">
        <f t="shared" si="11"/>
        <v>7.5111111111111111</v>
      </c>
      <c r="O147" s="5">
        <f t="shared" si="12"/>
        <v>2.6627218934911245</v>
      </c>
      <c r="P147" t="s">
        <v>8267</v>
      </c>
      <c r="Q147" t="str">
        <f t="shared" si="10"/>
        <v>film &amp; video</v>
      </c>
      <c r="R147" t="str">
        <f t="shared" si="9"/>
        <v>science fiction</v>
      </c>
    </row>
    <row r="148" spans="1:18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6">
        <f t="shared" si="11"/>
        <v>0.57499999999999996</v>
      </c>
      <c r="O148" s="5">
        <f t="shared" si="12"/>
        <v>2.6086956521739131</v>
      </c>
      <c r="P148" t="s">
        <v>8267</v>
      </c>
      <c r="Q148" t="str">
        <f t="shared" si="10"/>
        <v>film &amp; video</v>
      </c>
      <c r="R148" t="str">
        <f t="shared" si="9"/>
        <v>science fiction</v>
      </c>
    </row>
    <row r="149" spans="1:18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6">
        <f t="shared" si="11"/>
        <v>0</v>
      </c>
      <c r="O149" s="5" t="e">
        <f t="shared" si="12"/>
        <v>#DIV/0!</v>
      </c>
      <c r="P149" t="s">
        <v>8267</v>
      </c>
      <c r="Q149" t="str">
        <f t="shared" si="10"/>
        <v>film &amp; video</v>
      </c>
      <c r="R149" t="str">
        <f t="shared" si="9"/>
        <v>science fiction</v>
      </c>
    </row>
    <row r="150" spans="1:18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6">
        <f t="shared" si="11"/>
        <v>0.08</v>
      </c>
      <c r="O150" s="5">
        <f t="shared" si="12"/>
        <v>5</v>
      </c>
      <c r="P150" t="s">
        <v>8267</v>
      </c>
      <c r="Q150" t="str">
        <f t="shared" si="10"/>
        <v>film &amp; video</v>
      </c>
      <c r="R150" t="str">
        <f t="shared" si="9"/>
        <v>science fiction</v>
      </c>
    </row>
    <row r="151" spans="1:18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6">
        <f t="shared" si="11"/>
        <v>0.91999999999999993</v>
      </c>
      <c r="O151" s="5">
        <f t="shared" si="12"/>
        <v>6.5217391304347823</v>
      </c>
      <c r="P151" t="s">
        <v>8267</v>
      </c>
      <c r="Q151" t="str">
        <f t="shared" si="10"/>
        <v>film &amp; video</v>
      </c>
      <c r="R151" t="str">
        <f t="shared" si="9"/>
        <v>science fiction</v>
      </c>
    </row>
    <row r="152" spans="1:18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6">
        <f t="shared" si="11"/>
        <v>23.163076923076922</v>
      </c>
      <c r="O152" s="5">
        <f t="shared" si="12"/>
        <v>0.22250265674814027</v>
      </c>
      <c r="P152" t="s">
        <v>8267</v>
      </c>
      <c r="Q152" t="str">
        <f t="shared" si="10"/>
        <v>film &amp; video</v>
      </c>
      <c r="R152" t="str">
        <f t="shared" si="9"/>
        <v>science fiction</v>
      </c>
    </row>
    <row r="153" spans="1:18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6">
        <f t="shared" si="11"/>
        <v>5.5999999999999994E-2</v>
      </c>
      <c r="O153" s="5">
        <f t="shared" si="12"/>
        <v>3.5714285714285712</v>
      </c>
      <c r="P153" t="s">
        <v>8267</v>
      </c>
      <c r="Q153" t="str">
        <f t="shared" si="10"/>
        <v>film &amp; video</v>
      </c>
      <c r="R153" t="str">
        <f t="shared" si="9"/>
        <v>science fiction</v>
      </c>
    </row>
    <row r="154" spans="1:18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6">
        <f t="shared" si="11"/>
        <v>7.8947368421052634E-3</v>
      </c>
      <c r="O154" s="5">
        <f t="shared" si="12"/>
        <v>6.666666666666667</v>
      </c>
      <c r="P154" t="s">
        <v>8267</v>
      </c>
      <c r="Q154" t="str">
        <f t="shared" si="10"/>
        <v>film &amp; video</v>
      </c>
      <c r="R154" t="str">
        <f t="shared" si="9"/>
        <v>science fiction</v>
      </c>
    </row>
    <row r="155" spans="1:18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6">
        <f t="shared" si="11"/>
        <v>0.71799999999999997</v>
      </c>
      <c r="O155" s="5">
        <f t="shared" si="12"/>
        <v>2.785515320334262</v>
      </c>
      <c r="P155" t="s">
        <v>8267</v>
      </c>
      <c r="Q155" t="str">
        <f t="shared" si="10"/>
        <v>film &amp; video</v>
      </c>
      <c r="R155" t="str">
        <f t="shared" si="9"/>
        <v>science fiction</v>
      </c>
    </row>
    <row r="156" spans="1:18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6">
        <f t="shared" si="11"/>
        <v>2.666666666666667</v>
      </c>
      <c r="O156" s="5">
        <f t="shared" si="12"/>
        <v>7.5</v>
      </c>
      <c r="P156" t="s">
        <v>8267</v>
      </c>
      <c r="Q156" t="str">
        <f t="shared" si="10"/>
        <v>film &amp; video</v>
      </c>
      <c r="R156" t="str">
        <f t="shared" si="9"/>
        <v>science fiction</v>
      </c>
    </row>
    <row r="157" spans="1:18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6">
        <f t="shared" si="11"/>
        <v>6.0000000000000001E-3</v>
      </c>
      <c r="O157" s="5">
        <f t="shared" si="12"/>
        <v>4.9382716049382713</v>
      </c>
      <c r="P157" t="s">
        <v>8267</v>
      </c>
      <c r="Q157" t="str">
        <f t="shared" si="10"/>
        <v>film &amp; video</v>
      </c>
      <c r="R157" t="str">
        <f t="shared" si="9"/>
        <v>science fiction</v>
      </c>
    </row>
    <row r="158" spans="1:18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6">
        <f t="shared" si="11"/>
        <v>5.0999999999999996</v>
      </c>
      <c r="O158" s="5">
        <f t="shared" si="12"/>
        <v>0.84033613445378152</v>
      </c>
      <c r="P158" t="s">
        <v>8267</v>
      </c>
      <c r="Q158" t="str">
        <f t="shared" si="10"/>
        <v>film &amp; video</v>
      </c>
      <c r="R158" t="str">
        <f t="shared" si="9"/>
        <v>science fiction</v>
      </c>
    </row>
    <row r="159" spans="1:18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6">
        <f t="shared" si="11"/>
        <v>0.26711185308848079</v>
      </c>
      <c r="O159" s="5">
        <f t="shared" si="12"/>
        <v>25</v>
      </c>
      <c r="P159" t="s">
        <v>8267</v>
      </c>
      <c r="Q159" t="str">
        <f t="shared" si="10"/>
        <v>film &amp; video</v>
      </c>
      <c r="R159" t="str">
        <f t="shared" si="9"/>
        <v>science fiction</v>
      </c>
    </row>
    <row r="160" spans="1:18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6">
        <f t="shared" si="11"/>
        <v>0</v>
      </c>
      <c r="O160" s="5" t="e">
        <f t="shared" si="12"/>
        <v>#DIV/0!</v>
      </c>
      <c r="P160" t="s">
        <v>8267</v>
      </c>
      <c r="Q160" t="str">
        <f t="shared" si="10"/>
        <v>film &amp; video</v>
      </c>
      <c r="R160" t="str">
        <f t="shared" si="9"/>
        <v>science fiction</v>
      </c>
    </row>
    <row r="161" spans="1:18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6">
        <f t="shared" si="11"/>
        <v>2E-3</v>
      </c>
      <c r="O161" s="5">
        <f t="shared" si="12"/>
        <v>10</v>
      </c>
      <c r="P161" t="s">
        <v>8267</v>
      </c>
      <c r="Q161" t="str">
        <f t="shared" si="10"/>
        <v>film &amp; video</v>
      </c>
      <c r="R161" t="str">
        <f t="shared" si="9"/>
        <v>science fiction</v>
      </c>
    </row>
    <row r="162" spans="1:18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6">
        <f t="shared" si="11"/>
        <v>0</v>
      </c>
      <c r="O162" s="5" t="e">
        <f t="shared" si="12"/>
        <v>#DIV/0!</v>
      </c>
      <c r="P162" t="s">
        <v>8268</v>
      </c>
      <c r="Q162" t="str">
        <f t="shared" si="10"/>
        <v>film &amp; video</v>
      </c>
      <c r="R162" t="str">
        <f>RIGHT(P162, 5)</f>
        <v>drama</v>
      </c>
    </row>
    <row r="163" spans="1:18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6">
        <f t="shared" si="11"/>
        <v>0.01</v>
      </c>
      <c r="O163" s="5">
        <f t="shared" si="12"/>
        <v>20</v>
      </c>
      <c r="P163" t="s">
        <v>8268</v>
      </c>
      <c r="Q163" t="str">
        <f t="shared" si="10"/>
        <v>film &amp; video</v>
      </c>
      <c r="R163" t="str">
        <f t="shared" ref="R163:R226" si="13">RIGHT(P163, 5)</f>
        <v>drama</v>
      </c>
    </row>
    <row r="164" spans="1:18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6">
        <f t="shared" si="11"/>
        <v>15.535714285714286</v>
      </c>
      <c r="O164" s="5">
        <f t="shared" si="12"/>
        <v>2.2988505747126435</v>
      </c>
      <c r="P164" t="s">
        <v>8268</v>
      </c>
      <c r="Q164" t="str">
        <f t="shared" si="10"/>
        <v>film &amp; video</v>
      </c>
      <c r="R164" t="str">
        <f t="shared" si="13"/>
        <v>drama</v>
      </c>
    </row>
    <row r="165" spans="1:18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6">
        <f t="shared" si="11"/>
        <v>0</v>
      </c>
      <c r="O165" s="5" t="e">
        <f t="shared" si="12"/>
        <v>#DIV/0!</v>
      </c>
      <c r="P165" t="s">
        <v>8268</v>
      </c>
      <c r="Q165" t="str">
        <f t="shared" si="10"/>
        <v>film &amp; video</v>
      </c>
      <c r="R165" t="str">
        <f t="shared" si="13"/>
        <v>drama</v>
      </c>
    </row>
    <row r="166" spans="1:18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6">
        <f t="shared" si="11"/>
        <v>0.53333333333333333</v>
      </c>
      <c r="O166" s="5">
        <f t="shared" si="12"/>
        <v>1.09375</v>
      </c>
      <c r="P166" t="s">
        <v>8268</v>
      </c>
      <c r="Q166" t="str">
        <f t="shared" si="10"/>
        <v>film &amp; video</v>
      </c>
      <c r="R166" t="str">
        <f t="shared" si="13"/>
        <v>drama</v>
      </c>
    </row>
    <row r="167" spans="1:18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6">
        <f t="shared" si="11"/>
        <v>0</v>
      </c>
      <c r="O167" s="5" t="e">
        <f t="shared" si="12"/>
        <v>#DIV/0!</v>
      </c>
      <c r="P167" t="s">
        <v>8268</v>
      </c>
      <c r="Q167" t="str">
        <f t="shared" si="10"/>
        <v>film &amp; video</v>
      </c>
      <c r="R167" t="str">
        <f t="shared" si="13"/>
        <v>drama</v>
      </c>
    </row>
    <row r="168" spans="1:18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6">
        <f t="shared" si="11"/>
        <v>60</v>
      </c>
      <c r="O168" s="5">
        <f t="shared" si="12"/>
        <v>3.3333333333333333E-2</v>
      </c>
      <c r="P168" t="s">
        <v>8268</v>
      </c>
      <c r="Q168" t="str">
        <f t="shared" si="10"/>
        <v>film &amp; video</v>
      </c>
      <c r="R168" t="str">
        <f t="shared" si="13"/>
        <v>drama</v>
      </c>
    </row>
    <row r="169" spans="1:18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6">
        <f t="shared" si="11"/>
        <v>0.01</v>
      </c>
      <c r="O169" s="5">
        <f t="shared" si="12"/>
        <v>18.181818181818183</v>
      </c>
      <c r="P169" t="s">
        <v>8268</v>
      </c>
      <c r="Q169" t="str">
        <f t="shared" si="10"/>
        <v>film &amp; video</v>
      </c>
      <c r="R169" t="str">
        <f t="shared" si="13"/>
        <v>drama</v>
      </c>
    </row>
    <row r="170" spans="1:18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6">
        <f t="shared" si="11"/>
        <v>4.0625</v>
      </c>
      <c r="O170" s="5">
        <f t="shared" si="12"/>
        <v>0.92307692307692313</v>
      </c>
      <c r="P170" t="s">
        <v>8268</v>
      </c>
      <c r="Q170" t="str">
        <f t="shared" si="10"/>
        <v>film &amp; video</v>
      </c>
      <c r="R170" t="str">
        <f t="shared" si="13"/>
        <v>drama</v>
      </c>
    </row>
    <row r="171" spans="1:18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6">
        <f t="shared" si="11"/>
        <v>22.400000000000002</v>
      </c>
      <c r="O171" s="5">
        <f t="shared" si="12"/>
        <v>1.7857142857142856</v>
      </c>
      <c r="P171" t="s">
        <v>8268</v>
      </c>
      <c r="Q171" t="str">
        <f t="shared" si="10"/>
        <v>film &amp; video</v>
      </c>
      <c r="R171" t="str">
        <f t="shared" si="13"/>
        <v>drama</v>
      </c>
    </row>
    <row r="172" spans="1:18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6">
        <f t="shared" si="11"/>
        <v>3.25</v>
      </c>
      <c r="O172" s="5">
        <f t="shared" si="12"/>
        <v>3.0769230769230771</v>
      </c>
      <c r="P172" t="s">
        <v>8268</v>
      </c>
      <c r="Q172" t="str">
        <f t="shared" si="10"/>
        <v>film &amp; video</v>
      </c>
      <c r="R172" t="str">
        <f t="shared" si="13"/>
        <v>drama</v>
      </c>
    </row>
    <row r="173" spans="1:18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6">
        <f t="shared" si="11"/>
        <v>2E-3</v>
      </c>
      <c r="O173" s="5">
        <f t="shared" si="12"/>
        <v>100</v>
      </c>
      <c r="P173" t="s">
        <v>8268</v>
      </c>
      <c r="Q173" t="str">
        <f t="shared" si="10"/>
        <v>film &amp; video</v>
      </c>
      <c r="R173" t="str">
        <f t="shared" si="13"/>
        <v>drama</v>
      </c>
    </row>
    <row r="174" spans="1:18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6">
        <f t="shared" si="11"/>
        <v>0</v>
      </c>
      <c r="O174" s="5" t="e">
        <f t="shared" si="12"/>
        <v>#DIV/0!</v>
      </c>
      <c r="P174" t="s">
        <v>8268</v>
      </c>
      <c r="Q174" t="str">
        <f t="shared" si="10"/>
        <v>film &amp; video</v>
      </c>
      <c r="R174" t="str">
        <f t="shared" si="13"/>
        <v>drama</v>
      </c>
    </row>
    <row r="175" spans="1:18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6">
        <f t="shared" si="11"/>
        <v>0</v>
      </c>
      <c r="O175" s="5" t="e">
        <f t="shared" si="12"/>
        <v>#DIV/0!</v>
      </c>
      <c r="P175" t="s">
        <v>8268</v>
      </c>
      <c r="Q175" t="str">
        <f t="shared" si="10"/>
        <v>film &amp; video</v>
      </c>
      <c r="R175" t="str">
        <f t="shared" si="13"/>
        <v>drama</v>
      </c>
    </row>
    <row r="176" spans="1:18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6">
        <f t="shared" si="11"/>
        <v>0</v>
      </c>
      <c r="O176" s="5" t="e">
        <f t="shared" si="12"/>
        <v>#DIV/0!</v>
      </c>
      <c r="P176" t="s">
        <v>8268</v>
      </c>
      <c r="Q176" t="str">
        <f t="shared" si="10"/>
        <v>film &amp; video</v>
      </c>
      <c r="R176" t="str">
        <f t="shared" si="13"/>
        <v>drama</v>
      </c>
    </row>
    <row r="177" spans="1:18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6">
        <f t="shared" si="11"/>
        <v>6.4850000000000003</v>
      </c>
      <c r="O177" s="5">
        <f t="shared" si="12"/>
        <v>2.004626060138782</v>
      </c>
      <c r="P177" t="s">
        <v>8268</v>
      </c>
      <c r="Q177" t="str">
        <f t="shared" si="10"/>
        <v>film &amp; video</v>
      </c>
      <c r="R177" t="str">
        <f t="shared" si="13"/>
        <v>drama</v>
      </c>
    </row>
    <row r="178" spans="1:18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6">
        <f t="shared" si="11"/>
        <v>0</v>
      </c>
      <c r="O178" s="5" t="e">
        <f t="shared" si="12"/>
        <v>#DIV/0!</v>
      </c>
      <c r="P178" t="s">
        <v>8268</v>
      </c>
      <c r="Q178" t="str">
        <f t="shared" si="10"/>
        <v>film &amp; video</v>
      </c>
      <c r="R178" t="str">
        <f t="shared" si="13"/>
        <v>drama</v>
      </c>
    </row>
    <row r="179" spans="1:18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6">
        <f t="shared" si="11"/>
        <v>40</v>
      </c>
      <c r="O179" s="5">
        <f t="shared" si="12"/>
        <v>3.8888888888888888</v>
      </c>
      <c r="P179" t="s">
        <v>8268</v>
      </c>
      <c r="Q179" t="str">
        <f t="shared" si="10"/>
        <v>film &amp; video</v>
      </c>
      <c r="R179" t="str">
        <f t="shared" si="13"/>
        <v>drama</v>
      </c>
    </row>
    <row r="180" spans="1:18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6">
        <f t="shared" si="11"/>
        <v>0</v>
      </c>
      <c r="O180" s="5" t="e">
        <f t="shared" si="12"/>
        <v>#DIV/0!</v>
      </c>
      <c r="P180" t="s">
        <v>8268</v>
      </c>
      <c r="Q180" t="str">
        <f t="shared" si="10"/>
        <v>film &amp; video</v>
      </c>
      <c r="R180" t="str">
        <f t="shared" si="13"/>
        <v>drama</v>
      </c>
    </row>
    <row r="181" spans="1:18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6">
        <f t="shared" si="11"/>
        <v>20</v>
      </c>
      <c r="O181" s="5">
        <f t="shared" si="12"/>
        <v>1</v>
      </c>
      <c r="P181" t="s">
        <v>8268</v>
      </c>
      <c r="Q181" t="str">
        <f t="shared" si="10"/>
        <v>film &amp; video</v>
      </c>
      <c r="R181" t="str">
        <f t="shared" si="13"/>
        <v>drama</v>
      </c>
    </row>
    <row r="182" spans="1:18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6">
        <f t="shared" si="11"/>
        <v>33.416666666666664</v>
      </c>
      <c r="O182" s="5">
        <f t="shared" si="12"/>
        <v>3.2418952618453867</v>
      </c>
      <c r="P182" t="s">
        <v>8268</v>
      </c>
      <c r="Q182" t="str">
        <f t="shared" si="10"/>
        <v>film &amp; video</v>
      </c>
      <c r="R182" t="str">
        <f t="shared" si="13"/>
        <v>drama</v>
      </c>
    </row>
    <row r="183" spans="1:18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6">
        <f t="shared" si="11"/>
        <v>21.092608822670172</v>
      </c>
      <c r="O183" s="5">
        <f t="shared" si="12"/>
        <v>0.554016620498615</v>
      </c>
      <c r="P183" t="s">
        <v>8268</v>
      </c>
      <c r="Q183" t="str">
        <f t="shared" si="10"/>
        <v>film &amp; video</v>
      </c>
      <c r="R183" t="str">
        <f t="shared" si="13"/>
        <v>drama</v>
      </c>
    </row>
    <row r="184" spans="1:18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6">
        <f t="shared" si="11"/>
        <v>0</v>
      </c>
      <c r="O184" s="5" t="e">
        <f t="shared" si="12"/>
        <v>#DIV/0!</v>
      </c>
      <c r="P184" t="s">
        <v>8268</v>
      </c>
      <c r="Q184" t="str">
        <f t="shared" si="10"/>
        <v>film &amp; video</v>
      </c>
      <c r="R184" t="str">
        <f t="shared" si="13"/>
        <v>drama</v>
      </c>
    </row>
    <row r="185" spans="1:18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6">
        <f t="shared" si="11"/>
        <v>35.856000000000002</v>
      </c>
      <c r="O185" s="5">
        <f t="shared" si="12"/>
        <v>0.2677376171352075</v>
      </c>
      <c r="P185" t="s">
        <v>8268</v>
      </c>
      <c r="Q185" t="str">
        <f t="shared" si="10"/>
        <v>film &amp; video</v>
      </c>
      <c r="R185" t="str">
        <f t="shared" si="13"/>
        <v>drama</v>
      </c>
    </row>
    <row r="186" spans="1:18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6">
        <f t="shared" si="11"/>
        <v>3.4000000000000004</v>
      </c>
      <c r="O186" s="5">
        <f t="shared" si="12"/>
        <v>3.9215686274509802</v>
      </c>
      <c r="P186" t="s">
        <v>8268</v>
      </c>
      <c r="Q186" t="str">
        <f t="shared" si="10"/>
        <v>film &amp; video</v>
      </c>
      <c r="R186" t="str">
        <f t="shared" si="13"/>
        <v>drama</v>
      </c>
    </row>
    <row r="187" spans="1:18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6">
        <f t="shared" si="11"/>
        <v>5.5</v>
      </c>
      <c r="O187" s="5">
        <f t="shared" si="12"/>
        <v>0.45454545454545453</v>
      </c>
      <c r="P187" t="s">
        <v>8268</v>
      </c>
      <c r="Q187" t="str">
        <f t="shared" si="10"/>
        <v>film &amp; video</v>
      </c>
      <c r="R187" t="str">
        <f t="shared" si="13"/>
        <v>drama</v>
      </c>
    </row>
    <row r="188" spans="1:18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6">
        <f t="shared" si="11"/>
        <v>0</v>
      </c>
      <c r="O188" s="5" t="e">
        <f t="shared" si="12"/>
        <v>#DIV/0!</v>
      </c>
      <c r="P188" t="s">
        <v>8268</v>
      </c>
      <c r="Q188" t="str">
        <f t="shared" si="10"/>
        <v>film &amp; video</v>
      </c>
      <c r="R188" t="str">
        <f t="shared" si="13"/>
        <v>drama</v>
      </c>
    </row>
    <row r="189" spans="1:18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6">
        <f t="shared" si="11"/>
        <v>16</v>
      </c>
      <c r="O189" s="5">
        <f t="shared" si="12"/>
        <v>0.625</v>
      </c>
      <c r="P189" t="s">
        <v>8268</v>
      </c>
      <c r="Q189" t="str">
        <f t="shared" si="10"/>
        <v>film &amp; video</v>
      </c>
      <c r="R189" t="str">
        <f t="shared" si="13"/>
        <v>drama</v>
      </c>
    </row>
    <row r="190" spans="1:18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6">
        <f t="shared" si="11"/>
        <v>0</v>
      </c>
      <c r="O190" s="5" t="e">
        <f t="shared" si="12"/>
        <v>#DIV/0!</v>
      </c>
      <c r="P190" t="s">
        <v>8268</v>
      </c>
      <c r="Q190" t="str">
        <f t="shared" si="10"/>
        <v>film &amp; video</v>
      </c>
      <c r="R190" t="str">
        <f t="shared" si="13"/>
        <v>drama</v>
      </c>
    </row>
    <row r="191" spans="1:18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6">
        <f t="shared" si="11"/>
        <v>6.8999999999999992E-2</v>
      </c>
      <c r="O191" s="5">
        <f t="shared" si="12"/>
        <v>1.4492753623188406</v>
      </c>
      <c r="P191" t="s">
        <v>8268</v>
      </c>
      <c r="Q191" t="str">
        <f t="shared" si="10"/>
        <v>film &amp; video</v>
      </c>
      <c r="R191" t="str">
        <f t="shared" si="13"/>
        <v>drama</v>
      </c>
    </row>
    <row r="192" spans="1:18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6">
        <f t="shared" si="11"/>
        <v>0.41666666666666669</v>
      </c>
      <c r="O192" s="5">
        <f t="shared" si="12"/>
        <v>2</v>
      </c>
      <c r="P192" t="s">
        <v>8268</v>
      </c>
      <c r="Q192" t="str">
        <f t="shared" si="10"/>
        <v>film &amp; video</v>
      </c>
      <c r="R192" t="str">
        <f t="shared" si="13"/>
        <v>drama</v>
      </c>
    </row>
    <row r="193" spans="1:18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6">
        <f t="shared" si="11"/>
        <v>5</v>
      </c>
      <c r="O193" s="5">
        <f t="shared" si="12"/>
        <v>1.2</v>
      </c>
      <c r="P193" t="s">
        <v>8268</v>
      </c>
      <c r="Q193" t="str">
        <f t="shared" si="10"/>
        <v>film &amp; video</v>
      </c>
      <c r="R193" t="str">
        <f t="shared" si="13"/>
        <v>drama</v>
      </c>
    </row>
    <row r="194" spans="1:18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6">
        <f t="shared" si="11"/>
        <v>1.6999999999999999E-3</v>
      </c>
      <c r="O194" s="5">
        <f t="shared" si="12"/>
        <v>17.647058823529413</v>
      </c>
      <c r="P194" t="s">
        <v>8268</v>
      </c>
      <c r="Q194" t="str">
        <f t="shared" ref="Q194:Q257" si="14">LEFT(P194, 12)</f>
        <v>film &amp; video</v>
      </c>
      <c r="R194" t="str">
        <f t="shared" si="13"/>
        <v>drama</v>
      </c>
    </row>
    <row r="195" spans="1:18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6">
        <f t="shared" ref="N195:N258" si="15">E195/D195*100</f>
        <v>0</v>
      </c>
      <c r="O195" s="5" t="e">
        <f t="shared" ref="O195:O258" si="16">L195/E195*100</f>
        <v>#DIV/0!</v>
      </c>
      <c r="P195" t="s">
        <v>8268</v>
      </c>
      <c r="Q195" t="str">
        <f t="shared" si="14"/>
        <v>film &amp; video</v>
      </c>
      <c r="R195" t="str">
        <f t="shared" si="13"/>
        <v>drama</v>
      </c>
    </row>
    <row r="196" spans="1:18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6">
        <f t="shared" si="15"/>
        <v>0.12</v>
      </c>
      <c r="O196" s="5">
        <f t="shared" si="16"/>
        <v>100</v>
      </c>
      <c r="P196" t="s">
        <v>8268</v>
      </c>
      <c r="Q196" t="str">
        <f t="shared" si="14"/>
        <v>film &amp; video</v>
      </c>
      <c r="R196" t="str">
        <f t="shared" si="13"/>
        <v>drama</v>
      </c>
    </row>
    <row r="197" spans="1:18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6">
        <f t="shared" si="15"/>
        <v>0</v>
      </c>
      <c r="O197" s="5" t="e">
        <f t="shared" si="16"/>
        <v>#DIV/0!</v>
      </c>
      <c r="P197" t="s">
        <v>8268</v>
      </c>
      <c r="Q197" t="str">
        <f t="shared" si="14"/>
        <v>film &amp; video</v>
      </c>
      <c r="R197" t="str">
        <f t="shared" si="13"/>
        <v>drama</v>
      </c>
    </row>
    <row r="198" spans="1:18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6">
        <f t="shared" si="15"/>
        <v>41.857142857142861</v>
      </c>
      <c r="O198" s="5">
        <f t="shared" si="16"/>
        <v>1.2969283276450512</v>
      </c>
      <c r="P198" t="s">
        <v>8268</v>
      </c>
      <c r="Q198" t="str">
        <f t="shared" si="14"/>
        <v>film &amp; video</v>
      </c>
      <c r="R198" t="str">
        <f t="shared" si="13"/>
        <v>drama</v>
      </c>
    </row>
    <row r="199" spans="1:18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6">
        <f t="shared" si="15"/>
        <v>10.48</v>
      </c>
      <c r="O199" s="5">
        <f t="shared" si="16"/>
        <v>3.0534351145038165</v>
      </c>
      <c r="P199" t="s">
        <v>8268</v>
      </c>
      <c r="Q199" t="str">
        <f t="shared" si="14"/>
        <v>film &amp; video</v>
      </c>
      <c r="R199" t="str">
        <f t="shared" si="13"/>
        <v>drama</v>
      </c>
    </row>
    <row r="200" spans="1:18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6">
        <f t="shared" si="15"/>
        <v>1.1159999999999999</v>
      </c>
      <c r="O200" s="5">
        <f t="shared" si="16"/>
        <v>2.1505376344086025</v>
      </c>
      <c r="P200" t="s">
        <v>8268</v>
      </c>
      <c r="Q200" t="str">
        <f t="shared" si="14"/>
        <v>film &amp; video</v>
      </c>
      <c r="R200" t="str">
        <f t="shared" si="13"/>
        <v>drama</v>
      </c>
    </row>
    <row r="201" spans="1:18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6">
        <f t="shared" si="15"/>
        <v>0</v>
      </c>
      <c r="O201" s="5" t="e">
        <f t="shared" si="16"/>
        <v>#DIV/0!</v>
      </c>
      <c r="P201" t="s">
        <v>8268</v>
      </c>
      <c r="Q201" t="str">
        <f t="shared" si="14"/>
        <v>film &amp; video</v>
      </c>
      <c r="R201" t="str">
        <f t="shared" si="13"/>
        <v>drama</v>
      </c>
    </row>
    <row r="202" spans="1:18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6">
        <f t="shared" si="15"/>
        <v>26.192500000000003</v>
      </c>
      <c r="O202" s="5">
        <f t="shared" si="16"/>
        <v>1.1453660398969172</v>
      </c>
      <c r="P202" t="s">
        <v>8268</v>
      </c>
      <c r="Q202" t="str">
        <f t="shared" si="14"/>
        <v>film &amp; video</v>
      </c>
      <c r="R202" t="str">
        <f t="shared" si="13"/>
        <v>drama</v>
      </c>
    </row>
    <row r="203" spans="1:18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6">
        <f t="shared" si="15"/>
        <v>58.461538461538467</v>
      </c>
      <c r="O203" s="5">
        <f t="shared" si="16"/>
        <v>1.8421052631578945</v>
      </c>
      <c r="P203" t="s">
        <v>8268</v>
      </c>
      <c r="Q203" t="str">
        <f t="shared" si="14"/>
        <v>film &amp; video</v>
      </c>
      <c r="R203" t="str">
        <f t="shared" si="13"/>
        <v>drama</v>
      </c>
    </row>
    <row r="204" spans="1:18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6">
        <f t="shared" si="15"/>
        <v>0</v>
      </c>
      <c r="O204" s="5" t="e">
        <f t="shared" si="16"/>
        <v>#DIV/0!</v>
      </c>
      <c r="P204" t="s">
        <v>8268</v>
      </c>
      <c r="Q204" t="str">
        <f t="shared" si="14"/>
        <v>film &amp; video</v>
      </c>
      <c r="R204" t="str">
        <f t="shared" si="13"/>
        <v>drama</v>
      </c>
    </row>
    <row r="205" spans="1:18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6">
        <f t="shared" si="15"/>
        <v>29.84</v>
      </c>
      <c r="O205" s="5">
        <f t="shared" si="16"/>
        <v>1.0723860589812333</v>
      </c>
      <c r="P205" t="s">
        <v>8268</v>
      </c>
      <c r="Q205" t="str">
        <f t="shared" si="14"/>
        <v>film &amp; video</v>
      </c>
      <c r="R205" t="str">
        <f t="shared" si="13"/>
        <v>drama</v>
      </c>
    </row>
    <row r="206" spans="1:18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6">
        <f t="shared" si="15"/>
        <v>50.721666666666664</v>
      </c>
      <c r="O206" s="5">
        <f t="shared" si="16"/>
        <v>0.84973548450694969</v>
      </c>
      <c r="P206" t="s">
        <v>8268</v>
      </c>
      <c r="Q206" t="str">
        <f t="shared" si="14"/>
        <v>film &amp; video</v>
      </c>
      <c r="R206" t="str">
        <f t="shared" si="13"/>
        <v>drama</v>
      </c>
    </row>
    <row r="207" spans="1:18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6">
        <f t="shared" si="15"/>
        <v>16.25</v>
      </c>
      <c r="O207" s="5">
        <f t="shared" si="16"/>
        <v>1.3076923076923077</v>
      </c>
      <c r="P207" t="s">
        <v>8268</v>
      </c>
      <c r="Q207" t="str">
        <f t="shared" si="14"/>
        <v>film &amp; video</v>
      </c>
      <c r="R207" t="str">
        <f t="shared" si="13"/>
        <v>drama</v>
      </c>
    </row>
    <row r="208" spans="1:18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6">
        <f t="shared" si="15"/>
        <v>0</v>
      </c>
      <c r="O208" s="5" t="e">
        <f t="shared" si="16"/>
        <v>#DIV/0!</v>
      </c>
      <c r="P208" t="s">
        <v>8268</v>
      </c>
      <c r="Q208" t="str">
        <f t="shared" si="14"/>
        <v>film &amp; video</v>
      </c>
      <c r="R208" t="str">
        <f t="shared" si="13"/>
        <v>drama</v>
      </c>
    </row>
    <row r="209" spans="1:18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6">
        <f t="shared" si="15"/>
        <v>15.214285714285714</v>
      </c>
      <c r="O209" s="5">
        <f t="shared" si="16"/>
        <v>0.61032863849765262</v>
      </c>
      <c r="P209" t="s">
        <v>8268</v>
      </c>
      <c r="Q209" t="str">
        <f t="shared" si="14"/>
        <v>film &amp; video</v>
      </c>
      <c r="R209" t="str">
        <f t="shared" si="13"/>
        <v>drama</v>
      </c>
    </row>
    <row r="210" spans="1:18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6">
        <f t="shared" si="15"/>
        <v>0</v>
      </c>
      <c r="O210" s="5" t="e">
        <f t="shared" si="16"/>
        <v>#DIV/0!</v>
      </c>
      <c r="P210" t="s">
        <v>8268</v>
      </c>
      <c r="Q210" t="str">
        <f t="shared" si="14"/>
        <v>film &amp; video</v>
      </c>
      <c r="R210" t="str">
        <f t="shared" si="13"/>
        <v>drama</v>
      </c>
    </row>
    <row r="211" spans="1:18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6">
        <f t="shared" si="15"/>
        <v>0</v>
      </c>
      <c r="O211" s="5" t="e">
        <f t="shared" si="16"/>
        <v>#DIV/0!</v>
      </c>
      <c r="P211" t="s">
        <v>8268</v>
      </c>
      <c r="Q211" t="str">
        <f t="shared" si="14"/>
        <v>film &amp; video</v>
      </c>
      <c r="R211" t="str">
        <f t="shared" si="13"/>
        <v>drama</v>
      </c>
    </row>
    <row r="212" spans="1:18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6">
        <f t="shared" si="15"/>
        <v>25.25</v>
      </c>
      <c r="O212" s="5">
        <f t="shared" si="16"/>
        <v>1.089108910891089</v>
      </c>
      <c r="P212" t="s">
        <v>8268</v>
      </c>
      <c r="Q212" t="str">
        <f t="shared" si="14"/>
        <v>film &amp; video</v>
      </c>
      <c r="R212" t="str">
        <f t="shared" si="13"/>
        <v>drama</v>
      </c>
    </row>
    <row r="213" spans="1:18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6">
        <f t="shared" si="15"/>
        <v>44.6</v>
      </c>
      <c r="O213" s="5">
        <f t="shared" si="16"/>
        <v>0.53811659192825112</v>
      </c>
      <c r="P213" t="s">
        <v>8268</v>
      </c>
      <c r="Q213" t="str">
        <f t="shared" si="14"/>
        <v>film &amp; video</v>
      </c>
      <c r="R213" t="str">
        <f t="shared" si="13"/>
        <v>drama</v>
      </c>
    </row>
    <row r="214" spans="1:18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6">
        <f t="shared" si="15"/>
        <v>1.5873015873015872E-2</v>
      </c>
      <c r="O214" s="5">
        <f t="shared" si="16"/>
        <v>100</v>
      </c>
      <c r="P214" t="s">
        <v>8268</v>
      </c>
      <c r="Q214" t="str">
        <f t="shared" si="14"/>
        <v>film &amp; video</v>
      </c>
      <c r="R214" t="str">
        <f t="shared" si="13"/>
        <v>drama</v>
      </c>
    </row>
    <row r="215" spans="1:18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6">
        <f t="shared" si="15"/>
        <v>0.04</v>
      </c>
      <c r="O215" s="5">
        <f t="shared" si="16"/>
        <v>5</v>
      </c>
      <c r="P215" t="s">
        <v>8268</v>
      </c>
      <c r="Q215" t="str">
        <f t="shared" si="14"/>
        <v>film &amp; video</v>
      </c>
      <c r="R215" t="str">
        <f t="shared" si="13"/>
        <v>drama</v>
      </c>
    </row>
    <row r="216" spans="1:18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6">
        <f t="shared" si="15"/>
        <v>8.0000000000000002E-3</v>
      </c>
      <c r="O216" s="5">
        <f t="shared" si="16"/>
        <v>100</v>
      </c>
      <c r="P216" t="s">
        <v>8268</v>
      </c>
      <c r="Q216" t="str">
        <f t="shared" si="14"/>
        <v>film &amp; video</v>
      </c>
      <c r="R216" t="str">
        <f t="shared" si="13"/>
        <v>drama</v>
      </c>
    </row>
    <row r="217" spans="1:18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6">
        <f t="shared" si="15"/>
        <v>0.22727272727272727</v>
      </c>
      <c r="O217" s="5">
        <f t="shared" si="16"/>
        <v>10</v>
      </c>
      <c r="P217" t="s">
        <v>8268</v>
      </c>
      <c r="Q217" t="str">
        <f t="shared" si="14"/>
        <v>film &amp; video</v>
      </c>
      <c r="R217" t="str">
        <f t="shared" si="13"/>
        <v>drama</v>
      </c>
    </row>
    <row r="218" spans="1:18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6">
        <f t="shared" si="15"/>
        <v>55.698440000000005</v>
      </c>
      <c r="O218" s="5">
        <f t="shared" si="16"/>
        <v>0.30162424656776743</v>
      </c>
      <c r="P218" t="s">
        <v>8268</v>
      </c>
      <c r="Q218" t="str">
        <f t="shared" si="14"/>
        <v>film &amp; video</v>
      </c>
      <c r="R218" t="str">
        <f t="shared" si="13"/>
        <v>drama</v>
      </c>
    </row>
    <row r="219" spans="1:18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6">
        <f t="shared" si="15"/>
        <v>11.943</v>
      </c>
      <c r="O219" s="5">
        <f t="shared" si="16"/>
        <v>0.31817801222473413</v>
      </c>
      <c r="P219" t="s">
        <v>8268</v>
      </c>
      <c r="Q219" t="str">
        <f t="shared" si="14"/>
        <v>film &amp; video</v>
      </c>
      <c r="R219" t="str">
        <f t="shared" si="13"/>
        <v>drama</v>
      </c>
    </row>
    <row r="220" spans="1:18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6">
        <f t="shared" si="15"/>
        <v>2</v>
      </c>
      <c r="O220" s="5">
        <f t="shared" si="16"/>
        <v>1</v>
      </c>
      <c r="P220" t="s">
        <v>8268</v>
      </c>
      <c r="Q220" t="str">
        <f t="shared" si="14"/>
        <v>film &amp; video</v>
      </c>
      <c r="R220" t="str">
        <f t="shared" si="13"/>
        <v>drama</v>
      </c>
    </row>
    <row r="221" spans="1:18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6">
        <f t="shared" si="15"/>
        <v>17.630000000000003</v>
      </c>
      <c r="O221" s="5">
        <f t="shared" si="16"/>
        <v>0.8621667612024958</v>
      </c>
      <c r="P221" t="s">
        <v>8268</v>
      </c>
      <c r="Q221" t="str">
        <f t="shared" si="14"/>
        <v>film &amp; video</v>
      </c>
      <c r="R221" t="str">
        <f t="shared" si="13"/>
        <v>drama</v>
      </c>
    </row>
    <row r="222" spans="1:18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6">
        <f t="shared" si="15"/>
        <v>0.72</v>
      </c>
      <c r="O222" s="5">
        <f t="shared" si="16"/>
        <v>0.83333333333333337</v>
      </c>
      <c r="P222" t="s">
        <v>8268</v>
      </c>
      <c r="Q222" t="str">
        <f t="shared" si="14"/>
        <v>film &amp; video</v>
      </c>
      <c r="R222" t="str">
        <f t="shared" si="13"/>
        <v>drama</v>
      </c>
    </row>
    <row r="223" spans="1:18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6">
        <f t="shared" si="15"/>
        <v>0</v>
      </c>
      <c r="O223" s="5" t="e">
        <f t="shared" si="16"/>
        <v>#DIV/0!</v>
      </c>
      <c r="P223" t="s">
        <v>8268</v>
      </c>
      <c r="Q223" t="str">
        <f t="shared" si="14"/>
        <v>film &amp; video</v>
      </c>
      <c r="R223" t="str">
        <f t="shared" si="13"/>
        <v>drama</v>
      </c>
    </row>
    <row r="224" spans="1:18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6">
        <f t="shared" si="15"/>
        <v>13</v>
      </c>
      <c r="O224" s="5">
        <f t="shared" si="16"/>
        <v>1.5384615384615385</v>
      </c>
      <c r="P224" t="s">
        <v>8268</v>
      </c>
      <c r="Q224" t="str">
        <f t="shared" si="14"/>
        <v>film &amp; video</v>
      </c>
      <c r="R224" t="str">
        <f t="shared" si="13"/>
        <v>drama</v>
      </c>
    </row>
    <row r="225" spans="1:18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6">
        <f t="shared" si="15"/>
        <v>0</v>
      </c>
      <c r="O225" s="5" t="e">
        <f t="shared" si="16"/>
        <v>#DIV/0!</v>
      </c>
      <c r="P225" t="s">
        <v>8268</v>
      </c>
      <c r="Q225" t="str">
        <f t="shared" si="14"/>
        <v>film &amp; video</v>
      </c>
      <c r="R225" t="str">
        <f t="shared" si="13"/>
        <v>drama</v>
      </c>
    </row>
    <row r="226" spans="1:18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6">
        <f t="shared" si="15"/>
        <v>0</v>
      </c>
      <c r="O226" s="5" t="e">
        <f t="shared" si="16"/>
        <v>#DIV/0!</v>
      </c>
      <c r="P226" t="s">
        <v>8268</v>
      </c>
      <c r="Q226" t="str">
        <f t="shared" si="14"/>
        <v>film &amp; video</v>
      </c>
      <c r="R226" t="str">
        <f t="shared" si="13"/>
        <v>drama</v>
      </c>
    </row>
    <row r="227" spans="1:18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6">
        <f t="shared" si="15"/>
        <v>0</v>
      </c>
      <c r="O227" s="5" t="e">
        <f t="shared" si="16"/>
        <v>#DIV/0!</v>
      </c>
      <c r="P227" t="s">
        <v>8268</v>
      </c>
      <c r="Q227" t="str">
        <f t="shared" si="14"/>
        <v>film &amp; video</v>
      </c>
      <c r="R227" t="str">
        <f t="shared" ref="R227:R241" si="17">RIGHT(P227, 5)</f>
        <v>drama</v>
      </c>
    </row>
    <row r="228" spans="1:18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6">
        <f t="shared" si="15"/>
        <v>0.86206896551724133</v>
      </c>
      <c r="O228" s="5">
        <f t="shared" si="16"/>
        <v>0.8</v>
      </c>
      <c r="P228" t="s">
        <v>8268</v>
      </c>
      <c r="Q228" t="str">
        <f t="shared" si="14"/>
        <v>film &amp; video</v>
      </c>
      <c r="R228" t="str">
        <f t="shared" si="17"/>
        <v>drama</v>
      </c>
    </row>
    <row r="229" spans="1:18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6">
        <f t="shared" si="15"/>
        <v>0</v>
      </c>
      <c r="O229" s="5" t="e">
        <f t="shared" si="16"/>
        <v>#DIV/0!</v>
      </c>
      <c r="P229" t="s">
        <v>8268</v>
      </c>
      <c r="Q229" t="str">
        <f t="shared" si="14"/>
        <v>film &amp; video</v>
      </c>
      <c r="R229" t="str">
        <f t="shared" si="17"/>
        <v>drama</v>
      </c>
    </row>
    <row r="230" spans="1:18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6">
        <f t="shared" si="15"/>
        <v>0</v>
      </c>
      <c r="O230" s="5" t="e">
        <f t="shared" si="16"/>
        <v>#DIV/0!</v>
      </c>
      <c r="P230" t="s">
        <v>8268</v>
      </c>
      <c r="Q230" t="str">
        <f t="shared" si="14"/>
        <v>film &amp; video</v>
      </c>
      <c r="R230" t="str">
        <f t="shared" si="17"/>
        <v>drama</v>
      </c>
    </row>
    <row r="231" spans="1:18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6">
        <f t="shared" si="15"/>
        <v>0</v>
      </c>
      <c r="O231" s="5" t="e">
        <f t="shared" si="16"/>
        <v>#DIV/0!</v>
      </c>
      <c r="P231" t="s">
        <v>8268</v>
      </c>
      <c r="Q231" t="str">
        <f t="shared" si="14"/>
        <v>film &amp; video</v>
      </c>
      <c r="R231" t="str">
        <f t="shared" si="17"/>
        <v>drama</v>
      </c>
    </row>
    <row r="232" spans="1:18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6">
        <f t="shared" si="15"/>
        <v>0.4</v>
      </c>
      <c r="O232" s="5">
        <f t="shared" si="16"/>
        <v>3.3333333333333335</v>
      </c>
      <c r="P232" t="s">
        <v>8268</v>
      </c>
      <c r="Q232" t="str">
        <f t="shared" si="14"/>
        <v>film &amp; video</v>
      </c>
      <c r="R232" t="str">
        <f t="shared" si="17"/>
        <v>drama</v>
      </c>
    </row>
    <row r="233" spans="1:18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6">
        <f t="shared" si="15"/>
        <v>0</v>
      </c>
      <c r="O233" s="5" t="e">
        <f t="shared" si="16"/>
        <v>#DIV/0!</v>
      </c>
      <c r="P233" t="s">
        <v>8268</v>
      </c>
      <c r="Q233" t="str">
        <f t="shared" si="14"/>
        <v>film &amp; video</v>
      </c>
      <c r="R233" t="str">
        <f t="shared" si="17"/>
        <v>drama</v>
      </c>
    </row>
    <row r="234" spans="1:18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6">
        <f t="shared" si="15"/>
        <v>2.75</v>
      </c>
      <c r="O234" s="5">
        <f t="shared" si="16"/>
        <v>6.3636363636363633</v>
      </c>
      <c r="P234" t="s">
        <v>8268</v>
      </c>
      <c r="Q234" t="str">
        <f t="shared" si="14"/>
        <v>film &amp; video</v>
      </c>
      <c r="R234" t="str">
        <f t="shared" si="17"/>
        <v>drama</v>
      </c>
    </row>
    <row r="235" spans="1:18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6">
        <f t="shared" si="15"/>
        <v>0</v>
      </c>
      <c r="O235" s="5" t="e">
        <f t="shared" si="16"/>
        <v>#DIV/0!</v>
      </c>
      <c r="P235" t="s">
        <v>8268</v>
      </c>
      <c r="Q235" t="str">
        <f t="shared" si="14"/>
        <v>film &amp; video</v>
      </c>
      <c r="R235" t="str">
        <f t="shared" si="17"/>
        <v>drama</v>
      </c>
    </row>
    <row r="236" spans="1:18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6">
        <f t="shared" si="15"/>
        <v>40.1</v>
      </c>
      <c r="O236" s="5">
        <f t="shared" si="16"/>
        <v>1.2468827930174564</v>
      </c>
      <c r="P236" t="s">
        <v>8268</v>
      </c>
      <c r="Q236" t="str">
        <f t="shared" si="14"/>
        <v>film &amp; video</v>
      </c>
      <c r="R236" t="str">
        <f t="shared" si="17"/>
        <v>drama</v>
      </c>
    </row>
    <row r="237" spans="1:18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6">
        <f t="shared" si="15"/>
        <v>0</v>
      </c>
      <c r="O237" s="5" t="e">
        <f t="shared" si="16"/>
        <v>#DIV/0!</v>
      </c>
      <c r="P237" t="s">
        <v>8268</v>
      </c>
      <c r="Q237" t="str">
        <f t="shared" si="14"/>
        <v>film &amp; video</v>
      </c>
      <c r="R237" t="str">
        <f t="shared" si="17"/>
        <v>drama</v>
      </c>
    </row>
    <row r="238" spans="1:18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6">
        <f t="shared" si="15"/>
        <v>0</v>
      </c>
      <c r="O238" s="5" t="e">
        <f t="shared" si="16"/>
        <v>#DIV/0!</v>
      </c>
      <c r="P238" t="s">
        <v>8268</v>
      </c>
      <c r="Q238" t="str">
        <f t="shared" si="14"/>
        <v>film &amp; video</v>
      </c>
      <c r="R238" t="str">
        <f t="shared" si="17"/>
        <v>drama</v>
      </c>
    </row>
    <row r="239" spans="1:18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6">
        <f t="shared" si="15"/>
        <v>0.33333333333333337</v>
      </c>
      <c r="O239" s="5">
        <f t="shared" si="16"/>
        <v>2</v>
      </c>
      <c r="P239" t="s">
        <v>8268</v>
      </c>
      <c r="Q239" t="str">
        <f t="shared" si="14"/>
        <v>film &amp; video</v>
      </c>
      <c r="R239" t="str">
        <f t="shared" si="17"/>
        <v>drama</v>
      </c>
    </row>
    <row r="240" spans="1:18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6">
        <f t="shared" si="15"/>
        <v>0</v>
      </c>
      <c r="O240" s="5" t="e">
        <f t="shared" si="16"/>
        <v>#DIV/0!</v>
      </c>
      <c r="P240" t="s">
        <v>8268</v>
      </c>
      <c r="Q240" t="str">
        <f t="shared" si="14"/>
        <v>film &amp; video</v>
      </c>
      <c r="R240" t="str">
        <f t="shared" si="17"/>
        <v>drama</v>
      </c>
    </row>
    <row r="241" spans="1:18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6">
        <f t="shared" si="15"/>
        <v>25</v>
      </c>
      <c r="O241" s="5">
        <f t="shared" si="16"/>
        <v>2</v>
      </c>
      <c r="P241" t="s">
        <v>8268</v>
      </c>
      <c r="Q241" t="str">
        <f t="shared" si="14"/>
        <v>film &amp; video</v>
      </c>
      <c r="R241" t="str">
        <f t="shared" si="17"/>
        <v>drama</v>
      </c>
    </row>
    <row r="242" spans="1:18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6">
        <f t="shared" si="15"/>
        <v>107.63413333333334</v>
      </c>
      <c r="O242" s="5">
        <f t="shared" si="16"/>
        <v>0.84855361867858525</v>
      </c>
      <c r="P242" t="s">
        <v>8269</v>
      </c>
      <c r="Q242" t="str">
        <f t="shared" si="14"/>
        <v>film &amp; video</v>
      </c>
      <c r="R242" t="str">
        <f>RIGHT(P242, 11)</f>
        <v>documentary</v>
      </c>
    </row>
    <row r="243" spans="1:18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6">
        <f t="shared" si="15"/>
        <v>112.63736263736264</v>
      </c>
      <c r="O243" s="5">
        <f t="shared" si="16"/>
        <v>0.91707317073170724</v>
      </c>
      <c r="P243" t="s">
        <v>8269</v>
      </c>
      <c r="Q243" t="str">
        <f t="shared" si="14"/>
        <v>film &amp; video</v>
      </c>
      <c r="R243" t="str">
        <f t="shared" ref="R243:R306" si="18">RIGHT(P243, 11)</f>
        <v>documentary</v>
      </c>
    </row>
    <row r="244" spans="1:18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6">
        <f t="shared" si="15"/>
        <v>113.46153846153845</v>
      </c>
      <c r="O244" s="5">
        <f t="shared" si="16"/>
        <v>1.3694915254237288</v>
      </c>
      <c r="P244" t="s">
        <v>8269</v>
      </c>
      <c r="Q244" t="str">
        <f t="shared" si="14"/>
        <v>film &amp; video</v>
      </c>
      <c r="R244" t="str">
        <f t="shared" si="18"/>
        <v>documentary</v>
      </c>
    </row>
    <row r="245" spans="1:18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6">
        <f t="shared" si="15"/>
        <v>102.592</v>
      </c>
      <c r="O245" s="5">
        <f t="shared" si="16"/>
        <v>1.2788521522145977</v>
      </c>
      <c r="P245" t="s">
        <v>8269</v>
      </c>
      <c r="Q245" t="str">
        <f t="shared" si="14"/>
        <v>film &amp; video</v>
      </c>
      <c r="R245" t="str">
        <f t="shared" si="18"/>
        <v>documentary</v>
      </c>
    </row>
    <row r="246" spans="1:18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6">
        <f t="shared" si="15"/>
        <v>113.75714285714287</v>
      </c>
      <c r="O246" s="5">
        <f t="shared" si="16"/>
        <v>2.1097576290342834</v>
      </c>
      <c r="P246" t="s">
        <v>8269</v>
      </c>
      <c r="Q246" t="str">
        <f t="shared" si="14"/>
        <v>film &amp; video</v>
      </c>
      <c r="R246" t="str">
        <f t="shared" si="18"/>
        <v>documentary</v>
      </c>
    </row>
    <row r="247" spans="1:18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6">
        <f t="shared" si="15"/>
        <v>103.71999999999998</v>
      </c>
      <c r="O247" s="5">
        <f t="shared" si="16"/>
        <v>1.8511376783648286</v>
      </c>
      <c r="P247" t="s">
        <v>8269</v>
      </c>
      <c r="Q247" t="str">
        <f t="shared" si="14"/>
        <v>film &amp; video</v>
      </c>
      <c r="R247" t="str">
        <f t="shared" si="18"/>
        <v>documentary</v>
      </c>
    </row>
    <row r="248" spans="1:18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6">
        <f t="shared" si="15"/>
        <v>305.46000000000004</v>
      </c>
      <c r="O248" s="5">
        <f t="shared" si="16"/>
        <v>1.4600929745302167</v>
      </c>
      <c r="P248" t="s">
        <v>8269</v>
      </c>
      <c r="Q248" t="str">
        <f t="shared" si="14"/>
        <v>film &amp; video</v>
      </c>
      <c r="R248" t="str">
        <f t="shared" si="18"/>
        <v>documentary</v>
      </c>
    </row>
    <row r="249" spans="1:18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6">
        <f t="shared" si="15"/>
        <v>134.1</v>
      </c>
      <c r="O249" s="5">
        <f t="shared" si="16"/>
        <v>0.92468307233407909</v>
      </c>
      <c r="P249" t="s">
        <v>8269</v>
      </c>
      <c r="Q249" t="str">
        <f t="shared" si="14"/>
        <v>film &amp; video</v>
      </c>
      <c r="R249" t="str">
        <f t="shared" si="18"/>
        <v>documentary</v>
      </c>
    </row>
    <row r="250" spans="1:18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6">
        <f t="shared" si="15"/>
        <v>101.33294117647058</v>
      </c>
      <c r="O250" s="5">
        <f t="shared" si="16"/>
        <v>0.16950529994311123</v>
      </c>
      <c r="P250" t="s">
        <v>8269</v>
      </c>
      <c r="Q250" t="str">
        <f t="shared" si="14"/>
        <v>film &amp; video</v>
      </c>
      <c r="R250" t="str">
        <f t="shared" si="18"/>
        <v>documentary</v>
      </c>
    </row>
    <row r="251" spans="1:18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6">
        <f t="shared" si="15"/>
        <v>112.92</v>
      </c>
      <c r="O251" s="5">
        <f t="shared" si="16"/>
        <v>2.0811193765497698</v>
      </c>
      <c r="P251" t="s">
        <v>8269</v>
      </c>
      <c r="Q251" t="str">
        <f t="shared" si="14"/>
        <v>film &amp; video</v>
      </c>
      <c r="R251" t="str">
        <f t="shared" si="18"/>
        <v>documentary</v>
      </c>
    </row>
    <row r="252" spans="1:18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6">
        <f t="shared" si="15"/>
        <v>105.58333333333334</v>
      </c>
      <c r="O252" s="5">
        <f t="shared" si="16"/>
        <v>1.3796369376479873</v>
      </c>
      <c r="P252" t="s">
        <v>8269</v>
      </c>
      <c r="Q252" t="str">
        <f t="shared" si="14"/>
        <v>film &amp; video</v>
      </c>
      <c r="R252" t="str">
        <f t="shared" si="18"/>
        <v>documentary</v>
      </c>
    </row>
    <row r="253" spans="1:18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6">
        <f t="shared" si="15"/>
        <v>125.57142857142858</v>
      </c>
      <c r="O253" s="5">
        <f t="shared" si="16"/>
        <v>1.7519908987485777</v>
      </c>
      <c r="P253" t="s">
        <v>8269</v>
      </c>
      <c r="Q253" t="str">
        <f t="shared" si="14"/>
        <v>film &amp; video</v>
      </c>
      <c r="R253" t="str">
        <f t="shared" si="18"/>
        <v>documentary</v>
      </c>
    </row>
    <row r="254" spans="1:18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6">
        <f t="shared" si="15"/>
        <v>184.56</v>
      </c>
      <c r="O254" s="5">
        <f t="shared" si="16"/>
        <v>1.1703511053315996</v>
      </c>
      <c r="P254" t="s">
        <v>8269</v>
      </c>
      <c r="Q254" t="str">
        <f t="shared" si="14"/>
        <v>film &amp; video</v>
      </c>
      <c r="R254" t="str">
        <f t="shared" si="18"/>
        <v>documentary</v>
      </c>
    </row>
    <row r="255" spans="1:18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6">
        <f t="shared" si="15"/>
        <v>100.73333333333335</v>
      </c>
      <c r="O255" s="5">
        <f t="shared" si="16"/>
        <v>0.46326935804103242</v>
      </c>
      <c r="P255" t="s">
        <v>8269</v>
      </c>
      <c r="Q255" t="str">
        <f t="shared" si="14"/>
        <v>film &amp; video</v>
      </c>
      <c r="R255" t="str">
        <f t="shared" si="18"/>
        <v>documentary</v>
      </c>
    </row>
    <row r="256" spans="1:18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6">
        <f t="shared" si="15"/>
        <v>116.94725</v>
      </c>
      <c r="O256" s="5">
        <f t="shared" si="16"/>
        <v>1.1187380065228838</v>
      </c>
      <c r="P256" t="s">
        <v>8269</v>
      </c>
      <c r="Q256" t="str">
        <f t="shared" si="14"/>
        <v>film &amp; video</v>
      </c>
      <c r="R256" t="str">
        <f t="shared" si="18"/>
        <v>documentary</v>
      </c>
    </row>
    <row r="257" spans="1:18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6">
        <f t="shared" si="15"/>
        <v>106.73325</v>
      </c>
      <c r="O257" s="5">
        <f t="shared" si="16"/>
        <v>2.2017506259764414</v>
      </c>
      <c r="P257" t="s">
        <v>8269</v>
      </c>
      <c r="Q257" t="str">
        <f t="shared" si="14"/>
        <v>film &amp; video</v>
      </c>
      <c r="R257" t="str">
        <f t="shared" si="18"/>
        <v>documentary</v>
      </c>
    </row>
    <row r="258" spans="1:18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6">
        <f t="shared" si="15"/>
        <v>139.1</v>
      </c>
      <c r="O258" s="5">
        <f t="shared" si="16"/>
        <v>1.5207653597301334</v>
      </c>
      <c r="P258" t="s">
        <v>8269</v>
      </c>
      <c r="Q258" t="str">
        <f t="shared" ref="Q258:Q321" si="19">LEFT(P258, 12)</f>
        <v>film &amp; video</v>
      </c>
      <c r="R258" t="str">
        <f t="shared" si="18"/>
        <v>documentary</v>
      </c>
    </row>
    <row r="259" spans="1:18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6">
        <f t="shared" ref="N259:N322" si="20">E259/D259*100</f>
        <v>106.72648571428572</v>
      </c>
      <c r="O259" s="5">
        <f t="shared" ref="O259:O322" si="21">L259/E259*100</f>
        <v>1.4991592661294146</v>
      </c>
      <c r="P259" t="s">
        <v>8269</v>
      </c>
      <c r="Q259" t="str">
        <f t="shared" si="19"/>
        <v>film &amp; video</v>
      </c>
      <c r="R259" t="str">
        <f t="shared" si="18"/>
        <v>documentary</v>
      </c>
    </row>
    <row r="260" spans="1:18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6">
        <f t="shared" si="20"/>
        <v>191.14</v>
      </c>
      <c r="O260" s="5">
        <f t="shared" si="21"/>
        <v>1.1998186320672457</v>
      </c>
      <c r="P260" t="s">
        <v>8269</v>
      </c>
      <c r="Q260" t="str">
        <f t="shared" si="19"/>
        <v>film &amp; video</v>
      </c>
      <c r="R260" t="str">
        <f t="shared" si="18"/>
        <v>documentary</v>
      </c>
    </row>
    <row r="261" spans="1:18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6">
        <f t="shared" si="20"/>
        <v>131.93789333333334</v>
      </c>
      <c r="O261" s="5">
        <f t="shared" si="21"/>
        <v>0.95196305494039524</v>
      </c>
      <c r="P261" t="s">
        <v>8269</v>
      </c>
      <c r="Q261" t="str">
        <f t="shared" si="19"/>
        <v>film &amp; video</v>
      </c>
      <c r="R261" t="str">
        <f t="shared" si="18"/>
        <v>documentary</v>
      </c>
    </row>
    <row r="262" spans="1:18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6">
        <f t="shared" si="20"/>
        <v>106.4</v>
      </c>
      <c r="O262" s="5">
        <f t="shared" si="21"/>
        <v>0.82706766917293228</v>
      </c>
      <c r="P262" t="s">
        <v>8269</v>
      </c>
      <c r="Q262" t="str">
        <f t="shared" si="19"/>
        <v>film &amp; video</v>
      </c>
      <c r="R262" t="str">
        <f t="shared" si="18"/>
        <v>documentary</v>
      </c>
    </row>
    <row r="263" spans="1:18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6">
        <f t="shared" si="20"/>
        <v>107.4</v>
      </c>
      <c r="O263" s="5">
        <f t="shared" si="21"/>
        <v>1.0242085661080074</v>
      </c>
      <c r="P263" t="s">
        <v>8269</v>
      </c>
      <c r="Q263" t="str">
        <f t="shared" si="19"/>
        <v>film &amp; video</v>
      </c>
      <c r="R263" t="str">
        <f t="shared" si="18"/>
        <v>documentary</v>
      </c>
    </row>
    <row r="264" spans="1:18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6">
        <f t="shared" si="20"/>
        <v>240</v>
      </c>
      <c r="O264" s="5">
        <f t="shared" si="21"/>
        <v>2.4166666666666665</v>
      </c>
      <c r="P264" t="s">
        <v>8269</v>
      </c>
      <c r="Q264" t="str">
        <f t="shared" si="19"/>
        <v>film &amp; video</v>
      </c>
      <c r="R264" t="str">
        <f t="shared" si="18"/>
        <v>documentary</v>
      </c>
    </row>
    <row r="265" spans="1:18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6">
        <f t="shared" si="20"/>
        <v>118.08108</v>
      </c>
      <c r="O265" s="5">
        <f t="shared" si="21"/>
        <v>3.2621652850736123</v>
      </c>
      <c r="P265" t="s">
        <v>8269</v>
      </c>
      <c r="Q265" t="str">
        <f t="shared" si="19"/>
        <v>film &amp; video</v>
      </c>
      <c r="R265" t="str">
        <f t="shared" si="18"/>
        <v>documentary</v>
      </c>
    </row>
    <row r="266" spans="1:18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6">
        <f t="shared" si="20"/>
        <v>118.19999999999999</v>
      </c>
      <c r="O266" s="5">
        <f t="shared" si="21"/>
        <v>1.5397631133671743</v>
      </c>
      <c r="P266" t="s">
        <v>8269</v>
      </c>
      <c r="Q266" t="str">
        <f t="shared" si="19"/>
        <v>film &amp; video</v>
      </c>
      <c r="R266" t="str">
        <f t="shared" si="18"/>
        <v>documentary</v>
      </c>
    </row>
    <row r="267" spans="1:18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6">
        <f t="shared" si="20"/>
        <v>111.1</v>
      </c>
      <c r="O267" s="5">
        <f t="shared" si="21"/>
        <v>1.044104410441044</v>
      </c>
      <c r="P267" t="s">
        <v>8269</v>
      </c>
      <c r="Q267" t="str">
        <f t="shared" si="19"/>
        <v>film &amp; video</v>
      </c>
      <c r="R267" t="str">
        <f t="shared" si="18"/>
        <v>documentary</v>
      </c>
    </row>
    <row r="268" spans="1:18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6">
        <f t="shared" si="20"/>
        <v>145.5</v>
      </c>
      <c r="O268" s="5">
        <f t="shared" si="21"/>
        <v>2.4742268041237114</v>
      </c>
      <c r="P268" t="s">
        <v>8269</v>
      </c>
      <c r="Q268" t="str">
        <f t="shared" si="19"/>
        <v>film &amp; video</v>
      </c>
      <c r="R268" t="str">
        <f t="shared" si="18"/>
        <v>documentary</v>
      </c>
    </row>
    <row r="269" spans="1:18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6">
        <f t="shared" si="20"/>
        <v>131.62883248730967</v>
      </c>
      <c r="O269" s="5">
        <f t="shared" si="21"/>
        <v>1.2726139645087247</v>
      </c>
      <c r="P269" t="s">
        <v>8269</v>
      </c>
      <c r="Q269" t="str">
        <f t="shared" si="19"/>
        <v>film &amp; video</v>
      </c>
      <c r="R269" t="str">
        <f t="shared" si="18"/>
        <v>documentary</v>
      </c>
    </row>
    <row r="270" spans="1:18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6">
        <f t="shared" si="20"/>
        <v>111.4</v>
      </c>
      <c r="O270" s="5">
        <f t="shared" si="21"/>
        <v>1.9928186714542191</v>
      </c>
      <c r="P270" t="s">
        <v>8269</v>
      </c>
      <c r="Q270" t="str">
        <f t="shared" si="19"/>
        <v>film &amp; video</v>
      </c>
      <c r="R270" t="str">
        <f t="shared" si="18"/>
        <v>documentary</v>
      </c>
    </row>
    <row r="271" spans="1:18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6">
        <f t="shared" si="20"/>
        <v>147.23376999999999</v>
      </c>
      <c r="O271" s="5">
        <f t="shared" si="21"/>
        <v>1.0839904459418517</v>
      </c>
      <c r="P271" t="s">
        <v>8269</v>
      </c>
      <c r="Q271" t="str">
        <f t="shared" si="19"/>
        <v>film &amp; video</v>
      </c>
      <c r="R271" t="str">
        <f t="shared" si="18"/>
        <v>documentary</v>
      </c>
    </row>
    <row r="272" spans="1:18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6">
        <f t="shared" si="20"/>
        <v>152.60869565217391</v>
      </c>
      <c r="O272" s="5">
        <f t="shared" si="21"/>
        <v>1.7378917378917378</v>
      </c>
      <c r="P272" t="s">
        <v>8269</v>
      </c>
      <c r="Q272" t="str">
        <f t="shared" si="19"/>
        <v>film &amp; video</v>
      </c>
      <c r="R272" t="str">
        <f t="shared" si="18"/>
        <v>documentary</v>
      </c>
    </row>
    <row r="273" spans="1:18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6">
        <f t="shared" si="20"/>
        <v>104.67999999999999</v>
      </c>
      <c r="O273" s="5">
        <f t="shared" si="21"/>
        <v>0.91389631894026235</v>
      </c>
      <c r="P273" t="s">
        <v>8269</v>
      </c>
      <c r="Q273" t="str">
        <f t="shared" si="19"/>
        <v>film &amp; video</v>
      </c>
      <c r="R273" t="str">
        <f t="shared" si="18"/>
        <v>documentary</v>
      </c>
    </row>
    <row r="274" spans="1:18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6">
        <f t="shared" si="20"/>
        <v>177.43366666666668</v>
      </c>
      <c r="O274" s="5">
        <f t="shared" si="21"/>
        <v>1.2211136180469322</v>
      </c>
      <c r="P274" t="s">
        <v>8269</v>
      </c>
      <c r="Q274" t="str">
        <f t="shared" si="19"/>
        <v>film &amp; video</v>
      </c>
      <c r="R274" t="str">
        <f t="shared" si="18"/>
        <v>documentary</v>
      </c>
    </row>
    <row r="275" spans="1:18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6">
        <f t="shared" si="20"/>
        <v>107.7758</v>
      </c>
      <c r="O275" s="5">
        <f t="shared" si="21"/>
        <v>2.1897309043403066</v>
      </c>
      <c r="P275" t="s">
        <v>8269</v>
      </c>
      <c r="Q275" t="str">
        <f t="shared" si="19"/>
        <v>film &amp; video</v>
      </c>
      <c r="R275" t="str">
        <f t="shared" si="18"/>
        <v>documentary</v>
      </c>
    </row>
    <row r="276" spans="1:18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6">
        <f t="shared" si="20"/>
        <v>156</v>
      </c>
      <c r="O276" s="5">
        <f t="shared" si="21"/>
        <v>1.8108974358974361</v>
      </c>
      <c r="P276" t="s">
        <v>8269</v>
      </c>
      <c r="Q276" t="str">
        <f t="shared" si="19"/>
        <v>film &amp; video</v>
      </c>
      <c r="R276" t="str">
        <f t="shared" si="18"/>
        <v>documentary</v>
      </c>
    </row>
    <row r="277" spans="1:18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6">
        <f t="shared" si="20"/>
        <v>108.395</v>
      </c>
      <c r="O277" s="5">
        <f t="shared" si="21"/>
        <v>1.5314359518427971</v>
      </c>
      <c r="P277" t="s">
        <v>8269</v>
      </c>
      <c r="Q277" t="str">
        <f t="shared" si="19"/>
        <v>film &amp; video</v>
      </c>
      <c r="R277" t="str">
        <f t="shared" si="18"/>
        <v>documentary</v>
      </c>
    </row>
    <row r="278" spans="1:18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6">
        <f t="shared" si="20"/>
        <v>147.6</v>
      </c>
      <c r="O278" s="5">
        <f t="shared" si="21"/>
        <v>1.0501355013550135</v>
      </c>
      <c r="P278" t="s">
        <v>8269</v>
      </c>
      <c r="Q278" t="str">
        <f t="shared" si="19"/>
        <v>film &amp; video</v>
      </c>
      <c r="R278" t="str">
        <f t="shared" si="18"/>
        <v>documentary</v>
      </c>
    </row>
    <row r="279" spans="1:18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6">
        <f t="shared" si="20"/>
        <v>110.38153846153847</v>
      </c>
      <c r="O279" s="5">
        <f t="shared" si="21"/>
        <v>1.3254724870379662</v>
      </c>
      <c r="P279" t="s">
        <v>8269</v>
      </c>
      <c r="Q279" t="str">
        <f t="shared" si="19"/>
        <v>film &amp; video</v>
      </c>
      <c r="R279" t="str">
        <f t="shared" si="18"/>
        <v>documentary</v>
      </c>
    </row>
    <row r="280" spans="1:18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6">
        <f t="shared" si="20"/>
        <v>150.34814814814814</v>
      </c>
      <c r="O280" s="5">
        <f t="shared" si="21"/>
        <v>1.0223185692466867</v>
      </c>
      <c r="P280" t="s">
        <v>8269</v>
      </c>
      <c r="Q280" t="str">
        <f t="shared" si="19"/>
        <v>film &amp; video</v>
      </c>
      <c r="R280" t="str">
        <f t="shared" si="18"/>
        <v>documentary</v>
      </c>
    </row>
    <row r="281" spans="1:18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6">
        <f t="shared" si="20"/>
        <v>157.31829411764707</v>
      </c>
      <c r="O281" s="5">
        <f t="shared" si="21"/>
        <v>1.1404380254194288</v>
      </c>
      <c r="P281" t="s">
        <v>8269</v>
      </c>
      <c r="Q281" t="str">
        <f t="shared" si="19"/>
        <v>film &amp; video</v>
      </c>
      <c r="R281" t="str">
        <f t="shared" si="18"/>
        <v>documentary</v>
      </c>
    </row>
    <row r="282" spans="1:18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6">
        <f t="shared" si="20"/>
        <v>156.14400000000001</v>
      </c>
      <c r="O282" s="5">
        <f t="shared" si="21"/>
        <v>1.8265191105646073</v>
      </c>
      <c r="P282" t="s">
        <v>8269</v>
      </c>
      <c r="Q282" t="str">
        <f t="shared" si="19"/>
        <v>film &amp; video</v>
      </c>
      <c r="R282" t="str">
        <f t="shared" si="18"/>
        <v>documentary</v>
      </c>
    </row>
    <row r="283" spans="1:18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6">
        <f t="shared" si="20"/>
        <v>120.58763636363636</v>
      </c>
      <c r="O283" s="5">
        <f t="shared" si="21"/>
        <v>1.1911367364662744</v>
      </c>
      <c r="P283" t="s">
        <v>8269</v>
      </c>
      <c r="Q283" t="str">
        <f t="shared" si="19"/>
        <v>film &amp; video</v>
      </c>
      <c r="R283" t="str">
        <f t="shared" si="18"/>
        <v>documentary</v>
      </c>
    </row>
    <row r="284" spans="1:18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6">
        <f t="shared" si="20"/>
        <v>101.18888888888888</v>
      </c>
      <c r="O284" s="5">
        <f t="shared" si="21"/>
        <v>0.3931042055561656</v>
      </c>
      <c r="P284" t="s">
        <v>8269</v>
      </c>
      <c r="Q284" t="str">
        <f t="shared" si="19"/>
        <v>film &amp; video</v>
      </c>
      <c r="R284" t="str">
        <f t="shared" si="18"/>
        <v>documentary</v>
      </c>
    </row>
    <row r="285" spans="1:18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6">
        <f t="shared" si="20"/>
        <v>114.27249999999999</v>
      </c>
      <c r="O285" s="5">
        <f t="shared" si="21"/>
        <v>0.9820579949001047</v>
      </c>
      <c r="P285" t="s">
        <v>8269</v>
      </c>
      <c r="Q285" t="str">
        <f t="shared" si="19"/>
        <v>film &amp; video</v>
      </c>
      <c r="R285" t="str">
        <f t="shared" si="18"/>
        <v>documentary</v>
      </c>
    </row>
    <row r="286" spans="1:18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6">
        <f t="shared" si="20"/>
        <v>104.62615</v>
      </c>
      <c r="O286" s="5">
        <f t="shared" si="21"/>
        <v>1.8159895972469597</v>
      </c>
      <c r="P286" t="s">
        <v>8269</v>
      </c>
      <c r="Q286" t="str">
        <f t="shared" si="19"/>
        <v>film &amp; video</v>
      </c>
      <c r="R286" t="str">
        <f t="shared" si="18"/>
        <v>documentary</v>
      </c>
    </row>
    <row r="287" spans="1:18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6">
        <f t="shared" si="20"/>
        <v>228.82507142857142</v>
      </c>
      <c r="O287" s="5">
        <f t="shared" si="21"/>
        <v>1.7574248076587511</v>
      </c>
      <c r="P287" t="s">
        <v>8269</v>
      </c>
      <c r="Q287" t="str">
        <f t="shared" si="19"/>
        <v>film &amp; video</v>
      </c>
      <c r="R287" t="str">
        <f t="shared" si="18"/>
        <v>documentary</v>
      </c>
    </row>
    <row r="288" spans="1:18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6">
        <f t="shared" si="20"/>
        <v>109.15333333333332</v>
      </c>
      <c r="O288" s="5">
        <f t="shared" si="21"/>
        <v>0.82452818664875105</v>
      </c>
      <c r="P288" t="s">
        <v>8269</v>
      </c>
      <c r="Q288" t="str">
        <f t="shared" si="19"/>
        <v>film &amp; video</v>
      </c>
      <c r="R288" t="str">
        <f t="shared" si="18"/>
        <v>documentary</v>
      </c>
    </row>
    <row r="289" spans="1:18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6">
        <f t="shared" si="20"/>
        <v>176.29999999999998</v>
      </c>
      <c r="O289" s="5">
        <f t="shared" si="21"/>
        <v>1.0966156173189638</v>
      </c>
      <c r="P289" t="s">
        <v>8269</v>
      </c>
      <c r="Q289" t="str">
        <f t="shared" si="19"/>
        <v>film &amp; video</v>
      </c>
      <c r="R289" t="str">
        <f t="shared" si="18"/>
        <v>documentary</v>
      </c>
    </row>
    <row r="290" spans="1:18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6">
        <f t="shared" si="20"/>
        <v>103.21061999999999</v>
      </c>
      <c r="O290" s="5">
        <f t="shared" si="21"/>
        <v>0.86618993278017331</v>
      </c>
      <c r="P290" t="s">
        <v>8269</v>
      </c>
      <c r="Q290" t="str">
        <f t="shared" si="19"/>
        <v>film &amp; video</v>
      </c>
      <c r="R290" t="str">
        <f t="shared" si="18"/>
        <v>documentary</v>
      </c>
    </row>
    <row r="291" spans="1:18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6">
        <f t="shared" si="20"/>
        <v>104.82000000000001</v>
      </c>
      <c r="O291" s="5">
        <f t="shared" si="21"/>
        <v>1.4755453793805253</v>
      </c>
      <c r="P291" t="s">
        <v>8269</v>
      </c>
      <c r="Q291" t="str">
        <f t="shared" si="19"/>
        <v>film &amp; video</v>
      </c>
      <c r="R291" t="str">
        <f t="shared" si="18"/>
        <v>documentary</v>
      </c>
    </row>
    <row r="292" spans="1:18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6">
        <f t="shared" si="20"/>
        <v>106.68444444444445</v>
      </c>
      <c r="O292" s="5">
        <f t="shared" si="21"/>
        <v>3.4994167638726879</v>
      </c>
      <c r="P292" t="s">
        <v>8269</v>
      </c>
      <c r="Q292" t="str">
        <f t="shared" si="19"/>
        <v>film &amp; video</v>
      </c>
      <c r="R292" t="str">
        <f t="shared" si="18"/>
        <v>documentary</v>
      </c>
    </row>
    <row r="293" spans="1:18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6">
        <f t="shared" si="20"/>
        <v>120.02</v>
      </c>
      <c r="O293" s="5">
        <f t="shared" si="21"/>
        <v>2.1329778370271621</v>
      </c>
      <c r="P293" t="s">
        <v>8269</v>
      </c>
      <c r="Q293" t="str">
        <f t="shared" si="19"/>
        <v>film &amp; video</v>
      </c>
      <c r="R293" t="str">
        <f t="shared" si="18"/>
        <v>documentary</v>
      </c>
    </row>
    <row r="294" spans="1:18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6">
        <f t="shared" si="20"/>
        <v>101.50693333333334</v>
      </c>
      <c r="O294" s="5">
        <f t="shared" si="21"/>
        <v>0.64757481262363692</v>
      </c>
      <c r="P294" t="s">
        <v>8269</v>
      </c>
      <c r="Q294" t="str">
        <f t="shared" si="19"/>
        <v>film &amp; video</v>
      </c>
      <c r="R294" t="str">
        <f t="shared" si="18"/>
        <v>documentary</v>
      </c>
    </row>
    <row r="295" spans="1:18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6">
        <f t="shared" si="20"/>
        <v>101.38461538461539</v>
      </c>
      <c r="O295" s="5">
        <f t="shared" si="21"/>
        <v>0.49696509863429439</v>
      </c>
      <c r="P295" t="s">
        <v>8269</v>
      </c>
      <c r="Q295" t="str">
        <f t="shared" si="19"/>
        <v>film &amp; video</v>
      </c>
      <c r="R295" t="str">
        <f t="shared" si="18"/>
        <v>documentary</v>
      </c>
    </row>
    <row r="296" spans="1:18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6">
        <f t="shared" si="20"/>
        <v>100</v>
      </c>
      <c r="O296" s="5">
        <f t="shared" si="21"/>
        <v>1</v>
      </c>
      <c r="P296" t="s">
        <v>8269</v>
      </c>
      <c r="Q296" t="str">
        <f t="shared" si="19"/>
        <v>film &amp; video</v>
      </c>
      <c r="R296" t="str">
        <f t="shared" si="18"/>
        <v>documentary</v>
      </c>
    </row>
    <row r="297" spans="1:18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6">
        <f t="shared" si="20"/>
        <v>133.10911999999999</v>
      </c>
      <c r="O297" s="5">
        <f t="shared" si="21"/>
        <v>0.99918022146040786</v>
      </c>
      <c r="P297" t="s">
        <v>8269</v>
      </c>
      <c r="Q297" t="str">
        <f t="shared" si="19"/>
        <v>film &amp; video</v>
      </c>
      <c r="R297" t="str">
        <f t="shared" si="18"/>
        <v>documentary</v>
      </c>
    </row>
    <row r="298" spans="1:18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6">
        <f t="shared" si="20"/>
        <v>118.72620000000001</v>
      </c>
      <c r="O298" s="5">
        <f t="shared" si="21"/>
        <v>0.43461342146889226</v>
      </c>
      <c r="P298" t="s">
        <v>8269</v>
      </c>
      <c r="Q298" t="str">
        <f t="shared" si="19"/>
        <v>film &amp; video</v>
      </c>
      <c r="R298" t="str">
        <f t="shared" si="18"/>
        <v>documentary</v>
      </c>
    </row>
    <row r="299" spans="1:18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6">
        <f t="shared" si="20"/>
        <v>100.64</v>
      </c>
      <c r="O299" s="5">
        <f t="shared" si="21"/>
        <v>0.70548489666136727</v>
      </c>
      <c r="P299" t="s">
        <v>8269</v>
      </c>
      <c r="Q299" t="str">
        <f t="shared" si="19"/>
        <v>film &amp; video</v>
      </c>
      <c r="R299" t="str">
        <f t="shared" si="18"/>
        <v>documentary</v>
      </c>
    </row>
    <row r="300" spans="1:18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6">
        <f t="shared" si="20"/>
        <v>108.93241269841269</v>
      </c>
      <c r="O300" s="5">
        <f t="shared" si="21"/>
        <v>1.7748008011957903</v>
      </c>
      <c r="P300" t="s">
        <v>8269</v>
      </c>
      <c r="Q300" t="str">
        <f t="shared" si="19"/>
        <v>film &amp; video</v>
      </c>
      <c r="R300" t="str">
        <f t="shared" si="18"/>
        <v>documentary</v>
      </c>
    </row>
    <row r="301" spans="1:18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6">
        <f t="shared" si="20"/>
        <v>178.95250000000001</v>
      </c>
      <c r="O301" s="5">
        <f t="shared" si="21"/>
        <v>1.3634903116748858</v>
      </c>
      <c r="P301" t="s">
        <v>8269</v>
      </c>
      <c r="Q301" t="str">
        <f t="shared" si="19"/>
        <v>film &amp; video</v>
      </c>
      <c r="R301" t="str">
        <f t="shared" si="18"/>
        <v>documentary</v>
      </c>
    </row>
    <row r="302" spans="1:18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6">
        <f t="shared" si="20"/>
        <v>101.72264</v>
      </c>
      <c r="O302" s="5">
        <f t="shared" si="21"/>
        <v>1.1718138656251942</v>
      </c>
      <c r="P302" t="s">
        <v>8269</v>
      </c>
      <c r="Q302" t="str">
        <f t="shared" si="19"/>
        <v>film &amp; video</v>
      </c>
      <c r="R302" t="str">
        <f t="shared" si="18"/>
        <v>documentary</v>
      </c>
    </row>
    <row r="303" spans="1:18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6">
        <f t="shared" si="20"/>
        <v>118.73499999999999</v>
      </c>
      <c r="O303" s="5">
        <f t="shared" si="21"/>
        <v>1.6261163353427639</v>
      </c>
      <c r="P303" t="s">
        <v>8269</v>
      </c>
      <c r="Q303" t="str">
        <f t="shared" si="19"/>
        <v>film &amp; video</v>
      </c>
      <c r="R303" t="str">
        <f t="shared" si="18"/>
        <v>documentary</v>
      </c>
    </row>
    <row r="304" spans="1:18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6">
        <f t="shared" si="20"/>
        <v>100.46</v>
      </c>
      <c r="O304" s="5">
        <f t="shared" si="21"/>
        <v>1.0750547481584711</v>
      </c>
      <c r="P304" t="s">
        <v>8269</v>
      </c>
      <c r="Q304" t="str">
        <f t="shared" si="19"/>
        <v>film &amp; video</v>
      </c>
      <c r="R304" t="str">
        <f t="shared" si="18"/>
        <v>documentary</v>
      </c>
    </row>
    <row r="305" spans="1:18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6">
        <f t="shared" si="20"/>
        <v>137.46666666666667</v>
      </c>
      <c r="O305" s="5">
        <f t="shared" si="21"/>
        <v>1.9883608147429681</v>
      </c>
      <c r="P305" t="s">
        <v>8269</v>
      </c>
      <c r="Q305" t="str">
        <f t="shared" si="19"/>
        <v>film &amp; video</v>
      </c>
      <c r="R305" t="str">
        <f t="shared" si="18"/>
        <v>documentary</v>
      </c>
    </row>
    <row r="306" spans="1:18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6">
        <f t="shared" si="20"/>
        <v>231.64705882352939</v>
      </c>
      <c r="O306" s="5">
        <f t="shared" si="21"/>
        <v>0.93956323006602338</v>
      </c>
      <c r="P306" t="s">
        <v>8269</v>
      </c>
      <c r="Q306" t="str">
        <f t="shared" si="19"/>
        <v>film &amp; video</v>
      </c>
      <c r="R306" t="str">
        <f t="shared" si="18"/>
        <v>documentary</v>
      </c>
    </row>
    <row r="307" spans="1:18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6">
        <f t="shared" si="20"/>
        <v>130.33333333333331</v>
      </c>
      <c r="O307" s="5">
        <f t="shared" si="21"/>
        <v>1.9335038363171357</v>
      </c>
      <c r="P307" t="s">
        <v>8269</v>
      </c>
      <c r="Q307" t="str">
        <f t="shared" si="19"/>
        <v>film &amp; video</v>
      </c>
      <c r="R307" t="str">
        <f t="shared" ref="R307:R370" si="22">RIGHT(P307, 11)</f>
        <v>documentary</v>
      </c>
    </row>
    <row r="308" spans="1:18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6">
        <f t="shared" si="20"/>
        <v>292.89999999999998</v>
      </c>
      <c r="O308" s="5">
        <f t="shared" si="21"/>
        <v>2.7313076135199728</v>
      </c>
      <c r="P308" t="s">
        <v>8269</v>
      </c>
      <c r="Q308" t="str">
        <f t="shared" si="19"/>
        <v>film &amp; video</v>
      </c>
      <c r="R308" t="str">
        <f t="shared" si="22"/>
        <v>documentary</v>
      </c>
    </row>
    <row r="309" spans="1:18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6">
        <f t="shared" si="20"/>
        <v>111.31818181818183</v>
      </c>
      <c r="O309" s="5">
        <f t="shared" si="21"/>
        <v>2.351980400163332</v>
      </c>
      <c r="P309" t="s">
        <v>8269</v>
      </c>
      <c r="Q309" t="str">
        <f t="shared" si="19"/>
        <v>film &amp; video</v>
      </c>
      <c r="R309" t="str">
        <f t="shared" si="22"/>
        <v>documentary</v>
      </c>
    </row>
    <row r="310" spans="1:18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6">
        <f t="shared" si="20"/>
        <v>105.56666666666668</v>
      </c>
      <c r="O310" s="5">
        <f t="shared" si="21"/>
        <v>1.5945689927376068</v>
      </c>
      <c r="P310" t="s">
        <v>8269</v>
      </c>
      <c r="Q310" t="str">
        <f t="shared" si="19"/>
        <v>film &amp; video</v>
      </c>
      <c r="R310" t="str">
        <f t="shared" si="22"/>
        <v>documentary</v>
      </c>
    </row>
    <row r="311" spans="1:18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6">
        <f t="shared" si="20"/>
        <v>118.94444444444446</v>
      </c>
      <c r="O311" s="5">
        <f t="shared" si="21"/>
        <v>1.1116300794021485</v>
      </c>
      <c r="P311" t="s">
        <v>8269</v>
      </c>
      <c r="Q311" t="str">
        <f t="shared" si="19"/>
        <v>film &amp; video</v>
      </c>
      <c r="R311" t="str">
        <f t="shared" si="22"/>
        <v>documentary</v>
      </c>
    </row>
    <row r="312" spans="1:18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6">
        <f t="shared" si="20"/>
        <v>104.129</v>
      </c>
      <c r="O312" s="5">
        <f t="shared" si="21"/>
        <v>3.4572501416512211</v>
      </c>
      <c r="P312" t="s">
        <v>8269</v>
      </c>
      <c r="Q312" t="str">
        <f t="shared" si="19"/>
        <v>film &amp; video</v>
      </c>
      <c r="R312" t="str">
        <f t="shared" si="22"/>
        <v>documentary</v>
      </c>
    </row>
    <row r="313" spans="1:18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6">
        <f t="shared" si="20"/>
        <v>104.10165000000001</v>
      </c>
      <c r="O313" s="5">
        <f t="shared" si="21"/>
        <v>0.72044967586969078</v>
      </c>
      <c r="P313" t="s">
        <v>8269</v>
      </c>
      <c r="Q313" t="str">
        <f t="shared" si="19"/>
        <v>film &amp; video</v>
      </c>
      <c r="R313" t="str">
        <f t="shared" si="22"/>
        <v>documentary</v>
      </c>
    </row>
    <row r="314" spans="1:18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6">
        <f t="shared" si="20"/>
        <v>111.87499999999999</v>
      </c>
      <c r="O314" s="5">
        <f t="shared" si="21"/>
        <v>1.6312849162011172</v>
      </c>
      <c r="P314" t="s">
        <v>8269</v>
      </c>
      <c r="Q314" t="str">
        <f t="shared" si="19"/>
        <v>film &amp; video</v>
      </c>
      <c r="R314" t="str">
        <f t="shared" si="22"/>
        <v>documentary</v>
      </c>
    </row>
    <row r="315" spans="1:18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6">
        <f t="shared" si="20"/>
        <v>104.73529411764706</v>
      </c>
      <c r="O315" s="5">
        <f t="shared" si="21"/>
        <v>1.2468407750631845</v>
      </c>
      <c r="P315" t="s">
        <v>8269</v>
      </c>
      <c r="Q315" t="str">
        <f t="shared" si="19"/>
        <v>film &amp; video</v>
      </c>
      <c r="R315" t="str">
        <f t="shared" si="22"/>
        <v>documentary</v>
      </c>
    </row>
    <row r="316" spans="1:18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6">
        <f t="shared" si="20"/>
        <v>385.15000000000003</v>
      </c>
      <c r="O316" s="5">
        <f t="shared" si="21"/>
        <v>3.1156692197844995</v>
      </c>
      <c r="P316" t="s">
        <v>8269</v>
      </c>
      <c r="Q316" t="str">
        <f t="shared" si="19"/>
        <v>film &amp; video</v>
      </c>
      <c r="R316" t="str">
        <f t="shared" si="22"/>
        <v>documentary</v>
      </c>
    </row>
    <row r="317" spans="1:18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6">
        <f t="shared" si="20"/>
        <v>101.248</v>
      </c>
      <c r="O317" s="5">
        <f t="shared" si="21"/>
        <v>0.49778761061946902</v>
      </c>
      <c r="P317" t="s">
        <v>8269</v>
      </c>
      <c r="Q317" t="str">
        <f t="shared" si="19"/>
        <v>film &amp; video</v>
      </c>
      <c r="R317" t="str">
        <f t="shared" si="22"/>
        <v>documentary</v>
      </c>
    </row>
    <row r="318" spans="1:18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6">
        <f t="shared" si="20"/>
        <v>113.77333333333333</v>
      </c>
      <c r="O318" s="5">
        <f t="shared" si="21"/>
        <v>0.92581741474276336</v>
      </c>
      <c r="P318" t="s">
        <v>8269</v>
      </c>
      <c r="Q318" t="str">
        <f t="shared" si="19"/>
        <v>film &amp; video</v>
      </c>
      <c r="R318" t="str">
        <f t="shared" si="22"/>
        <v>documentary</v>
      </c>
    </row>
    <row r="319" spans="1:18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6">
        <f t="shared" si="20"/>
        <v>100.80333333333333</v>
      </c>
      <c r="O319" s="5">
        <f t="shared" si="21"/>
        <v>1.0449389901127608</v>
      </c>
      <c r="P319" t="s">
        <v>8269</v>
      </c>
      <c r="Q319" t="str">
        <f t="shared" si="19"/>
        <v>film &amp; video</v>
      </c>
      <c r="R319" t="str">
        <f t="shared" si="22"/>
        <v>documentary</v>
      </c>
    </row>
    <row r="320" spans="1:18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6">
        <f t="shared" si="20"/>
        <v>283.32</v>
      </c>
      <c r="O320" s="5">
        <f t="shared" si="21"/>
        <v>2.0048002258929829</v>
      </c>
      <c r="P320" t="s">
        <v>8269</v>
      </c>
      <c r="Q320" t="str">
        <f t="shared" si="19"/>
        <v>film &amp; video</v>
      </c>
      <c r="R320" t="str">
        <f t="shared" si="22"/>
        <v>documentary</v>
      </c>
    </row>
    <row r="321" spans="1:18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6">
        <f t="shared" si="20"/>
        <v>112.68</v>
      </c>
      <c r="O321" s="5">
        <f t="shared" si="21"/>
        <v>0.90521831735889247</v>
      </c>
      <c r="P321" t="s">
        <v>8269</v>
      </c>
      <c r="Q321" t="str">
        <f t="shared" si="19"/>
        <v>film &amp; video</v>
      </c>
      <c r="R321" t="str">
        <f t="shared" si="22"/>
        <v>documentary</v>
      </c>
    </row>
    <row r="322" spans="1:18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6">
        <f t="shared" si="20"/>
        <v>106.58000000000001</v>
      </c>
      <c r="O322" s="5">
        <f t="shared" si="21"/>
        <v>0.74122724713829991</v>
      </c>
      <c r="P322" t="s">
        <v>8269</v>
      </c>
      <c r="Q322" t="str">
        <f t="shared" ref="Q322:Q385" si="23">LEFT(P322, 12)</f>
        <v>film &amp; video</v>
      </c>
      <c r="R322" t="str">
        <f t="shared" si="22"/>
        <v>documentary</v>
      </c>
    </row>
    <row r="323" spans="1:18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6">
        <f t="shared" ref="N323:N386" si="24">E323/D323*100</f>
        <v>102.66285714285715</v>
      </c>
      <c r="O323" s="5">
        <f t="shared" ref="O323:O386" si="25">L323/E323*100</f>
        <v>0.93788266726038072</v>
      </c>
      <c r="P323" t="s">
        <v>8269</v>
      </c>
      <c r="Q323" t="str">
        <f t="shared" si="23"/>
        <v>film &amp; video</v>
      </c>
      <c r="R323" t="str">
        <f t="shared" si="22"/>
        <v>documentary</v>
      </c>
    </row>
    <row r="324" spans="1:18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6">
        <f t="shared" si="24"/>
        <v>107.91200000000001</v>
      </c>
      <c r="O324" s="5">
        <f t="shared" si="25"/>
        <v>0.68945066350359552</v>
      </c>
      <c r="P324" t="s">
        <v>8269</v>
      </c>
      <c r="Q324" t="str">
        <f t="shared" si="23"/>
        <v>film &amp; video</v>
      </c>
      <c r="R324" t="str">
        <f t="shared" si="22"/>
        <v>documentary</v>
      </c>
    </row>
    <row r="325" spans="1:18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6">
        <f t="shared" si="24"/>
        <v>123.07407407407408</v>
      </c>
      <c r="O325" s="5">
        <f t="shared" si="25"/>
        <v>0.87270538669876629</v>
      </c>
      <c r="P325" t="s">
        <v>8269</v>
      </c>
      <c r="Q325" t="str">
        <f t="shared" si="23"/>
        <v>film &amp; video</v>
      </c>
      <c r="R325" t="str">
        <f t="shared" si="22"/>
        <v>documentary</v>
      </c>
    </row>
    <row r="326" spans="1:18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6">
        <f t="shared" si="24"/>
        <v>101.6</v>
      </c>
      <c r="O326" s="5">
        <f t="shared" si="25"/>
        <v>0.94951366373320978</v>
      </c>
      <c r="P326" t="s">
        <v>8269</v>
      </c>
      <c r="Q326" t="str">
        <f t="shared" si="23"/>
        <v>film &amp; video</v>
      </c>
      <c r="R326" t="str">
        <f t="shared" si="22"/>
        <v>documentary</v>
      </c>
    </row>
    <row r="327" spans="1:18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6">
        <f t="shared" si="24"/>
        <v>104.396</v>
      </c>
      <c r="O327" s="5">
        <f t="shared" si="25"/>
        <v>1.4100157094141539</v>
      </c>
      <c r="P327" t="s">
        <v>8269</v>
      </c>
      <c r="Q327" t="str">
        <f t="shared" si="23"/>
        <v>film &amp; video</v>
      </c>
      <c r="R327" t="str">
        <f t="shared" si="22"/>
        <v>documentary</v>
      </c>
    </row>
    <row r="328" spans="1:18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6">
        <f t="shared" si="24"/>
        <v>112.92973333333333</v>
      </c>
      <c r="O328" s="5">
        <f t="shared" si="25"/>
        <v>0.67947856661310335</v>
      </c>
      <c r="P328" t="s">
        <v>8269</v>
      </c>
      <c r="Q328" t="str">
        <f t="shared" si="23"/>
        <v>film &amp; video</v>
      </c>
      <c r="R328" t="str">
        <f t="shared" si="22"/>
        <v>documentary</v>
      </c>
    </row>
    <row r="329" spans="1:18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6">
        <f t="shared" si="24"/>
        <v>136.4</v>
      </c>
      <c r="O329" s="5">
        <f t="shared" si="25"/>
        <v>0.62316715542521994</v>
      </c>
      <c r="P329" t="s">
        <v>8269</v>
      </c>
      <c r="Q329" t="str">
        <f t="shared" si="23"/>
        <v>film &amp; video</v>
      </c>
      <c r="R329" t="str">
        <f t="shared" si="22"/>
        <v>documentary</v>
      </c>
    </row>
    <row r="330" spans="1:18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6">
        <f t="shared" si="24"/>
        <v>103.61439999999999</v>
      </c>
      <c r="O330" s="5">
        <f t="shared" si="25"/>
        <v>0.64083756697910721</v>
      </c>
      <c r="P330" t="s">
        <v>8269</v>
      </c>
      <c r="Q330" t="str">
        <f t="shared" si="23"/>
        <v>film &amp; video</v>
      </c>
      <c r="R330" t="str">
        <f t="shared" si="22"/>
        <v>documentary</v>
      </c>
    </row>
    <row r="331" spans="1:18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6">
        <f t="shared" si="24"/>
        <v>105.5</v>
      </c>
      <c r="O331" s="5">
        <f t="shared" si="25"/>
        <v>1.5829383886255926</v>
      </c>
      <c r="P331" t="s">
        <v>8269</v>
      </c>
      <c r="Q331" t="str">
        <f t="shared" si="23"/>
        <v>film &amp; video</v>
      </c>
      <c r="R331" t="str">
        <f t="shared" si="22"/>
        <v>documentary</v>
      </c>
    </row>
    <row r="332" spans="1:18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6">
        <f t="shared" si="24"/>
        <v>101.82857142857142</v>
      </c>
      <c r="O332" s="5">
        <f t="shared" si="25"/>
        <v>0.95398428731762064</v>
      </c>
      <c r="P332" t="s">
        <v>8269</v>
      </c>
      <c r="Q332" t="str">
        <f t="shared" si="23"/>
        <v>film &amp; video</v>
      </c>
      <c r="R332" t="str">
        <f t="shared" si="22"/>
        <v>documentary</v>
      </c>
    </row>
    <row r="333" spans="1:18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6">
        <f t="shared" si="24"/>
        <v>106.60499999999999</v>
      </c>
      <c r="O333" s="5">
        <f t="shared" si="25"/>
        <v>1.0271563247502462</v>
      </c>
      <c r="P333" t="s">
        <v>8269</v>
      </c>
      <c r="Q333" t="str">
        <f t="shared" si="23"/>
        <v>film &amp; video</v>
      </c>
      <c r="R333" t="str">
        <f t="shared" si="22"/>
        <v>documentary</v>
      </c>
    </row>
    <row r="334" spans="1:18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6">
        <f t="shared" si="24"/>
        <v>113.015</v>
      </c>
      <c r="O334" s="5">
        <f t="shared" si="25"/>
        <v>0.49108525416980042</v>
      </c>
      <c r="P334" t="s">
        <v>8269</v>
      </c>
      <c r="Q334" t="str">
        <f t="shared" si="23"/>
        <v>film &amp; video</v>
      </c>
      <c r="R334" t="str">
        <f t="shared" si="22"/>
        <v>documentary</v>
      </c>
    </row>
    <row r="335" spans="1:18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6">
        <f t="shared" si="24"/>
        <v>125.22750000000001</v>
      </c>
      <c r="O335" s="5">
        <f t="shared" si="25"/>
        <v>0.53103351899542839</v>
      </c>
      <c r="P335" t="s">
        <v>8269</v>
      </c>
      <c r="Q335" t="str">
        <f t="shared" si="23"/>
        <v>film &amp; video</v>
      </c>
      <c r="R335" t="str">
        <f t="shared" si="22"/>
        <v>documentary</v>
      </c>
    </row>
    <row r="336" spans="1:18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6">
        <f t="shared" si="24"/>
        <v>101.19</v>
      </c>
      <c r="O336" s="5">
        <f t="shared" si="25"/>
        <v>0.68188556181440863</v>
      </c>
      <c r="P336" t="s">
        <v>8269</v>
      </c>
      <c r="Q336" t="str">
        <f t="shared" si="23"/>
        <v>film &amp; video</v>
      </c>
      <c r="R336" t="str">
        <f t="shared" si="22"/>
        <v>documentary</v>
      </c>
    </row>
    <row r="337" spans="1:18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6">
        <f t="shared" si="24"/>
        <v>102.76470588235294</v>
      </c>
      <c r="O337" s="5">
        <f t="shared" si="25"/>
        <v>0.9158557527189467</v>
      </c>
      <c r="P337" t="s">
        <v>8269</v>
      </c>
      <c r="Q337" t="str">
        <f t="shared" si="23"/>
        <v>film &amp; video</v>
      </c>
      <c r="R337" t="str">
        <f t="shared" si="22"/>
        <v>documentary</v>
      </c>
    </row>
    <row r="338" spans="1:18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6">
        <f t="shared" si="24"/>
        <v>116.83911999999998</v>
      </c>
      <c r="O338" s="5">
        <f t="shared" si="25"/>
        <v>1.6877908700442115</v>
      </c>
      <c r="P338" t="s">
        <v>8269</v>
      </c>
      <c r="Q338" t="str">
        <f t="shared" si="23"/>
        <v>film &amp; video</v>
      </c>
      <c r="R338" t="str">
        <f t="shared" si="22"/>
        <v>documentary</v>
      </c>
    </row>
    <row r="339" spans="1:18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6">
        <f t="shared" si="24"/>
        <v>101.16833333333335</v>
      </c>
      <c r="O339" s="5">
        <f t="shared" si="25"/>
        <v>1.0213999769361295</v>
      </c>
      <c r="P339" t="s">
        <v>8269</v>
      </c>
      <c r="Q339" t="str">
        <f t="shared" si="23"/>
        <v>film &amp; video</v>
      </c>
      <c r="R339" t="str">
        <f t="shared" si="22"/>
        <v>documentary</v>
      </c>
    </row>
    <row r="340" spans="1:18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6">
        <f t="shared" si="24"/>
        <v>110.13360000000002</v>
      </c>
      <c r="O340" s="5">
        <f t="shared" si="25"/>
        <v>1.4285679695690809</v>
      </c>
      <c r="P340" t="s">
        <v>8269</v>
      </c>
      <c r="Q340" t="str">
        <f t="shared" si="23"/>
        <v>film &amp; video</v>
      </c>
      <c r="R340" t="str">
        <f t="shared" si="22"/>
        <v>documentary</v>
      </c>
    </row>
    <row r="341" spans="1:18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6">
        <f t="shared" si="24"/>
        <v>108.08333333333333</v>
      </c>
      <c r="O341" s="5">
        <f t="shared" si="25"/>
        <v>1.3723978411719353</v>
      </c>
      <c r="P341" t="s">
        <v>8269</v>
      </c>
      <c r="Q341" t="str">
        <f t="shared" si="23"/>
        <v>film &amp; video</v>
      </c>
      <c r="R341" t="str">
        <f t="shared" si="22"/>
        <v>documentary</v>
      </c>
    </row>
    <row r="342" spans="1:18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6">
        <f t="shared" si="24"/>
        <v>125.02285714285715</v>
      </c>
      <c r="O342" s="5">
        <f t="shared" si="25"/>
        <v>0.68330362448009507</v>
      </c>
      <c r="P342" t="s">
        <v>8269</v>
      </c>
      <c r="Q342" t="str">
        <f t="shared" si="23"/>
        <v>film &amp; video</v>
      </c>
      <c r="R342" t="str">
        <f t="shared" si="22"/>
        <v>documentary</v>
      </c>
    </row>
    <row r="343" spans="1:18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6">
        <f t="shared" si="24"/>
        <v>106.71428571428572</v>
      </c>
      <c r="O343" s="5">
        <f t="shared" si="25"/>
        <v>1.4725568942436411</v>
      </c>
      <c r="P343" t="s">
        <v>8269</v>
      </c>
      <c r="Q343" t="str">
        <f t="shared" si="23"/>
        <v>film &amp; video</v>
      </c>
      <c r="R343" t="str">
        <f t="shared" si="22"/>
        <v>documentary</v>
      </c>
    </row>
    <row r="344" spans="1:18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6">
        <f t="shared" si="24"/>
        <v>100.36639999999998</v>
      </c>
      <c r="O344" s="5">
        <f t="shared" si="25"/>
        <v>0.58875190393308019</v>
      </c>
      <c r="P344" t="s">
        <v>8269</v>
      </c>
      <c r="Q344" t="str">
        <f t="shared" si="23"/>
        <v>film &amp; video</v>
      </c>
      <c r="R344" t="str">
        <f t="shared" si="22"/>
        <v>documentary</v>
      </c>
    </row>
    <row r="345" spans="1:18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6">
        <f t="shared" si="24"/>
        <v>102.02863333333335</v>
      </c>
      <c r="O345" s="5">
        <f t="shared" si="25"/>
        <v>1.7119377272850529</v>
      </c>
      <c r="P345" t="s">
        <v>8269</v>
      </c>
      <c r="Q345" t="str">
        <f t="shared" si="23"/>
        <v>film &amp; video</v>
      </c>
      <c r="R345" t="str">
        <f t="shared" si="22"/>
        <v>documentary</v>
      </c>
    </row>
    <row r="346" spans="1:18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6">
        <f t="shared" si="24"/>
        <v>102.08358208955224</v>
      </c>
      <c r="O346" s="5">
        <f t="shared" si="25"/>
        <v>0.83338206912684965</v>
      </c>
      <c r="P346" t="s">
        <v>8269</v>
      </c>
      <c r="Q346" t="str">
        <f t="shared" si="23"/>
        <v>film &amp; video</v>
      </c>
      <c r="R346" t="str">
        <f t="shared" si="22"/>
        <v>documentary</v>
      </c>
    </row>
    <row r="347" spans="1:18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6">
        <f t="shared" si="24"/>
        <v>123.27586206896552</v>
      </c>
      <c r="O347" s="5">
        <f t="shared" si="25"/>
        <v>1.0013986013986014</v>
      </c>
      <c r="P347" t="s">
        <v>8269</v>
      </c>
      <c r="Q347" t="str">
        <f t="shared" si="23"/>
        <v>film &amp; video</v>
      </c>
      <c r="R347" t="str">
        <f t="shared" si="22"/>
        <v>documentary</v>
      </c>
    </row>
    <row r="348" spans="1:18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6">
        <f t="shared" si="24"/>
        <v>170.28880000000001</v>
      </c>
      <c r="O348" s="5">
        <f t="shared" si="25"/>
        <v>1.1040068401445073</v>
      </c>
      <c r="P348" t="s">
        <v>8269</v>
      </c>
      <c r="Q348" t="str">
        <f t="shared" si="23"/>
        <v>film &amp; video</v>
      </c>
      <c r="R348" t="str">
        <f t="shared" si="22"/>
        <v>documentary</v>
      </c>
    </row>
    <row r="349" spans="1:18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6">
        <f t="shared" si="24"/>
        <v>111.59049999999999</v>
      </c>
      <c r="O349" s="5">
        <f t="shared" si="25"/>
        <v>0.84908661579614753</v>
      </c>
      <c r="P349" t="s">
        <v>8269</v>
      </c>
      <c r="Q349" t="str">
        <f t="shared" si="23"/>
        <v>film &amp; video</v>
      </c>
      <c r="R349" t="str">
        <f t="shared" si="22"/>
        <v>documentary</v>
      </c>
    </row>
    <row r="350" spans="1:18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6">
        <f t="shared" si="24"/>
        <v>103</v>
      </c>
      <c r="O350" s="5">
        <f t="shared" si="25"/>
        <v>1.1553398058252426</v>
      </c>
      <c r="P350" t="s">
        <v>8269</v>
      </c>
      <c r="Q350" t="str">
        <f t="shared" si="23"/>
        <v>film &amp; video</v>
      </c>
      <c r="R350" t="str">
        <f t="shared" si="22"/>
        <v>documentary</v>
      </c>
    </row>
    <row r="351" spans="1:18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6">
        <f t="shared" si="24"/>
        <v>106.63570159857905</v>
      </c>
      <c r="O351" s="5">
        <f t="shared" si="25"/>
        <v>1.3908344840337199</v>
      </c>
      <c r="P351" t="s">
        <v>8269</v>
      </c>
      <c r="Q351" t="str">
        <f t="shared" si="23"/>
        <v>film &amp; video</v>
      </c>
      <c r="R351" t="str">
        <f t="shared" si="22"/>
        <v>documentary</v>
      </c>
    </row>
    <row r="352" spans="1:18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6">
        <f t="shared" si="24"/>
        <v>114.75999999999999</v>
      </c>
      <c r="O352" s="5">
        <f t="shared" si="25"/>
        <v>0.77030324154757757</v>
      </c>
      <c r="P352" t="s">
        <v>8269</v>
      </c>
      <c r="Q352" t="str">
        <f t="shared" si="23"/>
        <v>film &amp; video</v>
      </c>
      <c r="R352" t="str">
        <f t="shared" si="22"/>
        <v>documentary</v>
      </c>
    </row>
    <row r="353" spans="1:18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6">
        <f t="shared" si="24"/>
        <v>127.34117647058822</v>
      </c>
      <c r="O353" s="5">
        <f t="shared" si="25"/>
        <v>2.2265336289726534</v>
      </c>
      <c r="P353" t="s">
        <v>8269</v>
      </c>
      <c r="Q353" t="str">
        <f t="shared" si="23"/>
        <v>film &amp; video</v>
      </c>
      <c r="R353" t="str">
        <f t="shared" si="22"/>
        <v>documentary</v>
      </c>
    </row>
    <row r="354" spans="1:18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6">
        <f t="shared" si="24"/>
        <v>116.56</v>
      </c>
      <c r="O354" s="5">
        <f t="shared" si="25"/>
        <v>2.4536719286204529</v>
      </c>
      <c r="P354" t="s">
        <v>8269</v>
      </c>
      <c r="Q354" t="str">
        <f t="shared" si="23"/>
        <v>film &amp; video</v>
      </c>
      <c r="R354" t="str">
        <f t="shared" si="22"/>
        <v>documentary</v>
      </c>
    </row>
    <row r="355" spans="1:18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6">
        <f t="shared" si="24"/>
        <v>108.61819426615318</v>
      </c>
      <c r="O355" s="5">
        <f t="shared" si="25"/>
        <v>0.96596007133922401</v>
      </c>
      <c r="P355" t="s">
        <v>8269</v>
      </c>
      <c r="Q355" t="str">
        <f t="shared" si="23"/>
        <v>film &amp; video</v>
      </c>
      <c r="R355" t="str">
        <f t="shared" si="22"/>
        <v>documentary</v>
      </c>
    </row>
    <row r="356" spans="1:18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6">
        <f t="shared" si="24"/>
        <v>103.94285714285714</v>
      </c>
      <c r="O356" s="5">
        <f t="shared" si="25"/>
        <v>0.79714128642111048</v>
      </c>
      <c r="P356" t="s">
        <v>8269</v>
      </c>
      <c r="Q356" t="str">
        <f t="shared" si="23"/>
        <v>film &amp; video</v>
      </c>
      <c r="R356" t="str">
        <f t="shared" si="22"/>
        <v>documentary</v>
      </c>
    </row>
    <row r="357" spans="1:18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6">
        <f t="shared" si="24"/>
        <v>116.25714285714285</v>
      </c>
      <c r="O357" s="5">
        <f t="shared" si="25"/>
        <v>0.40550503809289751</v>
      </c>
      <c r="P357" t="s">
        <v>8269</v>
      </c>
      <c r="Q357" t="str">
        <f t="shared" si="23"/>
        <v>film &amp; video</v>
      </c>
      <c r="R357" t="str">
        <f t="shared" si="22"/>
        <v>documentary</v>
      </c>
    </row>
    <row r="358" spans="1:18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6">
        <f t="shared" si="24"/>
        <v>102.69239999999999</v>
      </c>
      <c r="O358" s="5">
        <f t="shared" si="25"/>
        <v>1.2594245857856405</v>
      </c>
      <c r="P358" t="s">
        <v>8269</v>
      </c>
      <c r="Q358" t="str">
        <f t="shared" si="23"/>
        <v>film &amp; video</v>
      </c>
      <c r="R358" t="str">
        <f t="shared" si="22"/>
        <v>documentary</v>
      </c>
    </row>
    <row r="359" spans="1:18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6">
        <f t="shared" si="24"/>
        <v>174</v>
      </c>
      <c r="O359" s="5">
        <f t="shared" si="25"/>
        <v>1.1609195402298851</v>
      </c>
      <c r="P359" t="s">
        <v>8269</v>
      </c>
      <c r="Q359" t="str">
        <f t="shared" si="23"/>
        <v>film &amp; video</v>
      </c>
      <c r="R359" t="str">
        <f t="shared" si="22"/>
        <v>documentary</v>
      </c>
    </row>
    <row r="360" spans="1:18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6">
        <f t="shared" si="24"/>
        <v>103.08800000000001</v>
      </c>
      <c r="O360" s="5">
        <f t="shared" si="25"/>
        <v>0.51800403538724193</v>
      </c>
      <c r="P360" t="s">
        <v>8269</v>
      </c>
      <c r="Q360" t="str">
        <f t="shared" si="23"/>
        <v>film &amp; video</v>
      </c>
      <c r="R360" t="str">
        <f t="shared" si="22"/>
        <v>documentary</v>
      </c>
    </row>
    <row r="361" spans="1:18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6">
        <f t="shared" si="24"/>
        <v>104.85537190082646</v>
      </c>
      <c r="O361" s="5">
        <f t="shared" si="25"/>
        <v>1.1901477832512315</v>
      </c>
      <c r="P361" t="s">
        <v>8269</v>
      </c>
      <c r="Q361" t="str">
        <f t="shared" si="23"/>
        <v>film &amp; video</v>
      </c>
      <c r="R361" t="str">
        <f t="shared" si="22"/>
        <v>documentary</v>
      </c>
    </row>
    <row r="362" spans="1:18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6">
        <f t="shared" si="24"/>
        <v>101.375</v>
      </c>
      <c r="O362" s="5">
        <f t="shared" si="25"/>
        <v>0.71516646115906291</v>
      </c>
      <c r="P362" t="s">
        <v>8269</v>
      </c>
      <c r="Q362" t="str">
        <f t="shared" si="23"/>
        <v>film &amp; video</v>
      </c>
      <c r="R362" t="str">
        <f t="shared" si="22"/>
        <v>documentary</v>
      </c>
    </row>
    <row r="363" spans="1:18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6">
        <f t="shared" si="24"/>
        <v>111.07699999999998</v>
      </c>
      <c r="O363" s="5">
        <f t="shared" si="25"/>
        <v>0.91056525781986508</v>
      </c>
      <c r="P363" t="s">
        <v>8269</v>
      </c>
      <c r="Q363" t="str">
        <f t="shared" si="23"/>
        <v>film &amp; video</v>
      </c>
      <c r="R363" t="str">
        <f t="shared" si="22"/>
        <v>documentary</v>
      </c>
    </row>
    <row r="364" spans="1:18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6">
        <f t="shared" si="24"/>
        <v>124.15933781686496</v>
      </c>
      <c r="O364" s="5">
        <f t="shared" si="25"/>
        <v>0.71666666666666667</v>
      </c>
      <c r="P364" t="s">
        <v>8269</v>
      </c>
      <c r="Q364" t="str">
        <f t="shared" si="23"/>
        <v>film &amp; video</v>
      </c>
      <c r="R364" t="str">
        <f t="shared" si="22"/>
        <v>documentary</v>
      </c>
    </row>
    <row r="365" spans="1:18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6">
        <f t="shared" si="24"/>
        <v>101.33333333333334</v>
      </c>
      <c r="O365" s="5">
        <f t="shared" si="25"/>
        <v>0.28748341441839897</v>
      </c>
      <c r="P365" t="s">
        <v>8269</v>
      </c>
      <c r="Q365" t="str">
        <f t="shared" si="23"/>
        <v>film &amp; video</v>
      </c>
      <c r="R365" t="str">
        <f t="shared" si="22"/>
        <v>documentary</v>
      </c>
    </row>
    <row r="366" spans="1:18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6">
        <f t="shared" si="24"/>
        <v>110.16142857142856</v>
      </c>
      <c r="O366" s="5">
        <f t="shared" si="25"/>
        <v>1.4653819719113508</v>
      </c>
      <c r="P366" t="s">
        <v>8269</v>
      </c>
      <c r="Q366" t="str">
        <f t="shared" si="23"/>
        <v>film &amp; video</v>
      </c>
      <c r="R366" t="str">
        <f t="shared" si="22"/>
        <v>documentary</v>
      </c>
    </row>
    <row r="367" spans="1:18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6">
        <f t="shared" si="24"/>
        <v>103.97333333333334</v>
      </c>
      <c r="O367" s="5">
        <f t="shared" si="25"/>
        <v>0.41677353167478837</v>
      </c>
      <c r="P367" t="s">
        <v>8269</v>
      </c>
      <c r="Q367" t="str">
        <f t="shared" si="23"/>
        <v>film &amp; video</v>
      </c>
      <c r="R367" t="str">
        <f t="shared" si="22"/>
        <v>documentary</v>
      </c>
    </row>
    <row r="368" spans="1:18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6">
        <f t="shared" si="24"/>
        <v>101.31578947368421</v>
      </c>
      <c r="O368" s="5">
        <f t="shared" si="25"/>
        <v>0.34805194805194806</v>
      </c>
      <c r="P368" t="s">
        <v>8269</v>
      </c>
      <c r="Q368" t="str">
        <f t="shared" si="23"/>
        <v>film &amp; video</v>
      </c>
      <c r="R368" t="str">
        <f t="shared" si="22"/>
        <v>documentary</v>
      </c>
    </row>
    <row r="369" spans="1:18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6">
        <f t="shared" si="24"/>
        <v>103.3501</v>
      </c>
      <c r="O369" s="5">
        <f t="shared" si="25"/>
        <v>1.1514260750594338</v>
      </c>
      <c r="P369" t="s">
        <v>8269</v>
      </c>
      <c r="Q369" t="str">
        <f t="shared" si="23"/>
        <v>film &amp; video</v>
      </c>
      <c r="R369" t="str">
        <f t="shared" si="22"/>
        <v>documentary</v>
      </c>
    </row>
    <row r="370" spans="1:18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6">
        <f t="shared" si="24"/>
        <v>104.11200000000001</v>
      </c>
      <c r="O370" s="5">
        <f t="shared" si="25"/>
        <v>1.2217611802674044</v>
      </c>
      <c r="P370" t="s">
        <v>8269</v>
      </c>
      <c r="Q370" t="str">
        <f t="shared" si="23"/>
        <v>film &amp; video</v>
      </c>
      <c r="R370" t="str">
        <f t="shared" si="22"/>
        <v>documentary</v>
      </c>
    </row>
    <row r="371" spans="1:18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6">
        <f t="shared" si="24"/>
        <v>110.15569230769231</v>
      </c>
      <c r="O371" s="5">
        <f t="shared" si="25"/>
        <v>2.3323631447517639</v>
      </c>
      <c r="P371" t="s">
        <v>8269</v>
      </c>
      <c r="Q371" t="str">
        <f t="shared" si="23"/>
        <v>film &amp; video</v>
      </c>
      <c r="R371" t="str">
        <f t="shared" ref="R371:R421" si="26">RIGHT(P371, 11)</f>
        <v>documentary</v>
      </c>
    </row>
    <row r="372" spans="1:18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6">
        <f t="shared" si="24"/>
        <v>122.02</v>
      </c>
      <c r="O372" s="5">
        <f t="shared" si="25"/>
        <v>0.14096049827897067</v>
      </c>
      <c r="P372" t="s">
        <v>8269</v>
      </c>
      <c r="Q372" t="str">
        <f t="shared" si="23"/>
        <v>film &amp; video</v>
      </c>
      <c r="R372" t="str">
        <f t="shared" si="26"/>
        <v>documentary</v>
      </c>
    </row>
    <row r="373" spans="1:18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6">
        <f t="shared" si="24"/>
        <v>114.16866666666667</v>
      </c>
      <c r="O373" s="5">
        <f t="shared" si="25"/>
        <v>0.62013512172049545</v>
      </c>
      <c r="P373" t="s">
        <v>8269</v>
      </c>
      <c r="Q373" t="str">
        <f t="shared" si="23"/>
        <v>film &amp; video</v>
      </c>
      <c r="R373" t="str">
        <f t="shared" si="26"/>
        <v>documentary</v>
      </c>
    </row>
    <row r="374" spans="1:18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6">
        <f t="shared" si="24"/>
        <v>125.33333333333334</v>
      </c>
      <c r="O374" s="5">
        <f t="shared" si="25"/>
        <v>2.3936170212765959</v>
      </c>
      <c r="P374" t="s">
        <v>8269</v>
      </c>
      <c r="Q374" t="str">
        <f t="shared" si="23"/>
        <v>film &amp; video</v>
      </c>
      <c r="R374" t="str">
        <f t="shared" si="26"/>
        <v>documentary</v>
      </c>
    </row>
    <row r="375" spans="1:18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6">
        <f t="shared" si="24"/>
        <v>106.66666666666667</v>
      </c>
      <c r="O375" s="5">
        <f t="shared" si="25"/>
        <v>1.1125</v>
      </c>
      <c r="P375" t="s">
        <v>8269</v>
      </c>
      <c r="Q375" t="str">
        <f t="shared" si="23"/>
        <v>film &amp; video</v>
      </c>
      <c r="R375" t="str">
        <f t="shared" si="26"/>
        <v>documentary</v>
      </c>
    </row>
    <row r="376" spans="1:18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6">
        <f t="shared" si="24"/>
        <v>130.65</v>
      </c>
      <c r="O376" s="5">
        <f t="shared" si="25"/>
        <v>2.2196708763872941</v>
      </c>
      <c r="P376" t="s">
        <v>8269</v>
      </c>
      <c r="Q376" t="str">
        <f t="shared" si="23"/>
        <v>film &amp; video</v>
      </c>
      <c r="R376" t="str">
        <f t="shared" si="26"/>
        <v>documentary</v>
      </c>
    </row>
    <row r="377" spans="1:18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6">
        <f t="shared" si="24"/>
        <v>120</v>
      </c>
      <c r="O377" s="5">
        <f t="shared" si="25"/>
        <v>2.3333333333333335</v>
      </c>
      <c r="P377" t="s">
        <v>8269</v>
      </c>
      <c r="Q377" t="str">
        <f t="shared" si="23"/>
        <v>film &amp; video</v>
      </c>
      <c r="R377" t="str">
        <f t="shared" si="26"/>
        <v>documentary</v>
      </c>
    </row>
    <row r="378" spans="1:18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6">
        <f t="shared" si="24"/>
        <v>105.9591836734694</v>
      </c>
      <c r="O378" s="5">
        <f t="shared" si="25"/>
        <v>1.8489984591679509</v>
      </c>
      <c r="P378" t="s">
        <v>8269</v>
      </c>
      <c r="Q378" t="str">
        <f t="shared" si="23"/>
        <v>film &amp; video</v>
      </c>
      <c r="R378" t="str">
        <f t="shared" si="26"/>
        <v>documentary</v>
      </c>
    </row>
    <row r="379" spans="1:18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6">
        <f t="shared" si="24"/>
        <v>114.39999999999999</v>
      </c>
      <c r="O379" s="5">
        <f t="shared" si="25"/>
        <v>0.96882284382284378</v>
      </c>
      <c r="P379" t="s">
        <v>8269</v>
      </c>
      <c r="Q379" t="str">
        <f t="shared" si="23"/>
        <v>film &amp; video</v>
      </c>
      <c r="R379" t="str">
        <f t="shared" si="26"/>
        <v>documentary</v>
      </c>
    </row>
    <row r="380" spans="1:18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6">
        <f t="shared" si="24"/>
        <v>111.76666666666665</v>
      </c>
      <c r="O380" s="5">
        <f t="shared" si="25"/>
        <v>2.4753951685058158</v>
      </c>
      <c r="P380" t="s">
        <v>8269</v>
      </c>
      <c r="Q380" t="str">
        <f t="shared" si="23"/>
        <v>film &amp; video</v>
      </c>
      <c r="R380" t="str">
        <f t="shared" si="26"/>
        <v>documentary</v>
      </c>
    </row>
    <row r="381" spans="1:18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6">
        <f t="shared" si="24"/>
        <v>116.08000000000001</v>
      </c>
      <c r="O381" s="5">
        <f t="shared" si="25"/>
        <v>0.85573167930163108</v>
      </c>
      <c r="P381" t="s">
        <v>8269</v>
      </c>
      <c r="Q381" t="str">
        <f t="shared" si="23"/>
        <v>film &amp; video</v>
      </c>
      <c r="R381" t="str">
        <f t="shared" si="26"/>
        <v>documentary</v>
      </c>
    </row>
    <row r="382" spans="1:18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6">
        <f t="shared" si="24"/>
        <v>141.5</v>
      </c>
      <c r="O382" s="5">
        <f t="shared" si="25"/>
        <v>0.86572438162544163</v>
      </c>
      <c r="P382" t="s">
        <v>8269</v>
      </c>
      <c r="Q382" t="str">
        <f t="shared" si="23"/>
        <v>film &amp; video</v>
      </c>
      <c r="R382" t="str">
        <f t="shared" si="26"/>
        <v>documentary</v>
      </c>
    </row>
    <row r="383" spans="1:18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6">
        <f t="shared" si="24"/>
        <v>104.72999999999999</v>
      </c>
      <c r="O383" s="5">
        <f t="shared" si="25"/>
        <v>0.95865559056621785</v>
      </c>
      <c r="P383" t="s">
        <v>8269</v>
      </c>
      <c r="Q383" t="str">
        <f t="shared" si="23"/>
        <v>film &amp; video</v>
      </c>
      <c r="R383" t="str">
        <f t="shared" si="26"/>
        <v>documentary</v>
      </c>
    </row>
    <row r="384" spans="1:18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6">
        <f t="shared" si="24"/>
        <v>255.83333333333331</v>
      </c>
      <c r="O384" s="5">
        <f t="shared" si="25"/>
        <v>1.4332247557003257</v>
      </c>
      <c r="P384" t="s">
        <v>8269</v>
      </c>
      <c r="Q384" t="str">
        <f t="shared" si="23"/>
        <v>film &amp; video</v>
      </c>
      <c r="R384" t="str">
        <f t="shared" si="26"/>
        <v>documentary</v>
      </c>
    </row>
    <row r="385" spans="1:18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6">
        <f t="shared" si="24"/>
        <v>206.70670670670671</v>
      </c>
      <c r="O385" s="5">
        <f t="shared" si="25"/>
        <v>2.3244552058111378</v>
      </c>
      <c r="P385" t="s">
        <v>8269</v>
      </c>
      <c r="Q385" t="str">
        <f t="shared" si="23"/>
        <v>film &amp; video</v>
      </c>
      <c r="R385" t="str">
        <f t="shared" si="26"/>
        <v>documentary</v>
      </c>
    </row>
    <row r="386" spans="1:18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6">
        <f t="shared" si="24"/>
        <v>112.105</v>
      </c>
      <c r="O386" s="5">
        <f t="shared" si="25"/>
        <v>1.708219972347353</v>
      </c>
      <c r="P386" t="s">
        <v>8269</v>
      </c>
      <c r="Q386" t="str">
        <f t="shared" ref="Q386:Q422" si="27">LEFT(P386, 12)</f>
        <v>film &amp; video</v>
      </c>
      <c r="R386" t="str">
        <f t="shared" si="26"/>
        <v>documentary</v>
      </c>
    </row>
    <row r="387" spans="1:18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6">
        <f t="shared" ref="N387:N450" si="28">E387/D387*100</f>
        <v>105.982</v>
      </c>
      <c r="O387" s="5">
        <f t="shared" ref="O387:O450" si="29">L387/E387*100</f>
        <v>0.89449151742748767</v>
      </c>
      <c r="P387" t="s">
        <v>8269</v>
      </c>
      <c r="Q387" t="str">
        <f t="shared" si="27"/>
        <v>film &amp; video</v>
      </c>
      <c r="R387" t="str">
        <f t="shared" si="26"/>
        <v>documentary</v>
      </c>
    </row>
    <row r="388" spans="1:18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6">
        <f t="shared" si="28"/>
        <v>100.16666666666667</v>
      </c>
      <c r="O388" s="5">
        <f t="shared" si="29"/>
        <v>2.1630615640599005</v>
      </c>
      <c r="P388" t="s">
        <v>8269</v>
      </c>
      <c r="Q388" t="str">
        <f t="shared" si="27"/>
        <v>film &amp; video</v>
      </c>
      <c r="R388" t="str">
        <f t="shared" si="26"/>
        <v>documentary</v>
      </c>
    </row>
    <row r="389" spans="1:18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6">
        <f t="shared" si="28"/>
        <v>213.98947368421051</v>
      </c>
      <c r="O389" s="5">
        <f t="shared" si="29"/>
        <v>0.69113089674848738</v>
      </c>
      <c r="P389" t="s">
        <v>8269</v>
      </c>
      <c r="Q389" t="str">
        <f t="shared" si="27"/>
        <v>film &amp; video</v>
      </c>
      <c r="R389" t="str">
        <f t="shared" si="26"/>
        <v>documentary</v>
      </c>
    </row>
    <row r="390" spans="1:18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6">
        <f t="shared" si="28"/>
        <v>126.16000000000001</v>
      </c>
      <c r="O390" s="5">
        <f t="shared" si="29"/>
        <v>1.125554850982879</v>
      </c>
      <c r="P390" t="s">
        <v>8269</v>
      </c>
      <c r="Q390" t="str">
        <f t="shared" si="27"/>
        <v>film &amp; video</v>
      </c>
      <c r="R390" t="str">
        <f t="shared" si="26"/>
        <v>documentary</v>
      </c>
    </row>
    <row r="391" spans="1:18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6">
        <f t="shared" si="28"/>
        <v>181.53547058823528</v>
      </c>
      <c r="O391" s="5">
        <f t="shared" si="29"/>
        <v>1.2232255371904308</v>
      </c>
      <c r="P391" t="s">
        <v>8269</v>
      </c>
      <c r="Q391" t="str">
        <f t="shared" si="27"/>
        <v>film &amp; video</v>
      </c>
      <c r="R391" t="str">
        <f t="shared" si="26"/>
        <v>documentary</v>
      </c>
    </row>
    <row r="392" spans="1:18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6">
        <f t="shared" si="28"/>
        <v>100</v>
      </c>
      <c r="O392" s="5">
        <f t="shared" si="29"/>
        <v>1.4000000000000001</v>
      </c>
      <c r="P392" t="s">
        <v>8269</v>
      </c>
      <c r="Q392" t="str">
        <f t="shared" si="27"/>
        <v>film &amp; video</v>
      </c>
      <c r="R392" t="str">
        <f t="shared" si="26"/>
        <v>documentary</v>
      </c>
    </row>
    <row r="393" spans="1:18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6">
        <f t="shared" si="28"/>
        <v>100.61</v>
      </c>
      <c r="O393" s="5">
        <f t="shared" si="29"/>
        <v>0.95914918994135767</v>
      </c>
      <c r="P393" t="s">
        <v>8269</v>
      </c>
      <c r="Q393" t="str">
        <f t="shared" si="27"/>
        <v>film &amp; video</v>
      </c>
      <c r="R393" t="str">
        <f t="shared" si="26"/>
        <v>documentary</v>
      </c>
    </row>
    <row r="394" spans="1:18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6">
        <f t="shared" si="28"/>
        <v>100.9027027027027</v>
      </c>
      <c r="O394" s="5">
        <f t="shared" si="29"/>
        <v>1.1035517222906734</v>
      </c>
      <c r="P394" t="s">
        <v>8269</v>
      </c>
      <c r="Q394" t="str">
        <f t="shared" si="27"/>
        <v>film &amp; video</v>
      </c>
      <c r="R394" t="str">
        <f t="shared" si="26"/>
        <v>documentary</v>
      </c>
    </row>
    <row r="395" spans="1:18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6">
        <f t="shared" si="28"/>
        <v>110.446</v>
      </c>
      <c r="O395" s="5">
        <f t="shared" si="29"/>
        <v>0.63560472991326078</v>
      </c>
      <c r="P395" t="s">
        <v>8269</v>
      </c>
      <c r="Q395" t="str">
        <f t="shared" si="27"/>
        <v>film &amp; video</v>
      </c>
      <c r="R395" t="str">
        <f t="shared" si="26"/>
        <v>documentary</v>
      </c>
    </row>
    <row r="396" spans="1:18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6">
        <f t="shared" si="28"/>
        <v>111.8936170212766</v>
      </c>
      <c r="O396" s="5">
        <f t="shared" si="29"/>
        <v>0.9507510933637574</v>
      </c>
      <c r="P396" t="s">
        <v>8269</v>
      </c>
      <c r="Q396" t="str">
        <f t="shared" si="27"/>
        <v>film &amp; video</v>
      </c>
      <c r="R396" t="str">
        <f t="shared" si="26"/>
        <v>documentary</v>
      </c>
    </row>
    <row r="397" spans="1:18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6">
        <f t="shared" si="28"/>
        <v>108.04450000000001</v>
      </c>
      <c r="O397" s="5">
        <f t="shared" si="29"/>
        <v>1.7030020038039879</v>
      </c>
      <c r="P397" t="s">
        <v>8269</v>
      </c>
      <c r="Q397" t="str">
        <f t="shared" si="27"/>
        <v>film &amp; video</v>
      </c>
      <c r="R397" t="str">
        <f t="shared" si="26"/>
        <v>documentary</v>
      </c>
    </row>
    <row r="398" spans="1:18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6">
        <f t="shared" si="28"/>
        <v>106.66666666666667</v>
      </c>
      <c r="O398" s="5">
        <f t="shared" si="29"/>
        <v>1.2250000000000001</v>
      </c>
      <c r="P398" t="s">
        <v>8269</v>
      </c>
      <c r="Q398" t="str">
        <f t="shared" si="27"/>
        <v>film &amp; video</v>
      </c>
      <c r="R398" t="str">
        <f t="shared" si="26"/>
        <v>documentary</v>
      </c>
    </row>
    <row r="399" spans="1:18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6">
        <f t="shared" si="28"/>
        <v>103.90027322404372</v>
      </c>
      <c r="O399" s="5">
        <f t="shared" si="29"/>
        <v>1.7711640569711546</v>
      </c>
      <c r="P399" t="s">
        <v>8269</v>
      </c>
      <c r="Q399" t="str">
        <f t="shared" si="27"/>
        <v>film &amp; video</v>
      </c>
      <c r="R399" t="str">
        <f t="shared" si="26"/>
        <v>documentary</v>
      </c>
    </row>
    <row r="400" spans="1:18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6">
        <f t="shared" si="28"/>
        <v>125.16000000000001</v>
      </c>
      <c r="O400" s="5">
        <f t="shared" si="29"/>
        <v>0.71375306274635131</v>
      </c>
      <c r="P400" t="s">
        <v>8269</v>
      </c>
      <c r="Q400" t="str">
        <f t="shared" si="27"/>
        <v>film &amp; video</v>
      </c>
      <c r="R400" t="str">
        <f t="shared" si="26"/>
        <v>documentary</v>
      </c>
    </row>
    <row r="401" spans="1:18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6">
        <f t="shared" si="28"/>
        <v>106.80499999999999</v>
      </c>
      <c r="O401" s="5">
        <f t="shared" si="29"/>
        <v>0.44473573334581717</v>
      </c>
      <c r="P401" t="s">
        <v>8269</v>
      </c>
      <c r="Q401" t="str">
        <f t="shared" si="27"/>
        <v>film &amp; video</v>
      </c>
      <c r="R401" t="str">
        <f t="shared" si="26"/>
        <v>documentary</v>
      </c>
    </row>
    <row r="402" spans="1:18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6">
        <f t="shared" si="28"/>
        <v>112.30249999999999</v>
      </c>
      <c r="O402" s="5">
        <f t="shared" si="29"/>
        <v>0.55208031878186148</v>
      </c>
      <c r="P402" t="s">
        <v>8269</v>
      </c>
      <c r="Q402" t="str">
        <f t="shared" si="27"/>
        <v>film &amp; video</v>
      </c>
      <c r="R402" t="str">
        <f t="shared" si="26"/>
        <v>documentary</v>
      </c>
    </row>
    <row r="403" spans="1:18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6">
        <f t="shared" si="28"/>
        <v>103.812</v>
      </c>
      <c r="O403" s="5">
        <f t="shared" si="29"/>
        <v>0.14063884714676531</v>
      </c>
      <c r="P403" t="s">
        <v>8269</v>
      </c>
      <c r="Q403" t="str">
        <f t="shared" si="27"/>
        <v>film &amp; video</v>
      </c>
      <c r="R403" t="str">
        <f t="shared" si="26"/>
        <v>documentary</v>
      </c>
    </row>
    <row r="404" spans="1:18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6">
        <f t="shared" si="28"/>
        <v>141.65</v>
      </c>
      <c r="O404" s="5">
        <f t="shared" si="29"/>
        <v>1.5178256265442993</v>
      </c>
      <c r="P404" t="s">
        <v>8269</v>
      </c>
      <c r="Q404" t="str">
        <f t="shared" si="27"/>
        <v>film &amp; video</v>
      </c>
      <c r="R404" t="str">
        <f t="shared" si="26"/>
        <v>documentary</v>
      </c>
    </row>
    <row r="405" spans="1:18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6">
        <f t="shared" si="28"/>
        <v>105.25999999999999</v>
      </c>
      <c r="O405" s="5">
        <f t="shared" si="29"/>
        <v>1.3300399011970359</v>
      </c>
      <c r="P405" t="s">
        <v>8269</v>
      </c>
      <c r="Q405" t="str">
        <f t="shared" si="27"/>
        <v>film &amp; video</v>
      </c>
      <c r="R405" t="str">
        <f t="shared" si="26"/>
        <v>documentary</v>
      </c>
    </row>
    <row r="406" spans="1:18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6">
        <f t="shared" si="28"/>
        <v>103.09142857142857</v>
      </c>
      <c r="O406" s="5">
        <f t="shared" si="29"/>
        <v>0.75106701402361287</v>
      </c>
      <c r="P406" t="s">
        <v>8269</v>
      </c>
      <c r="Q406" t="str">
        <f t="shared" si="27"/>
        <v>film &amp; video</v>
      </c>
      <c r="R406" t="str">
        <f t="shared" si="26"/>
        <v>documentary</v>
      </c>
    </row>
    <row r="407" spans="1:18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6">
        <f t="shared" si="28"/>
        <v>107.65957446808511</v>
      </c>
      <c r="O407" s="5">
        <f t="shared" si="29"/>
        <v>1.8115942028985508</v>
      </c>
      <c r="P407" t="s">
        <v>8269</v>
      </c>
      <c r="Q407" t="str">
        <f t="shared" si="27"/>
        <v>film &amp; video</v>
      </c>
      <c r="R407" t="str">
        <f t="shared" si="26"/>
        <v>documentary</v>
      </c>
    </row>
    <row r="408" spans="1:18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6">
        <f t="shared" si="28"/>
        <v>107.70464285714286</v>
      </c>
      <c r="O408" s="5">
        <f t="shared" si="29"/>
        <v>1.1605813517788397</v>
      </c>
      <c r="P408" t="s">
        <v>8269</v>
      </c>
      <c r="Q408" t="str">
        <f t="shared" si="27"/>
        <v>film &amp; video</v>
      </c>
      <c r="R408" t="str">
        <f t="shared" si="26"/>
        <v>documentary</v>
      </c>
    </row>
    <row r="409" spans="1:18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6">
        <f t="shared" si="28"/>
        <v>101.55000000000001</v>
      </c>
      <c r="O409" s="5">
        <f t="shared" si="29"/>
        <v>1.0832102412604629</v>
      </c>
      <c r="P409" t="s">
        <v>8269</v>
      </c>
      <c r="Q409" t="str">
        <f t="shared" si="27"/>
        <v>film &amp; video</v>
      </c>
      <c r="R409" t="str">
        <f t="shared" si="26"/>
        <v>documentary</v>
      </c>
    </row>
    <row r="410" spans="1:18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6">
        <f t="shared" si="28"/>
        <v>101.43766666666667</v>
      </c>
      <c r="O410" s="5">
        <f t="shared" si="29"/>
        <v>0.62435715858343221</v>
      </c>
      <c r="P410" t="s">
        <v>8269</v>
      </c>
      <c r="Q410" t="str">
        <f t="shared" si="27"/>
        <v>film &amp; video</v>
      </c>
      <c r="R410" t="str">
        <f t="shared" si="26"/>
        <v>documentary</v>
      </c>
    </row>
    <row r="411" spans="1:18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6">
        <f t="shared" si="28"/>
        <v>136.80000000000001</v>
      </c>
      <c r="O411" s="5">
        <f t="shared" si="29"/>
        <v>2.1929824561403506</v>
      </c>
      <c r="P411" t="s">
        <v>8269</v>
      </c>
      <c r="Q411" t="str">
        <f t="shared" si="27"/>
        <v>film &amp; video</v>
      </c>
      <c r="R411" t="str">
        <f t="shared" si="26"/>
        <v>documentary</v>
      </c>
    </row>
    <row r="412" spans="1:18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6">
        <f t="shared" si="28"/>
        <v>128.29999999999998</v>
      </c>
      <c r="O412" s="5">
        <f t="shared" si="29"/>
        <v>0.54559625876851137</v>
      </c>
      <c r="P412" t="s">
        <v>8269</v>
      </c>
      <c r="Q412" t="str">
        <f t="shared" si="27"/>
        <v>film &amp; video</v>
      </c>
      <c r="R412" t="str">
        <f t="shared" si="26"/>
        <v>documentary</v>
      </c>
    </row>
    <row r="413" spans="1:18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6">
        <f t="shared" si="28"/>
        <v>101.05</v>
      </c>
      <c r="O413" s="5">
        <f t="shared" si="29"/>
        <v>0.79498598053768765</v>
      </c>
      <c r="P413" t="s">
        <v>8269</v>
      </c>
      <c r="Q413" t="str">
        <f t="shared" si="27"/>
        <v>film &amp; video</v>
      </c>
      <c r="R413" t="str">
        <f t="shared" si="26"/>
        <v>documentary</v>
      </c>
    </row>
    <row r="414" spans="1:18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6">
        <f t="shared" si="28"/>
        <v>126.84</v>
      </c>
      <c r="O414" s="5">
        <f t="shared" si="29"/>
        <v>1.7344686218858405</v>
      </c>
      <c r="P414" t="s">
        <v>8269</v>
      </c>
      <c r="Q414" t="str">
        <f t="shared" si="27"/>
        <v>film &amp; video</v>
      </c>
      <c r="R414" t="str">
        <f t="shared" si="26"/>
        <v>documentary</v>
      </c>
    </row>
    <row r="415" spans="1:18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6">
        <f t="shared" si="28"/>
        <v>105.0859375</v>
      </c>
      <c r="O415" s="5">
        <f t="shared" si="29"/>
        <v>1.2712809456545981</v>
      </c>
      <c r="P415" t="s">
        <v>8269</v>
      </c>
      <c r="Q415" t="str">
        <f t="shared" si="27"/>
        <v>film &amp; video</v>
      </c>
      <c r="R415" t="str">
        <f t="shared" si="26"/>
        <v>documentary</v>
      </c>
    </row>
    <row r="416" spans="1:18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6">
        <f t="shared" si="28"/>
        <v>102.85405405405406</v>
      </c>
      <c r="O416" s="5">
        <f t="shared" si="29"/>
        <v>1.0931259196972882</v>
      </c>
      <c r="P416" t="s">
        <v>8269</v>
      </c>
      <c r="Q416" t="str">
        <f t="shared" si="27"/>
        <v>film &amp; video</v>
      </c>
      <c r="R416" t="str">
        <f t="shared" si="26"/>
        <v>documentary</v>
      </c>
    </row>
    <row r="417" spans="1:18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6">
        <f t="shared" si="28"/>
        <v>102.14714285714285</v>
      </c>
      <c r="O417" s="5">
        <f t="shared" si="29"/>
        <v>1.468469854411703</v>
      </c>
      <c r="P417" t="s">
        <v>8269</v>
      </c>
      <c r="Q417" t="str">
        <f t="shared" si="27"/>
        <v>film &amp; video</v>
      </c>
      <c r="R417" t="str">
        <f t="shared" si="26"/>
        <v>documentary</v>
      </c>
    </row>
    <row r="418" spans="1:18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6">
        <f t="shared" si="28"/>
        <v>120.21700000000001</v>
      </c>
      <c r="O418" s="5">
        <f t="shared" si="29"/>
        <v>2.0795727725696032</v>
      </c>
      <c r="P418" t="s">
        <v>8269</v>
      </c>
      <c r="Q418" t="str">
        <f t="shared" si="27"/>
        <v>film &amp; video</v>
      </c>
      <c r="R418" t="str">
        <f t="shared" si="26"/>
        <v>documentary</v>
      </c>
    </row>
    <row r="419" spans="1:18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6">
        <f t="shared" si="28"/>
        <v>100.24761904761905</v>
      </c>
      <c r="O419" s="5">
        <f t="shared" si="29"/>
        <v>0.49401482044461337</v>
      </c>
      <c r="P419" t="s">
        <v>8269</v>
      </c>
      <c r="Q419" t="str">
        <f t="shared" si="27"/>
        <v>film &amp; video</v>
      </c>
      <c r="R419" t="str">
        <f t="shared" si="26"/>
        <v>documentary</v>
      </c>
    </row>
    <row r="420" spans="1:18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6">
        <f t="shared" si="28"/>
        <v>100.63392857142857</v>
      </c>
      <c r="O420" s="5">
        <f t="shared" si="29"/>
        <v>0.46136101499423299</v>
      </c>
      <c r="P420" t="s">
        <v>8269</v>
      </c>
      <c r="Q420" t="str">
        <f t="shared" si="27"/>
        <v>film &amp; video</v>
      </c>
      <c r="R420" t="str">
        <f t="shared" si="26"/>
        <v>documentary</v>
      </c>
    </row>
    <row r="421" spans="1:18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6">
        <f t="shared" si="28"/>
        <v>100.4375</v>
      </c>
      <c r="O421" s="5">
        <f t="shared" si="29"/>
        <v>0.90852520224019917</v>
      </c>
      <c r="P421" t="s">
        <v>8269</v>
      </c>
      <c r="Q421" t="str">
        <f t="shared" si="27"/>
        <v>film &amp; video</v>
      </c>
      <c r="R421" t="str">
        <f t="shared" si="26"/>
        <v>documentary</v>
      </c>
    </row>
    <row r="422" spans="1:18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6">
        <f t="shared" si="28"/>
        <v>0.43939393939393934</v>
      </c>
      <c r="O422" s="5">
        <f t="shared" si="29"/>
        <v>20.689655172413794</v>
      </c>
      <c r="P422" t="s">
        <v>8270</v>
      </c>
      <c r="Q422" t="str">
        <f t="shared" si="27"/>
        <v>film &amp; video</v>
      </c>
      <c r="R422" t="str">
        <f>RIGHT(P422, 9)</f>
        <v>animation</v>
      </c>
    </row>
    <row r="423" spans="1:18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6">
        <f t="shared" si="28"/>
        <v>2.0066666666666668</v>
      </c>
      <c r="O423" s="5">
        <f t="shared" si="29"/>
        <v>1.9933554817275747</v>
      </c>
      <c r="P423" t="s">
        <v>8270</v>
      </c>
      <c r="Q423" t="str">
        <f t="shared" ref="Q423:Q486" si="30">LEFT(P423, 12)</f>
        <v>film &amp; video</v>
      </c>
      <c r="R423" t="str">
        <f t="shared" ref="R423:R486" si="31">RIGHT(P423, 9)</f>
        <v>animation</v>
      </c>
    </row>
    <row r="424" spans="1:18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6">
        <f t="shared" si="28"/>
        <v>1.075</v>
      </c>
      <c r="O424" s="5">
        <f t="shared" si="29"/>
        <v>2.7906976744186047</v>
      </c>
      <c r="P424" t="s">
        <v>8270</v>
      </c>
      <c r="Q424" t="str">
        <f t="shared" si="30"/>
        <v>film &amp; video</v>
      </c>
      <c r="R424" t="str">
        <f t="shared" si="31"/>
        <v>animation</v>
      </c>
    </row>
    <row r="425" spans="1:18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6">
        <f t="shared" si="28"/>
        <v>0.76500000000000001</v>
      </c>
      <c r="O425" s="5">
        <f t="shared" si="29"/>
        <v>8.4967320261437909</v>
      </c>
      <c r="P425" t="s">
        <v>8270</v>
      </c>
      <c r="Q425" t="str">
        <f t="shared" si="30"/>
        <v>film &amp; video</v>
      </c>
      <c r="R425" t="str">
        <f t="shared" si="31"/>
        <v>animation</v>
      </c>
    </row>
    <row r="426" spans="1:18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6">
        <f t="shared" si="28"/>
        <v>6.7966666666666677</v>
      </c>
      <c r="O426" s="5">
        <f t="shared" si="29"/>
        <v>2.4521824423737124</v>
      </c>
      <c r="P426" t="s">
        <v>8270</v>
      </c>
      <c r="Q426" t="str">
        <f t="shared" si="30"/>
        <v>film &amp; video</v>
      </c>
      <c r="R426" t="str">
        <f t="shared" si="31"/>
        <v>animation</v>
      </c>
    </row>
    <row r="427" spans="1:18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6">
        <f t="shared" si="28"/>
        <v>1.2E-2</v>
      </c>
      <c r="O427" s="5">
        <f t="shared" si="29"/>
        <v>33.333333333333329</v>
      </c>
      <c r="P427" t="s">
        <v>8270</v>
      </c>
      <c r="Q427" t="str">
        <f t="shared" si="30"/>
        <v>film &amp; video</v>
      </c>
      <c r="R427" t="str">
        <f t="shared" si="31"/>
        <v>animation</v>
      </c>
    </row>
    <row r="428" spans="1:18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6">
        <f t="shared" si="28"/>
        <v>1.3299999999999998</v>
      </c>
      <c r="O428" s="5">
        <f t="shared" si="29"/>
        <v>6.0150375939849621</v>
      </c>
      <c r="P428" t="s">
        <v>8270</v>
      </c>
      <c r="Q428" t="str">
        <f t="shared" si="30"/>
        <v>film &amp; video</v>
      </c>
      <c r="R428" t="str">
        <f t="shared" si="31"/>
        <v>animation</v>
      </c>
    </row>
    <row r="429" spans="1:18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6">
        <f t="shared" si="28"/>
        <v>0</v>
      </c>
      <c r="O429" s="5" t="e">
        <f t="shared" si="29"/>
        <v>#DIV/0!</v>
      </c>
      <c r="P429" t="s">
        <v>8270</v>
      </c>
      <c r="Q429" t="str">
        <f t="shared" si="30"/>
        <v>film &amp; video</v>
      </c>
      <c r="R429" t="str">
        <f t="shared" si="31"/>
        <v>animation</v>
      </c>
    </row>
    <row r="430" spans="1:18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6">
        <f t="shared" si="28"/>
        <v>5.6333333333333329</v>
      </c>
      <c r="O430" s="5">
        <f t="shared" si="29"/>
        <v>1.9230769230769231</v>
      </c>
      <c r="P430" t="s">
        <v>8270</v>
      </c>
      <c r="Q430" t="str">
        <f t="shared" si="30"/>
        <v>film &amp; video</v>
      </c>
      <c r="R430" t="str">
        <f t="shared" si="31"/>
        <v>animation</v>
      </c>
    </row>
    <row r="431" spans="1:18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6">
        <f t="shared" si="28"/>
        <v>0</v>
      </c>
      <c r="O431" s="5" t="e">
        <f t="shared" si="29"/>
        <v>#DIV/0!</v>
      </c>
      <c r="P431" t="s">
        <v>8270</v>
      </c>
      <c r="Q431" t="str">
        <f t="shared" si="30"/>
        <v>film &amp; video</v>
      </c>
      <c r="R431" t="str">
        <f t="shared" si="31"/>
        <v>animation</v>
      </c>
    </row>
    <row r="432" spans="1:18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6">
        <f t="shared" si="28"/>
        <v>2.4</v>
      </c>
      <c r="O432" s="5">
        <f t="shared" si="29"/>
        <v>20.833333333333336</v>
      </c>
      <c r="P432" t="s">
        <v>8270</v>
      </c>
      <c r="Q432" t="str">
        <f t="shared" si="30"/>
        <v>film &amp; video</v>
      </c>
      <c r="R432" t="str">
        <f t="shared" si="31"/>
        <v>animation</v>
      </c>
    </row>
    <row r="433" spans="1:18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6">
        <f t="shared" si="28"/>
        <v>13.833333333333334</v>
      </c>
      <c r="O433" s="5">
        <f t="shared" si="29"/>
        <v>1.9277108433734942</v>
      </c>
      <c r="P433" t="s">
        <v>8270</v>
      </c>
      <c r="Q433" t="str">
        <f t="shared" si="30"/>
        <v>film &amp; video</v>
      </c>
      <c r="R433" t="str">
        <f t="shared" si="31"/>
        <v>animation</v>
      </c>
    </row>
    <row r="434" spans="1:18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6">
        <f t="shared" si="28"/>
        <v>9.5</v>
      </c>
      <c r="O434" s="5">
        <f t="shared" si="29"/>
        <v>1.4035087719298245</v>
      </c>
      <c r="P434" t="s">
        <v>8270</v>
      </c>
      <c r="Q434" t="str">
        <f t="shared" si="30"/>
        <v>film &amp; video</v>
      </c>
      <c r="R434" t="str">
        <f t="shared" si="31"/>
        <v>animation</v>
      </c>
    </row>
    <row r="435" spans="1:18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6">
        <f t="shared" si="28"/>
        <v>0</v>
      </c>
      <c r="O435" s="5" t="e">
        <f t="shared" si="29"/>
        <v>#DIV/0!</v>
      </c>
      <c r="P435" t="s">
        <v>8270</v>
      </c>
      <c r="Q435" t="str">
        <f t="shared" si="30"/>
        <v>film &amp; video</v>
      </c>
      <c r="R435" t="str">
        <f t="shared" si="31"/>
        <v>animation</v>
      </c>
    </row>
    <row r="436" spans="1:18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6">
        <f t="shared" si="28"/>
        <v>5</v>
      </c>
      <c r="O436" s="5">
        <f t="shared" si="29"/>
        <v>1.6</v>
      </c>
      <c r="P436" t="s">
        <v>8270</v>
      </c>
      <c r="Q436" t="str">
        <f t="shared" si="30"/>
        <v>film &amp; video</v>
      </c>
      <c r="R436" t="str">
        <f t="shared" si="31"/>
        <v>animation</v>
      </c>
    </row>
    <row r="437" spans="1:18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6">
        <f t="shared" si="28"/>
        <v>2.7272727272727275E-3</v>
      </c>
      <c r="O437" s="5">
        <f t="shared" si="29"/>
        <v>100</v>
      </c>
      <c r="P437" t="s">
        <v>8270</v>
      </c>
      <c r="Q437" t="str">
        <f t="shared" si="30"/>
        <v>film &amp; video</v>
      </c>
      <c r="R437" t="str">
        <f t="shared" si="31"/>
        <v>animation</v>
      </c>
    </row>
    <row r="438" spans="1:18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6">
        <f t="shared" si="28"/>
        <v>0</v>
      </c>
      <c r="O438" s="5" t="e">
        <f t="shared" si="29"/>
        <v>#DIV/0!</v>
      </c>
      <c r="P438" t="s">
        <v>8270</v>
      </c>
      <c r="Q438" t="str">
        <f t="shared" si="30"/>
        <v>film &amp; video</v>
      </c>
      <c r="R438" t="str">
        <f t="shared" si="31"/>
        <v>animation</v>
      </c>
    </row>
    <row r="439" spans="1:18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6">
        <f t="shared" si="28"/>
        <v>0</v>
      </c>
      <c r="O439" s="5" t="e">
        <f t="shared" si="29"/>
        <v>#DIV/0!</v>
      </c>
      <c r="P439" t="s">
        <v>8270</v>
      </c>
      <c r="Q439" t="str">
        <f t="shared" si="30"/>
        <v>film &amp; video</v>
      </c>
      <c r="R439" t="str">
        <f t="shared" si="31"/>
        <v>animation</v>
      </c>
    </row>
    <row r="440" spans="1:18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6">
        <f t="shared" si="28"/>
        <v>9.379999999999999</v>
      </c>
      <c r="O440" s="5">
        <f t="shared" si="29"/>
        <v>0.5863539445628998</v>
      </c>
      <c r="P440" t="s">
        <v>8270</v>
      </c>
      <c r="Q440" t="str">
        <f t="shared" si="30"/>
        <v>film &amp; video</v>
      </c>
      <c r="R440" t="str">
        <f t="shared" si="31"/>
        <v>animation</v>
      </c>
    </row>
    <row r="441" spans="1:18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6">
        <f t="shared" si="28"/>
        <v>0</v>
      </c>
      <c r="O441" s="5" t="e">
        <f t="shared" si="29"/>
        <v>#DIV/0!</v>
      </c>
      <c r="P441" t="s">
        <v>8270</v>
      </c>
      <c r="Q441" t="str">
        <f t="shared" si="30"/>
        <v>film &amp; video</v>
      </c>
      <c r="R441" t="str">
        <f t="shared" si="31"/>
        <v>animation</v>
      </c>
    </row>
    <row r="442" spans="1:18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6">
        <f t="shared" si="28"/>
        <v>0.1</v>
      </c>
      <c r="O442" s="5">
        <f t="shared" si="29"/>
        <v>20</v>
      </c>
      <c r="P442" t="s">
        <v>8270</v>
      </c>
      <c r="Q442" t="str">
        <f t="shared" si="30"/>
        <v>film &amp; video</v>
      </c>
      <c r="R442" t="str">
        <f t="shared" si="31"/>
        <v>animation</v>
      </c>
    </row>
    <row r="443" spans="1:18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6">
        <f t="shared" si="28"/>
        <v>0</v>
      </c>
      <c r="O443" s="5" t="e">
        <f t="shared" si="29"/>
        <v>#DIV/0!</v>
      </c>
      <c r="P443" t="s">
        <v>8270</v>
      </c>
      <c r="Q443" t="str">
        <f t="shared" si="30"/>
        <v>film &amp; video</v>
      </c>
      <c r="R443" t="str">
        <f t="shared" si="31"/>
        <v>animation</v>
      </c>
    </row>
    <row r="444" spans="1:18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6">
        <f t="shared" si="28"/>
        <v>39.358823529411765</v>
      </c>
      <c r="O444" s="5">
        <f t="shared" si="29"/>
        <v>0.25407263488267823</v>
      </c>
      <c r="P444" t="s">
        <v>8270</v>
      </c>
      <c r="Q444" t="str">
        <f t="shared" si="30"/>
        <v>film &amp; video</v>
      </c>
      <c r="R444" t="str">
        <f t="shared" si="31"/>
        <v>animation</v>
      </c>
    </row>
    <row r="445" spans="1:18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6">
        <f t="shared" si="28"/>
        <v>0.1</v>
      </c>
      <c r="O445" s="5">
        <f t="shared" si="29"/>
        <v>20</v>
      </c>
      <c r="P445" t="s">
        <v>8270</v>
      </c>
      <c r="Q445" t="str">
        <f t="shared" si="30"/>
        <v>film &amp; video</v>
      </c>
      <c r="R445" t="str">
        <f t="shared" si="31"/>
        <v>animation</v>
      </c>
    </row>
    <row r="446" spans="1:18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6">
        <f t="shared" si="28"/>
        <v>5</v>
      </c>
      <c r="O446" s="5">
        <f t="shared" si="29"/>
        <v>2</v>
      </c>
      <c r="P446" t="s">
        <v>8270</v>
      </c>
      <c r="Q446" t="str">
        <f t="shared" si="30"/>
        <v>film &amp; video</v>
      </c>
      <c r="R446" t="str">
        <f t="shared" si="31"/>
        <v>animation</v>
      </c>
    </row>
    <row r="447" spans="1:18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6">
        <f t="shared" si="28"/>
        <v>3.3333333333333335E-3</v>
      </c>
      <c r="O447" s="5">
        <f t="shared" si="29"/>
        <v>100</v>
      </c>
      <c r="P447" t="s">
        <v>8270</v>
      </c>
      <c r="Q447" t="str">
        <f t="shared" si="30"/>
        <v>film &amp; video</v>
      </c>
      <c r="R447" t="str">
        <f t="shared" si="31"/>
        <v>animation</v>
      </c>
    </row>
    <row r="448" spans="1:18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6">
        <f t="shared" si="28"/>
        <v>7.2952380952380951</v>
      </c>
      <c r="O448" s="5">
        <f t="shared" si="29"/>
        <v>2.0887728459530028</v>
      </c>
      <c r="P448" t="s">
        <v>8270</v>
      </c>
      <c r="Q448" t="str">
        <f t="shared" si="30"/>
        <v>film &amp; video</v>
      </c>
      <c r="R448" t="str">
        <f t="shared" si="31"/>
        <v>animation</v>
      </c>
    </row>
    <row r="449" spans="1:18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6">
        <f t="shared" si="28"/>
        <v>1.6666666666666666E-2</v>
      </c>
      <c r="O449" s="5">
        <f t="shared" si="29"/>
        <v>20</v>
      </c>
      <c r="P449" t="s">
        <v>8270</v>
      </c>
      <c r="Q449" t="str">
        <f t="shared" si="30"/>
        <v>film &amp; video</v>
      </c>
      <c r="R449" t="str">
        <f t="shared" si="31"/>
        <v>animation</v>
      </c>
    </row>
    <row r="450" spans="1:18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6">
        <f t="shared" si="28"/>
        <v>3.2804000000000002</v>
      </c>
      <c r="O450" s="5">
        <f t="shared" si="29"/>
        <v>4.8774539690281671</v>
      </c>
      <c r="P450" t="s">
        <v>8270</v>
      </c>
      <c r="Q450" t="str">
        <f t="shared" si="30"/>
        <v>film &amp; video</v>
      </c>
      <c r="R450" t="str">
        <f t="shared" si="31"/>
        <v>animation</v>
      </c>
    </row>
    <row r="451" spans="1:18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6">
        <f t="shared" ref="N451:N514" si="32">E451/D451*100</f>
        <v>2.25</v>
      </c>
      <c r="O451" s="5">
        <f t="shared" ref="O451:O514" si="33">L451/E451*100</f>
        <v>11.111111111111111</v>
      </c>
      <c r="P451" t="s">
        <v>8270</v>
      </c>
      <c r="Q451" t="str">
        <f t="shared" si="30"/>
        <v>film &amp; video</v>
      </c>
      <c r="R451" t="str">
        <f t="shared" si="31"/>
        <v>animation</v>
      </c>
    </row>
    <row r="452" spans="1:18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6">
        <f t="shared" si="32"/>
        <v>0.79200000000000004</v>
      </c>
      <c r="O452" s="5">
        <f t="shared" si="33"/>
        <v>1.7676767676767675</v>
      </c>
      <c r="P452" t="s">
        <v>8270</v>
      </c>
      <c r="Q452" t="str">
        <f t="shared" si="30"/>
        <v>film &amp; video</v>
      </c>
      <c r="R452" t="str">
        <f t="shared" si="31"/>
        <v>animation</v>
      </c>
    </row>
    <row r="453" spans="1:18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6">
        <f t="shared" si="32"/>
        <v>0</v>
      </c>
      <c r="O453" s="5" t="e">
        <f t="shared" si="33"/>
        <v>#DIV/0!</v>
      </c>
      <c r="P453" t="s">
        <v>8270</v>
      </c>
      <c r="Q453" t="str">
        <f t="shared" si="30"/>
        <v>film &amp; video</v>
      </c>
      <c r="R453" t="str">
        <f t="shared" si="31"/>
        <v>animation</v>
      </c>
    </row>
    <row r="454" spans="1:18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6">
        <f t="shared" si="32"/>
        <v>64</v>
      </c>
      <c r="O454" s="5">
        <f t="shared" si="33"/>
        <v>2.5</v>
      </c>
      <c r="P454" t="s">
        <v>8270</v>
      </c>
      <c r="Q454" t="str">
        <f t="shared" si="30"/>
        <v>film &amp; video</v>
      </c>
      <c r="R454" t="str">
        <f t="shared" si="31"/>
        <v>animation</v>
      </c>
    </row>
    <row r="455" spans="1:18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6">
        <f t="shared" si="32"/>
        <v>2.7404479578392621E-2</v>
      </c>
      <c r="O455" s="5">
        <f t="shared" si="33"/>
        <v>7.6923076923076925</v>
      </c>
      <c r="P455" t="s">
        <v>8270</v>
      </c>
      <c r="Q455" t="str">
        <f t="shared" si="30"/>
        <v>film &amp; video</v>
      </c>
      <c r="R455" t="str">
        <f t="shared" si="31"/>
        <v>animation</v>
      </c>
    </row>
    <row r="456" spans="1:18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6">
        <f t="shared" si="32"/>
        <v>0.82000000000000006</v>
      </c>
      <c r="O456" s="5">
        <f t="shared" si="33"/>
        <v>6.0975609756097562</v>
      </c>
      <c r="P456" t="s">
        <v>8270</v>
      </c>
      <c r="Q456" t="str">
        <f t="shared" si="30"/>
        <v>film &amp; video</v>
      </c>
      <c r="R456" t="str">
        <f t="shared" si="31"/>
        <v>animation</v>
      </c>
    </row>
    <row r="457" spans="1:18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6">
        <f t="shared" si="32"/>
        <v>6.9230769230769221E-2</v>
      </c>
      <c r="O457" s="5">
        <f t="shared" si="33"/>
        <v>4.4444444444444446</v>
      </c>
      <c r="P457" t="s">
        <v>8270</v>
      </c>
      <c r="Q457" t="str">
        <f t="shared" si="30"/>
        <v>film &amp; video</v>
      </c>
      <c r="R457" t="str">
        <f t="shared" si="31"/>
        <v>animation</v>
      </c>
    </row>
    <row r="458" spans="1:18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6">
        <f t="shared" si="32"/>
        <v>0.68631863186318631</v>
      </c>
      <c r="O458" s="5">
        <f t="shared" si="33"/>
        <v>4.918032786885246</v>
      </c>
      <c r="P458" t="s">
        <v>8270</v>
      </c>
      <c r="Q458" t="str">
        <f t="shared" si="30"/>
        <v>film &amp; video</v>
      </c>
      <c r="R458" t="str">
        <f t="shared" si="31"/>
        <v>animation</v>
      </c>
    </row>
    <row r="459" spans="1:18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6">
        <f t="shared" si="32"/>
        <v>0</v>
      </c>
      <c r="O459" s="5" t="e">
        <f t="shared" si="33"/>
        <v>#DIV/0!</v>
      </c>
      <c r="P459" t="s">
        <v>8270</v>
      </c>
      <c r="Q459" t="str">
        <f t="shared" si="30"/>
        <v>film &amp; video</v>
      </c>
      <c r="R459" t="str">
        <f t="shared" si="31"/>
        <v>animation</v>
      </c>
    </row>
    <row r="460" spans="1:18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6">
        <f t="shared" si="32"/>
        <v>8.2100000000000009</v>
      </c>
      <c r="O460" s="5">
        <f t="shared" si="33"/>
        <v>5.9683313032886725</v>
      </c>
      <c r="P460" t="s">
        <v>8270</v>
      </c>
      <c r="Q460" t="str">
        <f t="shared" si="30"/>
        <v>film &amp; video</v>
      </c>
      <c r="R460" t="str">
        <f t="shared" si="31"/>
        <v>animation</v>
      </c>
    </row>
    <row r="461" spans="1:18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6">
        <f t="shared" si="32"/>
        <v>6.4102564102564097E-2</v>
      </c>
      <c r="O461" s="5">
        <f t="shared" si="33"/>
        <v>4</v>
      </c>
      <c r="P461" t="s">
        <v>8270</v>
      </c>
      <c r="Q461" t="str">
        <f t="shared" si="30"/>
        <v>film &amp; video</v>
      </c>
      <c r="R461" t="str">
        <f t="shared" si="31"/>
        <v>animation</v>
      </c>
    </row>
    <row r="462" spans="1:18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6">
        <f t="shared" si="32"/>
        <v>0.29411764705882354</v>
      </c>
      <c r="O462" s="5">
        <f t="shared" si="33"/>
        <v>8</v>
      </c>
      <c r="P462" t="s">
        <v>8270</v>
      </c>
      <c r="Q462" t="str">
        <f t="shared" si="30"/>
        <v>film &amp; video</v>
      </c>
      <c r="R462" t="str">
        <f t="shared" si="31"/>
        <v>animation</v>
      </c>
    </row>
    <row r="463" spans="1:18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6">
        <f t="shared" si="32"/>
        <v>0</v>
      </c>
      <c r="O463" s="5" t="e">
        <f t="shared" si="33"/>
        <v>#DIV/0!</v>
      </c>
      <c r="P463" t="s">
        <v>8270</v>
      </c>
      <c r="Q463" t="str">
        <f t="shared" si="30"/>
        <v>film &amp; video</v>
      </c>
      <c r="R463" t="str">
        <f t="shared" si="31"/>
        <v>animation</v>
      </c>
    </row>
    <row r="464" spans="1:18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6">
        <f t="shared" si="32"/>
        <v>0</v>
      </c>
      <c r="O464" s="5" t="e">
        <f t="shared" si="33"/>
        <v>#DIV/0!</v>
      </c>
      <c r="P464" t="s">
        <v>8270</v>
      </c>
      <c r="Q464" t="str">
        <f t="shared" si="30"/>
        <v>film &amp; video</v>
      </c>
      <c r="R464" t="str">
        <f t="shared" si="31"/>
        <v>animation</v>
      </c>
    </row>
    <row r="465" spans="1:18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6">
        <f t="shared" si="32"/>
        <v>2.2727272727272729</v>
      </c>
      <c r="O465" s="5">
        <f t="shared" si="33"/>
        <v>0.88</v>
      </c>
      <c r="P465" t="s">
        <v>8270</v>
      </c>
      <c r="Q465" t="str">
        <f t="shared" si="30"/>
        <v>film &amp; video</v>
      </c>
      <c r="R465" t="str">
        <f t="shared" si="31"/>
        <v>animation</v>
      </c>
    </row>
    <row r="466" spans="1:18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6">
        <f t="shared" si="32"/>
        <v>9.9009900990099015E-2</v>
      </c>
      <c r="O466" s="5">
        <f t="shared" si="33"/>
        <v>100</v>
      </c>
      <c r="P466" t="s">
        <v>8270</v>
      </c>
      <c r="Q466" t="str">
        <f t="shared" si="30"/>
        <v>film &amp; video</v>
      </c>
      <c r="R466" t="str">
        <f t="shared" si="31"/>
        <v>animation</v>
      </c>
    </row>
    <row r="467" spans="1:18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6">
        <f t="shared" si="32"/>
        <v>26.953125</v>
      </c>
      <c r="O467" s="5">
        <f t="shared" si="33"/>
        <v>5.7971014492753623</v>
      </c>
      <c r="P467" t="s">
        <v>8270</v>
      </c>
      <c r="Q467" t="str">
        <f t="shared" si="30"/>
        <v>film &amp; video</v>
      </c>
      <c r="R467" t="str">
        <f t="shared" si="31"/>
        <v>animation</v>
      </c>
    </row>
    <row r="468" spans="1:18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6">
        <f t="shared" si="32"/>
        <v>0.76</v>
      </c>
      <c r="O468" s="5">
        <f t="shared" si="33"/>
        <v>6.5789473684210522</v>
      </c>
      <c r="P468" t="s">
        <v>8270</v>
      </c>
      <c r="Q468" t="str">
        <f t="shared" si="30"/>
        <v>film &amp; video</v>
      </c>
      <c r="R468" t="str">
        <f t="shared" si="31"/>
        <v>animation</v>
      </c>
    </row>
    <row r="469" spans="1:18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6">
        <f t="shared" si="32"/>
        <v>21.574999999999999</v>
      </c>
      <c r="O469" s="5">
        <f t="shared" si="33"/>
        <v>0.9038238702201622</v>
      </c>
      <c r="P469" t="s">
        <v>8270</v>
      </c>
      <c r="Q469" t="str">
        <f t="shared" si="30"/>
        <v>film &amp; video</v>
      </c>
      <c r="R469" t="str">
        <f t="shared" si="31"/>
        <v>animation</v>
      </c>
    </row>
    <row r="470" spans="1:18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6">
        <f t="shared" si="32"/>
        <v>0</v>
      </c>
      <c r="O470" s="5" t="e">
        <f t="shared" si="33"/>
        <v>#DIV/0!</v>
      </c>
      <c r="P470" t="s">
        <v>8270</v>
      </c>
      <c r="Q470" t="str">
        <f t="shared" si="30"/>
        <v>film &amp; video</v>
      </c>
      <c r="R470" t="str">
        <f t="shared" si="31"/>
        <v>animation</v>
      </c>
    </row>
    <row r="471" spans="1:18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6">
        <f t="shared" si="32"/>
        <v>0</v>
      </c>
      <c r="O471" s="5" t="e">
        <f t="shared" si="33"/>
        <v>#DIV/0!</v>
      </c>
      <c r="P471" t="s">
        <v>8270</v>
      </c>
      <c r="Q471" t="str">
        <f t="shared" si="30"/>
        <v>film &amp; video</v>
      </c>
      <c r="R471" t="str">
        <f t="shared" si="31"/>
        <v>animation</v>
      </c>
    </row>
    <row r="472" spans="1:18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6">
        <f t="shared" si="32"/>
        <v>1.02</v>
      </c>
      <c r="O472" s="5">
        <f t="shared" si="33"/>
        <v>3.9215686274509802</v>
      </c>
      <c r="P472" t="s">
        <v>8270</v>
      </c>
      <c r="Q472" t="str">
        <f t="shared" si="30"/>
        <v>film &amp; video</v>
      </c>
      <c r="R472" t="str">
        <f t="shared" si="31"/>
        <v>animation</v>
      </c>
    </row>
    <row r="473" spans="1:18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6">
        <f t="shared" si="32"/>
        <v>11.892727272727273</v>
      </c>
      <c r="O473" s="5">
        <f t="shared" si="33"/>
        <v>2.5989909799724811</v>
      </c>
      <c r="P473" t="s">
        <v>8270</v>
      </c>
      <c r="Q473" t="str">
        <f t="shared" si="30"/>
        <v>film &amp; video</v>
      </c>
      <c r="R473" t="str">
        <f t="shared" si="31"/>
        <v>animation</v>
      </c>
    </row>
    <row r="474" spans="1:18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6">
        <f t="shared" si="32"/>
        <v>17.625</v>
      </c>
      <c r="O474" s="5">
        <f t="shared" si="33"/>
        <v>3.5460992907801421</v>
      </c>
      <c r="P474" t="s">
        <v>8270</v>
      </c>
      <c r="Q474" t="str">
        <f t="shared" si="30"/>
        <v>film &amp; video</v>
      </c>
      <c r="R474" t="str">
        <f t="shared" si="31"/>
        <v>animation</v>
      </c>
    </row>
    <row r="475" spans="1:18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6">
        <f t="shared" si="32"/>
        <v>2.87</v>
      </c>
      <c r="O475" s="5">
        <f t="shared" si="33"/>
        <v>1.6260162601626018</v>
      </c>
      <c r="P475" t="s">
        <v>8270</v>
      </c>
      <c r="Q475" t="str">
        <f t="shared" si="30"/>
        <v>film &amp; video</v>
      </c>
      <c r="R475" t="str">
        <f t="shared" si="31"/>
        <v>animation</v>
      </c>
    </row>
    <row r="476" spans="1:18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6">
        <f t="shared" si="32"/>
        <v>3.0303030303030304E-2</v>
      </c>
      <c r="O476" s="5">
        <f t="shared" si="33"/>
        <v>100</v>
      </c>
      <c r="P476" t="s">
        <v>8270</v>
      </c>
      <c r="Q476" t="str">
        <f t="shared" si="30"/>
        <v>film &amp; video</v>
      </c>
      <c r="R476" t="str">
        <f t="shared" si="31"/>
        <v>animation</v>
      </c>
    </row>
    <row r="477" spans="1:18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6">
        <f t="shared" si="32"/>
        <v>0</v>
      </c>
      <c r="O477" s="5" t="e">
        <f t="shared" si="33"/>
        <v>#DIV/0!</v>
      </c>
      <c r="P477" t="s">
        <v>8270</v>
      </c>
      <c r="Q477" t="str">
        <f t="shared" si="30"/>
        <v>film &amp; video</v>
      </c>
      <c r="R477" t="str">
        <f t="shared" si="31"/>
        <v>animation</v>
      </c>
    </row>
    <row r="478" spans="1:18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6">
        <f t="shared" si="32"/>
        <v>2.230268181818182</v>
      </c>
      <c r="O478" s="5">
        <f t="shared" si="33"/>
        <v>2.5272134007528648</v>
      </c>
      <c r="P478" t="s">
        <v>8270</v>
      </c>
      <c r="Q478" t="str">
        <f t="shared" si="30"/>
        <v>film &amp; video</v>
      </c>
      <c r="R478" t="str">
        <f t="shared" si="31"/>
        <v>animation</v>
      </c>
    </row>
    <row r="479" spans="1:18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6">
        <f t="shared" si="32"/>
        <v>0</v>
      </c>
      <c r="O479" s="5" t="e">
        <f t="shared" si="33"/>
        <v>#DIV/0!</v>
      </c>
      <c r="P479" t="s">
        <v>8270</v>
      </c>
      <c r="Q479" t="str">
        <f t="shared" si="30"/>
        <v>film &amp; video</v>
      </c>
      <c r="R479" t="str">
        <f t="shared" si="31"/>
        <v>animation</v>
      </c>
    </row>
    <row r="480" spans="1:18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6">
        <f t="shared" si="32"/>
        <v>0</v>
      </c>
      <c r="O480" s="5" t="e">
        <f t="shared" si="33"/>
        <v>#DIV/0!</v>
      </c>
      <c r="P480" t="s">
        <v>8270</v>
      </c>
      <c r="Q480" t="str">
        <f t="shared" si="30"/>
        <v>film &amp; video</v>
      </c>
      <c r="R480" t="str">
        <f t="shared" si="31"/>
        <v>animation</v>
      </c>
    </row>
    <row r="481" spans="1:18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6">
        <f t="shared" si="32"/>
        <v>32.56</v>
      </c>
      <c r="O481" s="5">
        <f t="shared" si="33"/>
        <v>1.1261261261261262</v>
      </c>
      <c r="P481" t="s">
        <v>8270</v>
      </c>
      <c r="Q481" t="str">
        <f t="shared" si="30"/>
        <v>film &amp; video</v>
      </c>
      <c r="R481" t="str">
        <f t="shared" si="31"/>
        <v>animation</v>
      </c>
    </row>
    <row r="482" spans="1:18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6">
        <f t="shared" si="32"/>
        <v>19.41</v>
      </c>
      <c r="O482" s="5">
        <f t="shared" si="33"/>
        <v>1.8031942297784647</v>
      </c>
      <c r="P482" t="s">
        <v>8270</v>
      </c>
      <c r="Q482" t="str">
        <f t="shared" si="30"/>
        <v>film &amp; video</v>
      </c>
      <c r="R482" t="str">
        <f t="shared" si="31"/>
        <v>animation</v>
      </c>
    </row>
    <row r="483" spans="1:18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6">
        <f t="shared" si="32"/>
        <v>6.1</v>
      </c>
      <c r="O483" s="5">
        <f t="shared" si="33"/>
        <v>1.1475409836065573</v>
      </c>
      <c r="P483" t="s">
        <v>8270</v>
      </c>
      <c r="Q483" t="str">
        <f t="shared" si="30"/>
        <v>film &amp; video</v>
      </c>
      <c r="R483" t="str">
        <f t="shared" si="31"/>
        <v>animation</v>
      </c>
    </row>
    <row r="484" spans="1:18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6">
        <f t="shared" si="32"/>
        <v>0.1</v>
      </c>
      <c r="O484" s="5">
        <f t="shared" si="33"/>
        <v>10</v>
      </c>
      <c r="P484" t="s">
        <v>8270</v>
      </c>
      <c r="Q484" t="str">
        <f t="shared" si="30"/>
        <v>film &amp; video</v>
      </c>
      <c r="R484" t="str">
        <f t="shared" si="31"/>
        <v>animation</v>
      </c>
    </row>
    <row r="485" spans="1:18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6">
        <f t="shared" si="32"/>
        <v>50.2</v>
      </c>
      <c r="O485" s="5">
        <f t="shared" si="33"/>
        <v>1.952191235059761</v>
      </c>
      <c r="P485" t="s">
        <v>8270</v>
      </c>
      <c r="Q485" t="str">
        <f t="shared" si="30"/>
        <v>film &amp; video</v>
      </c>
      <c r="R485" t="str">
        <f t="shared" si="31"/>
        <v>animation</v>
      </c>
    </row>
    <row r="486" spans="1:18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6">
        <f t="shared" si="32"/>
        <v>0.18625</v>
      </c>
      <c r="O486" s="5">
        <f t="shared" si="33"/>
        <v>7.3825503355704702</v>
      </c>
      <c r="P486" t="s">
        <v>8270</v>
      </c>
      <c r="Q486" t="str">
        <f t="shared" si="30"/>
        <v>film &amp; video</v>
      </c>
      <c r="R486" t="str">
        <f t="shared" si="31"/>
        <v>animation</v>
      </c>
    </row>
    <row r="487" spans="1:18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6">
        <f t="shared" si="32"/>
        <v>21.906971229845084</v>
      </c>
      <c r="O487" s="5">
        <f t="shared" si="33"/>
        <v>1.5033054680631772</v>
      </c>
      <c r="P487" t="s">
        <v>8270</v>
      </c>
      <c r="Q487" t="str">
        <f t="shared" ref="Q487:Q521" si="34">LEFT(P487, 12)</f>
        <v>film &amp; video</v>
      </c>
      <c r="R487" t="str">
        <f t="shared" ref="R487:R521" si="35">RIGHT(P487, 9)</f>
        <v>animation</v>
      </c>
    </row>
    <row r="488" spans="1:18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6">
        <f t="shared" si="32"/>
        <v>9.0909090909090905E-3</v>
      </c>
      <c r="O488" s="5">
        <f t="shared" si="33"/>
        <v>2</v>
      </c>
      <c r="P488" t="s">
        <v>8270</v>
      </c>
      <c r="Q488" t="str">
        <f t="shared" si="34"/>
        <v>film &amp; video</v>
      </c>
      <c r="R488" t="str">
        <f t="shared" si="35"/>
        <v>animation</v>
      </c>
    </row>
    <row r="489" spans="1:18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6">
        <f t="shared" si="32"/>
        <v>0</v>
      </c>
      <c r="O489" s="5" t="e">
        <f t="shared" si="33"/>
        <v>#DIV/0!</v>
      </c>
      <c r="P489" t="s">
        <v>8270</v>
      </c>
      <c r="Q489" t="str">
        <f t="shared" si="34"/>
        <v>film &amp; video</v>
      </c>
      <c r="R489" t="str">
        <f t="shared" si="35"/>
        <v>animation</v>
      </c>
    </row>
    <row r="490" spans="1:18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6">
        <f t="shared" si="32"/>
        <v>0</v>
      </c>
      <c r="O490" s="5" t="e">
        <f t="shared" si="33"/>
        <v>#DIV/0!</v>
      </c>
      <c r="P490" t="s">
        <v>8270</v>
      </c>
      <c r="Q490" t="str">
        <f t="shared" si="34"/>
        <v>film &amp; video</v>
      </c>
      <c r="R490" t="str">
        <f t="shared" si="35"/>
        <v>animation</v>
      </c>
    </row>
    <row r="491" spans="1:18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6">
        <f t="shared" si="32"/>
        <v>0.28667813379201834</v>
      </c>
      <c r="O491" s="5">
        <f t="shared" si="33"/>
        <v>1.3953488372093024</v>
      </c>
      <c r="P491" t="s">
        <v>8270</v>
      </c>
      <c r="Q491" t="str">
        <f t="shared" si="34"/>
        <v>film &amp; video</v>
      </c>
      <c r="R491" t="str">
        <f t="shared" si="35"/>
        <v>animation</v>
      </c>
    </row>
    <row r="492" spans="1:18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6">
        <f t="shared" si="32"/>
        <v>0</v>
      </c>
      <c r="O492" s="5" t="e">
        <f t="shared" si="33"/>
        <v>#DIV/0!</v>
      </c>
      <c r="P492" t="s">
        <v>8270</v>
      </c>
      <c r="Q492" t="str">
        <f t="shared" si="34"/>
        <v>film &amp; video</v>
      </c>
      <c r="R492" t="str">
        <f t="shared" si="35"/>
        <v>animation</v>
      </c>
    </row>
    <row r="493" spans="1:18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6">
        <f t="shared" si="32"/>
        <v>0</v>
      </c>
      <c r="O493" s="5" t="e">
        <f t="shared" si="33"/>
        <v>#DIV/0!</v>
      </c>
      <c r="P493" t="s">
        <v>8270</v>
      </c>
      <c r="Q493" t="str">
        <f t="shared" si="34"/>
        <v>film &amp; video</v>
      </c>
      <c r="R493" t="str">
        <f t="shared" si="35"/>
        <v>animation</v>
      </c>
    </row>
    <row r="494" spans="1:18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6">
        <f t="shared" si="32"/>
        <v>0</v>
      </c>
      <c r="O494" s="5" t="e">
        <f t="shared" si="33"/>
        <v>#DIV/0!</v>
      </c>
      <c r="P494" t="s">
        <v>8270</v>
      </c>
      <c r="Q494" t="str">
        <f t="shared" si="34"/>
        <v>film &amp; video</v>
      </c>
      <c r="R494" t="str">
        <f t="shared" si="35"/>
        <v>animation</v>
      </c>
    </row>
    <row r="495" spans="1:18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6">
        <f t="shared" si="32"/>
        <v>0</v>
      </c>
      <c r="O495" s="5" t="e">
        <f t="shared" si="33"/>
        <v>#DIV/0!</v>
      </c>
      <c r="P495" t="s">
        <v>8270</v>
      </c>
      <c r="Q495" t="str">
        <f t="shared" si="34"/>
        <v>film &amp; video</v>
      </c>
      <c r="R495" t="str">
        <f t="shared" si="35"/>
        <v>animation</v>
      </c>
    </row>
    <row r="496" spans="1:18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6">
        <f t="shared" si="32"/>
        <v>0.155</v>
      </c>
      <c r="O496" s="5">
        <f t="shared" si="33"/>
        <v>9.67741935483871</v>
      </c>
      <c r="P496" t="s">
        <v>8270</v>
      </c>
      <c r="Q496" t="str">
        <f t="shared" si="34"/>
        <v>film &amp; video</v>
      </c>
      <c r="R496" t="str">
        <f t="shared" si="35"/>
        <v>animation</v>
      </c>
    </row>
    <row r="497" spans="1:18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6">
        <f t="shared" si="32"/>
        <v>0</v>
      </c>
      <c r="O497" s="5" t="e">
        <f t="shared" si="33"/>
        <v>#DIV/0!</v>
      </c>
      <c r="P497" t="s">
        <v>8270</v>
      </c>
      <c r="Q497" t="str">
        <f t="shared" si="34"/>
        <v>film &amp; video</v>
      </c>
      <c r="R497" t="str">
        <f t="shared" si="35"/>
        <v>animation</v>
      </c>
    </row>
    <row r="498" spans="1:18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6">
        <f t="shared" si="32"/>
        <v>1.6666666666666668E-3</v>
      </c>
      <c r="O498" s="5">
        <f t="shared" si="33"/>
        <v>100</v>
      </c>
      <c r="P498" t="s">
        <v>8270</v>
      </c>
      <c r="Q498" t="str">
        <f t="shared" si="34"/>
        <v>film &amp; video</v>
      </c>
      <c r="R498" t="str">
        <f t="shared" si="35"/>
        <v>animation</v>
      </c>
    </row>
    <row r="499" spans="1:18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6">
        <f t="shared" si="32"/>
        <v>0.6696428571428571</v>
      </c>
      <c r="O499" s="5">
        <f t="shared" si="33"/>
        <v>10</v>
      </c>
      <c r="P499" t="s">
        <v>8270</v>
      </c>
      <c r="Q499" t="str">
        <f t="shared" si="34"/>
        <v>film &amp; video</v>
      </c>
      <c r="R499" t="str">
        <f t="shared" si="35"/>
        <v>animation</v>
      </c>
    </row>
    <row r="500" spans="1:18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6">
        <f t="shared" si="32"/>
        <v>4.5985132395404564</v>
      </c>
      <c r="O500" s="5">
        <f t="shared" si="33"/>
        <v>0.73480293921175688</v>
      </c>
      <c r="P500" t="s">
        <v>8270</v>
      </c>
      <c r="Q500" t="str">
        <f t="shared" si="34"/>
        <v>film &amp; video</v>
      </c>
      <c r="R500" t="str">
        <f t="shared" si="35"/>
        <v>animation</v>
      </c>
    </row>
    <row r="501" spans="1:18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6">
        <f t="shared" si="32"/>
        <v>9.5500000000000007</v>
      </c>
      <c r="O501" s="5">
        <f t="shared" si="33"/>
        <v>1.3612565445026177</v>
      </c>
      <c r="P501" t="s">
        <v>8270</v>
      </c>
      <c r="Q501" t="str">
        <f t="shared" si="34"/>
        <v>film &amp; video</v>
      </c>
      <c r="R501" t="str">
        <f t="shared" si="35"/>
        <v>animation</v>
      </c>
    </row>
    <row r="502" spans="1:18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6">
        <f t="shared" si="32"/>
        <v>3.3076923076923079</v>
      </c>
      <c r="O502" s="5">
        <f t="shared" si="33"/>
        <v>1.8604651162790697</v>
      </c>
      <c r="P502" t="s">
        <v>8270</v>
      </c>
      <c r="Q502" t="str">
        <f t="shared" si="34"/>
        <v>film &amp; video</v>
      </c>
      <c r="R502" t="str">
        <f t="shared" si="35"/>
        <v>animation</v>
      </c>
    </row>
    <row r="503" spans="1:18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6">
        <f t="shared" si="32"/>
        <v>0</v>
      </c>
      <c r="O503" s="5" t="e">
        <f t="shared" si="33"/>
        <v>#DIV/0!</v>
      </c>
      <c r="P503" t="s">
        <v>8270</v>
      </c>
      <c r="Q503" t="str">
        <f t="shared" si="34"/>
        <v>film &amp; video</v>
      </c>
      <c r="R503" t="str">
        <f t="shared" si="35"/>
        <v>animation</v>
      </c>
    </row>
    <row r="504" spans="1:18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6">
        <f t="shared" si="32"/>
        <v>1.1499999999999999</v>
      </c>
      <c r="O504" s="5">
        <f t="shared" si="33"/>
        <v>1.7391304347826086</v>
      </c>
      <c r="P504" t="s">
        <v>8270</v>
      </c>
      <c r="Q504" t="str">
        <f t="shared" si="34"/>
        <v>film &amp; video</v>
      </c>
      <c r="R504" t="str">
        <f t="shared" si="35"/>
        <v>animation</v>
      </c>
    </row>
    <row r="505" spans="1:18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6">
        <f t="shared" si="32"/>
        <v>1.7538461538461538</v>
      </c>
      <c r="O505" s="5">
        <f t="shared" si="33"/>
        <v>7.8947368421052628</v>
      </c>
      <c r="P505" t="s">
        <v>8270</v>
      </c>
      <c r="Q505" t="str">
        <f t="shared" si="34"/>
        <v>film &amp; video</v>
      </c>
      <c r="R505" t="str">
        <f t="shared" si="35"/>
        <v>animation</v>
      </c>
    </row>
    <row r="506" spans="1:18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6">
        <f t="shared" si="32"/>
        <v>1.3673469387755102</v>
      </c>
      <c r="O506" s="5">
        <f t="shared" si="33"/>
        <v>1.4925373134328357</v>
      </c>
      <c r="P506" t="s">
        <v>8270</v>
      </c>
      <c r="Q506" t="str">
        <f t="shared" si="34"/>
        <v>film &amp; video</v>
      </c>
      <c r="R506" t="str">
        <f t="shared" si="35"/>
        <v>animation</v>
      </c>
    </row>
    <row r="507" spans="1:18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6">
        <f t="shared" si="32"/>
        <v>0.43333333333333329</v>
      </c>
      <c r="O507" s="5">
        <f t="shared" si="33"/>
        <v>26.923076923076923</v>
      </c>
      <c r="P507" t="s">
        <v>8270</v>
      </c>
      <c r="Q507" t="str">
        <f t="shared" si="34"/>
        <v>film &amp; video</v>
      </c>
      <c r="R507" t="str">
        <f t="shared" si="35"/>
        <v>animation</v>
      </c>
    </row>
    <row r="508" spans="1:18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6">
        <f t="shared" si="32"/>
        <v>0.125</v>
      </c>
      <c r="O508" s="5">
        <f t="shared" si="33"/>
        <v>0.4</v>
      </c>
      <c r="P508" t="s">
        <v>8270</v>
      </c>
      <c r="Q508" t="str">
        <f t="shared" si="34"/>
        <v>film &amp; video</v>
      </c>
      <c r="R508" t="str">
        <f t="shared" si="35"/>
        <v>animation</v>
      </c>
    </row>
    <row r="509" spans="1:18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6">
        <f t="shared" si="32"/>
        <v>3.2</v>
      </c>
      <c r="O509" s="5">
        <f t="shared" si="33"/>
        <v>1.5625</v>
      </c>
      <c r="P509" t="s">
        <v>8270</v>
      </c>
      <c r="Q509" t="str">
        <f t="shared" si="34"/>
        <v>film &amp; video</v>
      </c>
      <c r="R509" t="str">
        <f t="shared" si="35"/>
        <v>animation</v>
      </c>
    </row>
    <row r="510" spans="1:18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6">
        <f t="shared" si="32"/>
        <v>0.8</v>
      </c>
      <c r="O510" s="5">
        <f t="shared" si="33"/>
        <v>0.75</v>
      </c>
      <c r="P510" t="s">
        <v>8270</v>
      </c>
      <c r="Q510" t="str">
        <f t="shared" si="34"/>
        <v>film &amp; video</v>
      </c>
      <c r="R510" t="str">
        <f t="shared" si="35"/>
        <v>animation</v>
      </c>
    </row>
    <row r="511" spans="1:18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6">
        <f t="shared" si="32"/>
        <v>0.2</v>
      </c>
      <c r="O511" s="5">
        <f t="shared" si="33"/>
        <v>10</v>
      </c>
      <c r="P511" t="s">
        <v>8270</v>
      </c>
      <c r="Q511" t="str">
        <f t="shared" si="34"/>
        <v>film &amp; video</v>
      </c>
      <c r="R511" t="str">
        <f t="shared" si="35"/>
        <v>animation</v>
      </c>
    </row>
    <row r="512" spans="1:18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6">
        <f t="shared" si="32"/>
        <v>0</v>
      </c>
      <c r="O512" s="5" t="e">
        <f t="shared" si="33"/>
        <v>#DIV/0!</v>
      </c>
      <c r="P512" t="s">
        <v>8270</v>
      </c>
      <c r="Q512" t="str">
        <f t="shared" si="34"/>
        <v>film &amp; video</v>
      </c>
      <c r="R512" t="str">
        <f t="shared" si="35"/>
        <v>animation</v>
      </c>
    </row>
    <row r="513" spans="1:18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6">
        <f t="shared" si="32"/>
        <v>3</v>
      </c>
      <c r="O513" s="5">
        <f t="shared" si="33"/>
        <v>3.3333333333333335</v>
      </c>
      <c r="P513" t="s">
        <v>8270</v>
      </c>
      <c r="Q513" t="str">
        <f t="shared" si="34"/>
        <v>film &amp; video</v>
      </c>
      <c r="R513" t="str">
        <f t="shared" si="35"/>
        <v>animation</v>
      </c>
    </row>
    <row r="514" spans="1:18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6">
        <f t="shared" si="32"/>
        <v>0.13749999999999998</v>
      </c>
      <c r="O514" s="5">
        <f t="shared" si="33"/>
        <v>18.181818181818183</v>
      </c>
      <c r="P514" t="s">
        <v>8270</v>
      </c>
      <c r="Q514" t="str">
        <f t="shared" si="34"/>
        <v>film &amp; video</v>
      </c>
      <c r="R514" t="str">
        <f t="shared" si="35"/>
        <v>animation</v>
      </c>
    </row>
    <row r="515" spans="1:18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6">
        <f t="shared" ref="N515:N578" si="36">E515/D515*100</f>
        <v>13.923999999999999</v>
      </c>
      <c r="O515" s="5">
        <f t="shared" ref="O515:O578" si="37">L515/E515*100</f>
        <v>0.97673082447572535</v>
      </c>
      <c r="P515" t="s">
        <v>8270</v>
      </c>
      <c r="Q515" t="str">
        <f t="shared" si="34"/>
        <v>film &amp; video</v>
      </c>
      <c r="R515" t="str">
        <f t="shared" si="35"/>
        <v>animation</v>
      </c>
    </row>
    <row r="516" spans="1:18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6">
        <f t="shared" si="36"/>
        <v>3.3333333333333335</v>
      </c>
      <c r="O516" s="5">
        <f t="shared" si="37"/>
        <v>6</v>
      </c>
      <c r="P516" t="s">
        <v>8270</v>
      </c>
      <c r="Q516" t="str">
        <f t="shared" si="34"/>
        <v>film &amp; video</v>
      </c>
      <c r="R516" t="str">
        <f t="shared" si="35"/>
        <v>animation</v>
      </c>
    </row>
    <row r="517" spans="1:18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6">
        <f t="shared" si="36"/>
        <v>25.41340206185567</v>
      </c>
      <c r="O517" s="5">
        <f t="shared" si="37"/>
        <v>0.1379254391302584</v>
      </c>
      <c r="P517" t="s">
        <v>8270</v>
      </c>
      <c r="Q517" t="str">
        <f t="shared" si="34"/>
        <v>film &amp; video</v>
      </c>
      <c r="R517" t="str">
        <f t="shared" si="35"/>
        <v>animation</v>
      </c>
    </row>
    <row r="518" spans="1:18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6">
        <f t="shared" si="36"/>
        <v>0</v>
      </c>
      <c r="O518" s="5" t="e">
        <f t="shared" si="37"/>
        <v>#DIV/0!</v>
      </c>
      <c r="P518" t="s">
        <v>8270</v>
      </c>
      <c r="Q518" t="str">
        <f t="shared" si="34"/>
        <v>film &amp; video</v>
      </c>
      <c r="R518" t="str">
        <f t="shared" si="35"/>
        <v>animation</v>
      </c>
    </row>
    <row r="519" spans="1:18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6">
        <f t="shared" si="36"/>
        <v>1.3666666666666667</v>
      </c>
      <c r="O519" s="5">
        <f t="shared" si="37"/>
        <v>1.4634146341463417</v>
      </c>
      <c r="P519" t="s">
        <v>8270</v>
      </c>
      <c r="Q519" t="str">
        <f t="shared" si="34"/>
        <v>film &amp; video</v>
      </c>
      <c r="R519" t="str">
        <f t="shared" si="35"/>
        <v>animation</v>
      </c>
    </row>
    <row r="520" spans="1:18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6">
        <f t="shared" si="36"/>
        <v>0</v>
      </c>
      <c r="O520" s="5" t="e">
        <f t="shared" si="37"/>
        <v>#DIV/0!</v>
      </c>
      <c r="P520" t="s">
        <v>8270</v>
      </c>
      <c r="Q520" t="str">
        <f t="shared" si="34"/>
        <v>film &amp; video</v>
      </c>
      <c r="R520" t="str">
        <f t="shared" si="35"/>
        <v>animation</v>
      </c>
    </row>
    <row r="521" spans="1:18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6">
        <f t="shared" si="36"/>
        <v>22.881426547787683</v>
      </c>
      <c r="O521" s="5">
        <f t="shared" si="37"/>
        <v>2.5491624180626364</v>
      </c>
      <c r="P521" t="s">
        <v>8270</v>
      </c>
      <c r="Q521" t="str">
        <f t="shared" si="34"/>
        <v>film &amp; video</v>
      </c>
      <c r="R521" t="str">
        <f t="shared" si="35"/>
        <v>animation</v>
      </c>
    </row>
    <row r="522" spans="1:18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6">
        <f t="shared" si="36"/>
        <v>102.1</v>
      </c>
      <c r="O522" s="5">
        <f t="shared" si="37"/>
        <v>0.66601371204701265</v>
      </c>
      <c r="P522" t="s">
        <v>8271</v>
      </c>
      <c r="Q522" t="str">
        <f>LEFT(P522, 7)</f>
        <v>theater</v>
      </c>
      <c r="R522" t="str">
        <f>RIGHT(P522, 5)</f>
        <v>plays</v>
      </c>
    </row>
    <row r="523" spans="1:18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6">
        <f t="shared" si="36"/>
        <v>104.64</v>
      </c>
      <c r="O523" s="5">
        <f t="shared" si="37"/>
        <v>1.0703363914373087</v>
      </c>
      <c r="P523" t="s">
        <v>8271</v>
      </c>
      <c r="Q523" t="str">
        <f t="shared" ref="Q523:Q541" si="38">LEFT(P523, 7)</f>
        <v>theater</v>
      </c>
      <c r="R523" t="str">
        <f t="shared" ref="R523:R541" si="39">RIGHT(P523, 5)</f>
        <v>plays</v>
      </c>
    </row>
    <row r="524" spans="1:18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6">
        <f t="shared" si="36"/>
        <v>114.66666666666667</v>
      </c>
      <c r="O524" s="5">
        <f t="shared" si="37"/>
        <v>0.90116279069767447</v>
      </c>
      <c r="P524" t="s">
        <v>8271</v>
      </c>
      <c r="Q524" t="str">
        <f t="shared" si="38"/>
        <v>theater</v>
      </c>
      <c r="R524" t="str">
        <f t="shared" si="39"/>
        <v>plays</v>
      </c>
    </row>
    <row r="525" spans="1:18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6">
        <f t="shared" si="36"/>
        <v>120.6</v>
      </c>
      <c r="O525" s="5">
        <f t="shared" si="37"/>
        <v>1.3930348258706469</v>
      </c>
      <c r="P525" t="s">
        <v>8271</v>
      </c>
      <c r="Q525" t="str">
        <f t="shared" si="38"/>
        <v>theater</v>
      </c>
      <c r="R525" t="str">
        <f t="shared" si="39"/>
        <v>plays</v>
      </c>
    </row>
    <row r="526" spans="1:18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6">
        <f t="shared" si="36"/>
        <v>108.67285714285715</v>
      </c>
      <c r="O526" s="5">
        <f t="shared" si="37"/>
        <v>3.4178596311340721</v>
      </c>
      <c r="P526" t="s">
        <v>8271</v>
      </c>
      <c r="Q526" t="str">
        <f t="shared" si="38"/>
        <v>theater</v>
      </c>
      <c r="R526" t="str">
        <f t="shared" si="39"/>
        <v>plays</v>
      </c>
    </row>
    <row r="527" spans="1:18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6">
        <f t="shared" si="36"/>
        <v>100</v>
      </c>
      <c r="O527" s="5">
        <f t="shared" si="37"/>
        <v>0.1</v>
      </c>
      <c r="P527" t="s">
        <v>8271</v>
      </c>
      <c r="Q527" t="str">
        <f t="shared" si="38"/>
        <v>theater</v>
      </c>
      <c r="R527" t="str">
        <f t="shared" si="39"/>
        <v>plays</v>
      </c>
    </row>
    <row r="528" spans="1:18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6">
        <f t="shared" si="36"/>
        <v>113.99999999999999</v>
      </c>
      <c r="O528" s="5">
        <f t="shared" si="37"/>
        <v>1.3450292397660819</v>
      </c>
      <c r="P528" t="s">
        <v>8271</v>
      </c>
      <c r="Q528" t="str">
        <f t="shared" si="38"/>
        <v>theater</v>
      </c>
      <c r="R528" t="str">
        <f t="shared" si="39"/>
        <v>plays</v>
      </c>
    </row>
    <row r="529" spans="1:18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6">
        <f t="shared" si="36"/>
        <v>100.85</v>
      </c>
      <c r="O529" s="5">
        <f t="shared" si="37"/>
        <v>1.5666831928606844</v>
      </c>
      <c r="P529" t="s">
        <v>8271</v>
      </c>
      <c r="Q529" t="str">
        <f t="shared" si="38"/>
        <v>theater</v>
      </c>
      <c r="R529" t="str">
        <f t="shared" si="39"/>
        <v>plays</v>
      </c>
    </row>
    <row r="530" spans="1:18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6">
        <f t="shared" si="36"/>
        <v>115.65217391304347</v>
      </c>
      <c r="O530" s="5">
        <f t="shared" si="37"/>
        <v>2.2556390977443606</v>
      </c>
      <c r="P530" t="s">
        <v>8271</v>
      </c>
      <c r="Q530" t="str">
        <f t="shared" si="38"/>
        <v>theater</v>
      </c>
      <c r="R530" t="str">
        <f t="shared" si="39"/>
        <v>plays</v>
      </c>
    </row>
    <row r="531" spans="1:18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6">
        <f t="shared" si="36"/>
        <v>130.41666666666666</v>
      </c>
      <c r="O531" s="5">
        <f t="shared" si="37"/>
        <v>1.1501597444089458</v>
      </c>
      <c r="P531" t="s">
        <v>8271</v>
      </c>
      <c r="Q531" t="str">
        <f t="shared" si="38"/>
        <v>theater</v>
      </c>
      <c r="R531" t="str">
        <f t="shared" si="39"/>
        <v>plays</v>
      </c>
    </row>
    <row r="532" spans="1:18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6">
        <f t="shared" si="36"/>
        <v>107.78267254038178</v>
      </c>
      <c r="O532" s="5">
        <f t="shared" si="37"/>
        <v>0.7901907356948229</v>
      </c>
      <c r="P532" t="s">
        <v>8271</v>
      </c>
      <c r="Q532" t="str">
        <f t="shared" si="38"/>
        <v>theater</v>
      </c>
      <c r="R532" t="str">
        <f t="shared" si="39"/>
        <v>plays</v>
      </c>
    </row>
    <row r="533" spans="1:18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6">
        <f t="shared" si="36"/>
        <v>100</v>
      </c>
      <c r="O533" s="5">
        <f t="shared" si="37"/>
        <v>0.77500000000000002</v>
      </c>
      <c r="P533" t="s">
        <v>8271</v>
      </c>
      <c r="Q533" t="str">
        <f t="shared" si="38"/>
        <v>theater</v>
      </c>
      <c r="R533" t="str">
        <f t="shared" si="39"/>
        <v>plays</v>
      </c>
    </row>
    <row r="534" spans="1:18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6">
        <f t="shared" si="36"/>
        <v>123.25</v>
      </c>
      <c r="O534" s="5">
        <f t="shared" si="37"/>
        <v>1.4036511156186613</v>
      </c>
      <c r="P534" t="s">
        <v>8271</v>
      </c>
      <c r="Q534" t="str">
        <f t="shared" si="38"/>
        <v>theater</v>
      </c>
      <c r="R534" t="str">
        <f t="shared" si="39"/>
        <v>plays</v>
      </c>
    </row>
    <row r="535" spans="1:18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6">
        <f t="shared" si="36"/>
        <v>100.2</v>
      </c>
      <c r="O535" s="5">
        <f t="shared" si="37"/>
        <v>0.84830339321357284</v>
      </c>
      <c r="P535" t="s">
        <v>8271</v>
      </c>
      <c r="Q535" t="str">
        <f t="shared" si="38"/>
        <v>theater</v>
      </c>
      <c r="R535" t="str">
        <f t="shared" si="39"/>
        <v>plays</v>
      </c>
    </row>
    <row r="536" spans="1:18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6">
        <f t="shared" si="36"/>
        <v>104.66666666666666</v>
      </c>
      <c r="O536" s="5">
        <f t="shared" si="37"/>
        <v>0.30573248407643311</v>
      </c>
      <c r="P536" t="s">
        <v>8271</v>
      </c>
      <c r="Q536" t="str">
        <f t="shared" si="38"/>
        <v>theater</v>
      </c>
      <c r="R536" t="str">
        <f t="shared" si="39"/>
        <v>plays</v>
      </c>
    </row>
    <row r="537" spans="1:18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6">
        <f t="shared" si="36"/>
        <v>102.49999999999999</v>
      </c>
      <c r="O537" s="5">
        <f t="shared" si="37"/>
        <v>2.8780487804878052</v>
      </c>
      <c r="P537" t="s">
        <v>8271</v>
      </c>
      <c r="Q537" t="str">
        <f t="shared" si="38"/>
        <v>theater</v>
      </c>
      <c r="R537" t="str">
        <f t="shared" si="39"/>
        <v>plays</v>
      </c>
    </row>
    <row r="538" spans="1:18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6">
        <f t="shared" si="36"/>
        <v>118.25757575757576</v>
      </c>
      <c r="O538" s="5">
        <f t="shared" si="37"/>
        <v>0.9993593850096093</v>
      </c>
      <c r="P538" t="s">
        <v>8271</v>
      </c>
      <c r="Q538" t="str">
        <f t="shared" si="38"/>
        <v>theater</v>
      </c>
      <c r="R538" t="str">
        <f t="shared" si="39"/>
        <v>plays</v>
      </c>
    </row>
    <row r="539" spans="1:18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6">
        <f t="shared" si="36"/>
        <v>120.5</v>
      </c>
      <c r="O539" s="5">
        <f t="shared" si="37"/>
        <v>2.4481327800829877</v>
      </c>
      <c r="P539" t="s">
        <v>8271</v>
      </c>
      <c r="Q539" t="str">
        <f t="shared" si="38"/>
        <v>theater</v>
      </c>
      <c r="R539" t="str">
        <f t="shared" si="39"/>
        <v>plays</v>
      </c>
    </row>
    <row r="540" spans="1:18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6">
        <f t="shared" si="36"/>
        <v>302.42</v>
      </c>
      <c r="O540" s="5">
        <f t="shared" si="37"/>
        <v>0.39679915349513917</v>
      </c>
      <c r="P540" t="s">
        <v>8271</v>
      </c>
      <c r="Q540" t="str">
        <f t="shared" si="38"/>
        <v>theater</v>
      </c>
      <c r="R540" t="str">
        <f t="shared" si="39"/>
        <v>plays</v>
      </c>
    </row>
    <row r="541" spans="1:18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6">
        <f t="shared" si="36"/>
        <v>100.64400000000001</v>
      </c>
      <c r="O541" s="5">
        <f t="shared" si="37"/>
        <v>3.9744048328762762</v>
      </c>
      <c r="P541" t="s">
        <v>8271</v>
      </c>
      <c r="Q541" t="str">
        <f t="shared" si="38"/>
        <v>theater</v>
      </c>
      <c r="R541" t="str">
        <f t="shared" si="39"/>
        <v>plays</v>
      </c>
    </row>
    <row r="542" spans="1:18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6">
        <f t="shared" si="36"/>
        <v>6.6666666666666671E-3</v>
      </c>
      <c r="O542" s="5">
        <f t="shared" si="37"/>
        <v>100</v>
      </c>
      <c r="P542" t="s">
        <v>8272</v>
      </c>
      <c r="Q542" t="str">
        <f>LEFT(P542, 10)</f>
        <v>technology</v>
      </c>
      <c r="R542" t="str">
        <f>RIGHT(P542, 3)</f>
        <v>web</v>
      </c>
    </row>
    <row r="543" spans="1:18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6">
        <f t="shared" si="36"/>
        <v>0.55555555555555558</v>
      </c>
      <c r="O543" s="5">
        <f t="shared" si="37"/>
        <v>4</v>
      </c>
      <c r="P543" t="s">
        <v>8272</v>
      </c>
      <c r="Q543" t="str">
        <f t="shared" ref="Q543:Q606" si="40">LEFT(P543, 10)</f>
        <v>technology</v>
      </c>
      <c r="R543" t="str">
        <f t="shared" ref="R543:R606" si="41">RIGHT(P543, 3)</f>
        <v>web</v>
      </c>
    </row>
    <row r="544" spans="1:18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6">
        <f t="shared" si="36"/>
        <v>3.9999999999999996E-4</v>
      </c>
      <c r="O544" s="5">
        <f t="shared" si="37"/>
        <v>100</v>
      </c>
      <c r="P544" t="s">
        <v>8272</v>
      </c>
      <c r="Q544" t="str">
        <f t="shared" si="40"/>
        <v>technology</v>
      </c>
      <c r="R544" t="str">
        <f t="shared" si="41"/>
        <v>web</v>
      </c>
    </row>
    <row r="545" spans="1:18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6">
        <f t="shared" si="36"/>
        <v>0.31818181818181818</v>
      </c>
      <c r="O545" s="5">
        <f t="shared" si="37"/>
        <v>2.8571428571428572</v>
      </c>
      <c r="P545" t="s">
        <v>8272</v>
      </c>
      <c r="Q545" t="str">
        <f t="shared" si="40"/>
        <v>technology</v>
      </c>
      <c r="R545" t="str">
        <f t="shared" si="41"/>
        <v>web</v>
      </c>
    </row>
    <row r="546" spans="1:18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6">
        <f t="shared" si="36"/>
        <v>1.2</v>
      </c>
      <c r="O546" s="5">
        <f t="shared" si="37"/>
        <v>33.333333333333329</v>
      </c>
      <c r="P546" t="s">
        <v>8272</v>
      </c>
      <c r="Q546" t="str">
        <f t="shared" si="40"/>
        <v>technology</v>
      </c>
      <c r="R546" t="str">
        <f t="shared" si="41"/>
        <v>web</v>
      </c>
    </row>
    <row r="547" spans="1:18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6">
        <f t="shared" si="36"/>
        <v>27.383999999999997</v>
      </c>
      <c r="O547" s="5">
        <f t="shared" si="37"/>
        <v>0.24832018697049374</v>
      </c>
      <c r="P547" t="s">
        <v>8272</v>
      </c>
      <c r="Q547" t="str">
        <f t="shared" si="40"/>
        <v>technology</v>
      </c>
      <c r="R547" t="str">
        <f t="shared" si="41"/>
        <v>web</v>
      </c>
    </row>
    <row r="548" spans="1:18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6">
        <f t="shared" si="36"/>
        <v>8.666666666666667E-2</v>
      </c>
      <c r="O548" s="5">
        <f t="shared" si="37"/>
        <v>3.8461538461538463</v>
      </c>
      <c r="P548" t="s">
        <v>8272</v>
      </c>
      <c r="Q548" t="str">
        <f t="shared" si="40"/>
        <v>technology</v>
      </c>
      <c r="R548" t="str">
        <f t="shared" si="41"/>
        <v>web</v>
      </c>
    </row>
    <row r="549" spans="1:18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6">
        <f t="shared" si="36"/>
        <v>0</v>
      </c>
      <c r="O549" s="5" t="e">
        <f t="shared" si="37"/>
        <v>#DIV/0!</v>
      </c>
      <c r="P549" t="s">
        <v>8272</v>
      </c>
      <c r="Q549" t="str">
        <f t="shared" si="40"/>
        <v>technology</v>
      </c>
      <c r="R549" t="str">
        <f t="shared" si="41"/>
        <v>web</v>
      </c>
    </row>
    <row r="550" spans="1:18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6">
        <f t="shared" si="36"/>
        <v>0.09</v>
      </c>
      <c r="O550" s="5">
        <f t="shared" si="37"/>
        <v>11.111111111111111</v>
      </c>
      <c r="P550" t="s">
        <v>8272</v>
      </c>
      <c r="Q550" t="str">
        <f t="shared" si="40"/>
        <v>technology</v>
      </c>
      <c r="R550" t="str">
        <f t="shared" si="41"/>
        <v>web</v>
      </c>
    </row>
    <row r="551" spans="1:18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6">
        <f t="shared" si="36"/>
        <v>2.7199999999999998</v>
      </c>
      <c r="O551" s="5">
        <f t="shared" si="37"/>
        <v>11.76470588235294</v>
      </c>
      <c r="P551" t="s">
        <v>8272</v>
      </c>
      <c r="Q551" t="str">
        <f t="shared" si="40"/>
        <v>technology</v>
      </c>
      <c r="R551" t="str">
        <f t="shared" si="41"/>
        <v>web</v>
      </c>
    </row>
    <row r="552" spans="1:18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6">
        <f t="shared" si="36"/>
        <v>0.70000000000000007</v>
      </c>
      <c r="O552" s="5">
        <f t="shared" si="37"/>
        <v>11.428571428571429</v>
      </c>
      <c r="P552" t="s">
        <v>8272</v>
      </c>
      <c r="Q552" t="str">
        <f t="shared" si="40"/>
        <v>technology</v>
      </c>
      <c r="R552" t="str">
        <f t="shared" si="41"/>
        <v>web</v>
      </c>
    </row>
    <row r="553" spans="1:18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6">
        <f t="shared" si="36"/>
        <v>5.0413333333333332</v>
      </c>
      <c r="O553" s="5">
        <f t="shared" si="37"/>
        <v>0.74054482941020894</v>
      </c>
      <c r="P553" t="s">
        <v>8272</v>
      </c>
      <c r="Q553" t="str">
        <f t="shared" si="40"/>
        <v>technology</v>
      </c>
      <c r="R553" t="str">
        <f t="shared" si="41"/>
        <v>web</v>
      </c>
    </row>
    <row r="554" spans="1:18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6">
        <f t="shared" si="36"/>
        <v>0</v>
      </c>
      <c r="O554" s="5" t="e">
        <f t="shared" si="37"/>
        <v>#DIV/0!</v>
      </c>
      <c r="P554" t="s">
        <v>8272</v>
      </c>
      <c r="Q554" t="str">
        <f t="shared" si="40"/>
        <v>technology</v>
      </c>
      <c r="R554" t="str">
        <f t="shared" si="41"/>
        <v>web</v>
      </c>
    </row>
    <row r="555" spans="1:18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6">
        <f t="shared" si="36"/>
        <v>0.49199999999999999</v>
      </c>
      <c r="O555" s="5">
        <f t="shared" si="37"/>
        <v>4.8780487804878048</v>
      </c>
      <c r="P555" t="s">
        <v>8272</v>
      </c>
      <c r="Q555" t="str">
        <f t="shared" si="40"/>
        <v>technology</v>
      </c>
      <c r="R555" t="str">
        <f t="shared" si="41"/>
        <v>web</v>
      </c>
    </row>
    <row r="556" spans="1:18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6">
        <f t="shared" si="36"/>
        <v>36.589147286821706</v>
      </c>
      <c r="O556" s="5">
        <f t="shared" si="37"/>
        <v>1.5536723163841808</v>
      </c>
      <c r="P556" t="s">
        <v>8272</v>
      </c>
      <c r="Q556" t="str">
        <f t="shared" si="40"/>
        <v>technology</v>
      </c>
      <c r="R556" t="str">
        <f t="shared" si="41"/>
        <v>web</v>
      </c>
    </row>
    <row r="557" spans="1:18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6">
        <f t="shared" si="36"/>
        <v>0</v>
      </c>
      <c r="O557" s="5" t="e">
        <f t="shared" si="37"/>
        <v>#DIV/0!</v>
      </c>
      <c r="P557" t="s">
        <v>8272</v>
      </c>
      <c r="Q557" t="str">
        <f t="shared" si="40"/>
        <v>technology</v>
      </c>
      <c r="R557" t="str">
        <f t="shared" si="41"/>
        <v>web</v>
      </c>
    </row>
    <row r="558" spans="1:18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6">
        <f t="shared" si="36"/>
        <v>2.5</v>
      </c>
      <c r="O558" s="5">
        <f t="shared" si="37"/>
        <v>0.5</v>
      </c>
      <c r="P558" t="s">
        <v>8272</v>
      </c>
      <c r="Q558" t="str">
        <f t="shared" si="40"/>
        <v>technology</v>
      </c>
      <c r="R558" t="str">
        <f t="shared" si="41"/>
        <v>web</v>
      </c>
    </row>
    <row r="559" spans="1:18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6">
        <f t="shared" si="36"/>
        <v>0.91066666666666674</v>
      </c>
      <c r="O559" s="5">
        <f t="shared" si="37"/>
        <v>1.4641288433382138</v>
      </c>
      <c r="P559" t="s">
        <v>8272</v>
      </c>
      <c r="Q559" t="str">
        <f t="shared" si="40"/>
        <v>technology</v>
      </c>
      <c r="R559" t="str">
        <f t="shared" si="41"/>
        <v>web</v>
      </c>
    </row>
    <row r="560" spans="1:18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6">
        <f t="shared" si="36"/>
        <v>0</v>
      </c>
      <c r="O560" s="5" t="e">
        <f t="shared" si="37"/>
        <v>#DIV/0!</v>
      </c>
      <c r="P560" t="s">
        <v>8272</v>
      </c>
      <c r="Q560" t="str">
        <f t="shared" si="40"/>
        <v>technology</v>
      </c>
      <c r="R560" t="str">
        <f t="shared" si="41"/>
        <v>web</v>
      </c>
    </row>
    <row r="561" spans="1:18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6">
        <f t="shared" si="36"/>
        <v>2.0833333333333336E-2</v>
      </c>
      <c r="O561" s="5">
        <f t="shared" si="37"/>
        <v>2</v>
      </c>
      <c r="P561" t="s">
        <v>8272</v>
      </c>
      <c r="Q561" t="str">
        <f t="shared" si="40"/>
        <v>technology</v>
      </c>
      <c r="R561" t="str">
        <f t="shared" si="41"/>
        <v>web</v>
      </c>
    </row>
    <row r="562" spans="1:18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6">
        <f t="shared" si="36"/>
        <v>1.2E-2</v>
      </c>
      <c r="O562" s="5">
        <f t="shared" si="37"/>
        <v>25</v>
      </c>
      <c r="P562" t="s">
        <v>8272</v>
      </c>
      <c r="Q562" t="str">
        <f t="shared" si="40"/>
        <v>technology</v>
      </c>
      <c r="R562" t="str">
        <f t="shared" si="41"/>
        <v>web</v>
      </c>
    </row>
    <row r="563" spans="1:18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6">
        <f t="shared" si="36"/>
        <v>0.36666666666666664</v>
      </c>
      <c r="O563" s="5">
        <f t="shared" si="37"/>
        <v>3.6363636363636362</v>
      </c>
      <c r="P563" t="s">
        <v>8272</v>
      </c>
      <c r="Q563" t="str">
        <f t="shared" si="40"/>
        <v>technology</v>
      </c>
      <c r="R563" t="str">
        <f t="shared" si="41"/>
        <v>web</v>
      </c>
    </row>
    <row r="564" spans="1:18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6">
        <f t="shared" si="36"/>
        <v>0</v>
      </c>
      <c r="O564" s="5" t="e">
        <f t="shared" si="37"/>
        <v>#DIV/0!</v>
      </c>
      <c r="P564" t="s">
        <v>8272</v>
      </c>
      <c r="Q564" t="str">
        <f t="shared" si="40"/>
        <v>technology</v>
      </c>
      <c r="R564" t="str">
        <f t="shared" si="41"/>
        <v>web</v>
      </c>
    </row>
    <row r="565" spans="1:18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6">
        <f t="shared" si="36"/>
        <v>9.0666666666666659E-2</v>
      </c>
      <c r="O565" s="5">
        <f t="shared" si="37"/>
        <v>2.9411764705882351</v>
      </c>
      <c r="P565" t="s">
        <v>8272</v>
      </c>
      <c r="Q565" t="str">
        <f t="shared" si="40"/>
        <v>technology</v>
      </c>
      <c r="R565" t="str">
        <f t="shared" si="41"/>
        <v>web</v>
      </c>
    </row>
    <row r="566" spans="1:18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6">
        <f t="shared" si="36"/>
        <v>5.5555555555555558E-3</v>
      </c>
      <c r="O566" s="5">
        <f t="shared" si="37"/>
        <v>100</v>
      </c>
      <c r="P566" t="s">
        <v>8272</v>
      </c>
      <c r="Q566" t="str">
        <f t="shared" si="40"/>
        <v>technology</v>
      </c>
      <c r="R566" t="str">
        <f t="shared" si="41"/>
        <v>web</v>
      </c>
    </row>
    <row r="567" spans="1:18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6">
        <f t="shared" si="36"/>
        <v>0</v>
      </c>
      <c r="O567" s="5" t="e">
        <f t="shared" si="37"/>
        <v>#DIV/0!</v>
      </c>
      <c r="P567" t="s">
        <v>8272</v>
      </c>
      <c r="Q567" t="str">
        <f t="shared" si="40"/>
        <v>technology</v>
      </c>
      <c r="R567" t="str">
        <f t="shared" si="41"/>
        <v>web</v>
      </c>
    </row>
    <row r="568" spans="1:18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6">
        <f t="shared" si="36"/>
        <v>0.02</v>
      </c>
      <c r="O568" s="5">
        <f t="shared" si="37"/>
        <v>100</v>
      </c>
      <c r="P568" t="s">
        <v>8272</v>
      </c>
      <c r="Q568" t="str">
        <f t="shared" si="40"/>
        <v>technology</v>
      </c>
      <c r="R568" t="str">
        <f t="shared" si="41"/>
        <v>web</v>
      </c>
    </row>
    <row r="569" spans="1:18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6">
        <f t="shared" si="36"/>
        <v>0</v>
      </c>
      <c r="O569" s="5" t="e">
        <f t="shared" si="37"/>
        <v>#DIV/0!</v>
      </c>
      <c r="P569" t="s">
        <v>8272</v>
      </c>
      <c r="Q569" t="str">
        <f t="shared" si="40"/>
        <v>technology</v>
      </c>
      <c r="R569" t="str">
        <f t="shared" si="41"/>
        <v>web</v>
      </c>
    </row>
    <row r="570" spans="1:18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6">
        <f t="shared" si="36"/>
        <v>1</v>
      </c>
      <c r="O570" s="5">
        <f t="shared" si="37"/>
        <v>2.0408163265306123</v>
      </c>
      <c r="P570" t="s">
        <v>8272</v>
      </c>
      <c r="Q570" t="str">
        <f t="shared" si="40"/>
        <v>technology</v>
      </c>
      <c r="R570" t="str">
        <f t="shared" si="41"/>
        <v>web</v>
      </c>
    </row>
    <row r="571" spans="1:18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6">
        <f t="shared" si="36"/>
        <v>0.8</v>
      </c>
      <c r="O571" s="5">
        <f t="shared" si="37"/>
        <v>5</v>
      </c>
      <c r="P571" t="s">
        <v>8272</v>
      </c>
      <c r="Q571" t="str">
        <f t="shared" si="40"/>
        <v>technology</v>
      </c>
      <c r="R571" t="str">
        <f t="shared" si="41"/>
        <v>web</v>
      </c>
    </row>
    <row r="572" spans="1:18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6">
        <f t="shared" si="36"/>
        <v>0.16705882352941176</v>
      </c>
      <c r="O572" s="5">
        <f t="shared" si="37"/>
        <v>0.70422535211267612</v>
      </c>
      <c r="P572" t="s">
        <v>8272</v>
      </c>
      <c r="Q572" t="str">
        <f t="shared" si="40"/>
        <v>technology</v>
      </c>
      <c r="R572" t="str">
        <f t="shared" si="41"/>
        <v>web</v>
      </c>
    </row>
    <row r="573" spans="1:18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6">
        <f t="shared" si="36"/>
        <v>0.42399999999999999</v>
      </c>
      <c r="O573" s="5">
        <f t="shared" si="37"/>
        <v>1.8867924528301887</v>
      </c>
      <c r="P573" t="s">
        <v>8272</v>
      </c>
      <c r="Q573" t="str">
        <f t="shared" si="40"/>
        <v>technology</v>
      </c>
      <c r="R573" t="str">
        <f t="shared" si="41"/>
        <v>web</v>
      </c>
    </row>
    <row r="574" spans="1:18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6">
        <f t="shared" si="36"/>
        <v>0</v>
      </c>
      <c r="O574" s="5" t="e">
        <f t="shared" si="37"/>
        <v>#DIV/0!</v>
      </c>
      <c r="P574" t="s">
        <v>8272</v>
      </c>
      <c r="Q574" t="str">
        <f t="shared" si="40"/>
        <v>technology</v>
      </c>
      <c r="R574" t="str">
        <f t="shared" si="41"/>
        <v>web</v>
      </c>
    </row>
    <row r="575" spans="1:18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6">
        <f t="shared" si="36"/>
        <v>0.38925389253892539</v>
      </c>
      <c r="O575" s="5">
        <f t="shared" si="37"/>
        <v>2.601156069364162</v>
      </c>
      <c r="P575" t="s">
        <v>8272</v>
      </c>
      <c r="Q575" t="str">
        <f t="shared" si="40"/>
        <v>technology</v>
      </c>
      <c r="R575" t="str">
        <f t="shared" si="41"/>
        <v>web</v>
      </c>
    </row>
    <row r="576" spans="1:18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6">
        <f t="shared" si="36"/>
        <v>0.7155635062611807</v>
      </c>
      <c r="O576" s="5">
        <f t="shared" si="37"/>
        <v>5</v>
      </c>
      <c r="P576" t="s">
        <v>8272</v>
      </c>
      <c r="Q576" t="str">
        <f t="shared" si="40"/>
        <v>technology</v>
      </c>
      <c r="R576" t="str">
        <f t="shared" si="41"/>
        <v>web</v>
      </c>
    </row>
    <row r="577" spans="1:18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6">
        <f t="shared" si="36"/>
        <v>0.43166666666666664</v>
      </c>
      <c r="O577" s="5">
        <f t="shared" si="37"/>
        <v>1.5444015444015444</v>
      </c>
      <c r="P577" t="s">
        <v>8272</v>
      </c>
      <c r="Q577" t="str">
        <f t="shared" si="40"/>
        <v>technology</v>
      </c>
      <c r="R577" t="str">
        <f t="shared" si="41"/>
        <v>web</v>
      </c>
    </row>
    <row r="578" spans="1:18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6">
        <f t="shared" si="36"/>
        <v>1.25E-3</v>
      </c>
      <c r="O578" s="5">
        <f t="shared" si="37"/>
        <v>100</v>
      </c>
      <c r="P578" t="s">
        <v>8272</v>
      </c>
      <c r="Q578" t="str">
        <f t="shared" si="40"/>
        <v>technology</v>
      </c>
      <c r="R578" t="str">
        <f t="shared" si="41"/>
        <v>web</v>
      </c>
    </row>
    <row r="579" spans="1:18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6">
        <f t="shared" ref="N579:N642" si="42">E579/D579*100</f>
        <v>0.2</v>
      </c>
      <c r="O579" s="5">
        <f t="shared" ref="O579:O642" si="43">L579/E579*100</f>
        <v>10</v>
      </c>
      <c r="P579" t="s">
        <v>8272</v>
      </c>
      <c r="Q579" t="str">
        <f t="shared" si="40"/>
        <v>technology</v>
      </c>
      <c r="R579" t="str">
        <f t="shared" si="41"/>
        <v>web</v>
      </c>
    </row>
    <row r="580" spans="1:18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6">
        <f t="shared" si="42"/>
        <v>1.12E-2</v>
      </c>
      <c r="O580" s="5">
        <f t="shared" si="43"/>
        <v>50</v>
      </c>
      <c r="P580" t="s">
        <v>8272</v>
      </c>
      <c r="Q580" t="str">
        <f t="shared" si="40"/>
        <v>technology</v>
      </c>
      <c r="R580" t="str">
        <f t="shared" si="41"/>
        <v>web</v>
      </c>
    </row>
    <row r="581" spans="1:18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6">
        <f t="shared" si="42"/>
        <v>1.4583333333333333</v>
      </c>
      <c r="O581" s="5">
        <f t="shared" si="43"/>
        <v>2.8571428571428572</v>
      </c>
      <c r="P581" t="s">
        <v>8272</v>
      </c>
      <c r="Q581" t="str">
        <f t="shared" si="40"/>
        <v>technology</v>
      </c>
      <c r="R581" t="str">
        <f t="shared" si="41"/>
        <v>web</v>
      </c>
    </row>
    <row r="582" spans="1:18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6">
        <f t="shared" si="42"/>
        <v>3.3333333333333333E-2</v>
      </c>
      <c r="O582" s="5">
        <f t="shared" si="43"/>
        <v>100</v>
      </c>
      <c r="P582" t="s">
        <v>8272</v>
      </c>
      <c r="Q582" t="str">
        <f t="shared" si="40"/>
        <v>technology</v>
      </c>
      <c r="R582" t="str">
        <f t="shared" si="41"/>
        <v>web</v>
      </c>
    </row>
    <row r="583" spans="1:18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6">
        <f t="shared" si="42"/>
        <v>0</v>
      </c>
      <c r="O583" s="5" t="e">
        <f t="shared" si="43"/>
        <v>#DIV/0!</v>
      </c>
      <c r="P583" t="s">
        <v>8272</v>
      </c>
      <c r="Q583" t="str">
        <f t="shared" si="40"/>
        <v>technology</v>
      </c>
      <c r="R583" t="str">
        <f t="shared" si="41"/>
        <v>web</v>
      </c>
    </row>
    <row r="584" spans="1:18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6">
        <f t="shared" si="42"/>
        <v>0</v>
      </c>
      <c r="O584" s="5" t="e">
        <f t="shared" si="43"/>
        <v>#DIV/0!</v>
      </c>
      <c r="P584" t="s">
        <v>8272</v>
      </c>
      <c r="Q584" t="str">
        <f t="shared" si="40"/>
        <v>technology</v>
      </c>
      <c r="R584" t="str">
        <f t="shared" si="41"/>
        <v>web</v>
      </c>
    </row>
    <row r="585" spans="1:18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6">
        <f t="shared" si="42"/>
        <v>1.1111111111111112E-2</v>
      </c>
      <c r="O585" s="5">
        <f t="shared" si="43"/>
        <v>100</v>
      </c>
      <c r="P585" t="s">
        <v>8272</v>
      </c>
      <c r="Q585" t="str">
        <f t="shared" si="40"/>
        <v>technology</v>
      </c>
      <c r="R585" t="str">
        <f t="shared" si="41"/>
        <v>web</v>
      </c>
    </row>
    <row r="586" spans="1:18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6">
        <f t="shared" si="42"/>
        <v>1</v>
      </c>
      <c r="O586" s="5">
        <f t="shared" si="43"/>
        <v>20</v>
      </c>
      <c r="P586" t="s">
        <v>8272</v>
      </c>
      <c r="Q586" t="str">
        <f t="shared" si="40"/>
        <v>technology</v>
      </c>
      <c r="R586" t="str">
        <f t="shared" si="41"/>
        <v>web</v>
      </c>
    </row>
    <row r="587" spans="1:18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6">
        <f t="shared" si="42"/>
        <v>0</v>
      </c>
      <c r="O587" s="5" t="e">
        <f t="shared" si="43"/>
        <v>#DIV/0!</v>
      </c>
      <c r="P587" t="s">
        <v>8272</v>
      </c>
      <c r="Q587" t="str">
        <f t="shared" si="40"/>
        <v>technology</v>
      </c>
      <c r="R587" t="str">
        <f t="shared" si="41"/>
        <v>web</v>
      </c>
    </row>
    <row r="588" spans="1:18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6">
        <f t="shared" si="42"/>
        <v>0.55999999999999994</v>
      </c>
      <c r="O588" s="5">
        <f t="shared" si="43"/>
        <v>7.1428571428571423</v>
      </c>
      <c r="P588" t="s">
        <v>8272</v>
      </c>
      <c r="Q588" t="str">
        <f t="shared" si="40"/>
        <v>technology</v>
      </c>
      <c r="R588" t="str">
        <f t="shared" si="41"/>
        <v>web</v>
      </c>
    </row>
    <row r="589" spans="1:18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6">
        <f t="shared" si="42"/>
        <v>9.0833333333333339</v>
      </c>
      <c r="O589" s="5">
        <f t="shared" si="43"/>
        <v>0.25688073394495414</v>
      </c>
      <c r="P589" t="s">
        <v>8272</v>
      </c>
      <c r="Q589" t="str">
        <f t="shared" si="40"/>
        <v>technology</v>
      </c>
      <c r="R589" t="str">
        <f t="shared" si="41"/>
        <v>web</v>
      </c>
    </row>
    <row r="590" spans="1:18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6">
        <f t="shared" si="42"/>
        <v>3.3444444444444441</v>
      </c>
      <c r="O590" s="5">
        <f t="shared" si="43"/>
        <v>0.66445182724252494</v>
      </c>
      <c r="P590" t="s">
        <v>8272</v>
      </c>
      <c r="Q590" t="str">
        <f t="shared" si="40"/>
        <v>technology</v>
      </c>
      <c r="R590" t="str">
        <f t="shared" si="41"/>
        <v>web</v>
      </c>
    </row>
    <row r="591" spans="1:18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6">
        <f t="shared" si="42"/>
        <v>1.3333333333333334E-2</v>
      </c>
      <c r="O591" s="5">
        <f t="shared" si="43"/>
        <v>100</v>
      </c>
      <c r="P591" t="s">
        <v>8272</v>
      </c>
      <c r="Q591" t="str">
        <f t="shared" si="40"/>
        <v>technology</v>
      </c>
      <c r="R591" t="str">
        <f t="shared" si="41"/>
        <v>web</v>
      </c>
    </row>
    <row r="592" spans="1:18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6">
        <f t="shared" si="42"/>
        <v>4.46</v>
      </c>
      <c r="O592" s="5">
        <f t="shared" si="43"/>
        <v>4.0358744394618835</v>
      </c>
      <c r="P592" t="s">
        <v>8272</v>
      </c>
      <c r="Q592" t="str">
        <f t="shared" si="40"/>
        <v>technology</v>
      </c>
      <c r="R592" t="str">
        <f t="shared" si="41"/>
        <v>web</v>
      </c>
    </row>
    <row r="593" spans="1:18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6">
        <f t="shared" si="42"/>
        <v>6.0999999999999999E-2</v>
      </c>
      <c r="O593" s="5">
        <f t="shared" si="43"/>
        <v>3.278688524590164</v>
      </c>
      <c r="P593" t="s">
        <v>8272</v>
      </c>
      <c r="Q593" t="str">
        <f t="shared" si="40"/>
        <v>technology</v>
      </c>
      <c r="R593" t="str">
        <f t="shared" si="41"/>
        <v>web</v>
      </c>
    </row>
    <row r="594" spans="1:18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6">
        <f t="shared" si="42"/>
        <v>3.3333333333333335</v>
      </c>
      <c r="O594" s="5">
        <f t="shared" si="43"/>
        <v>0.4</v>
      </c>
      <c r="P594" t="s">
        <v>8272</v>
      </c>
      <c r="Q594" t="str">
        <f t="shared" si="40"/>
        <v>technology</v>
      </c>
      <c r="R594" t="str">
        <f t="shared" si="41"/>
        <v>web</v>
      </c>
    </row>
    <row r="595" spans="1:18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6">
        <f t="shared" si="42"/>
        <v>23</v>
      </c>
      <c r="O595" s="5">
        <f t="shared" si="43"/>
        <v>6.0869565217391308</v>
      </c>
      <c r="P595" t="s">
        <v>8272</v>
      </c>
      <c r="Q595" t="str">
        <f t="shared" si="40"/>
        <v>technology</v>
      </c>
      <c r="R595" t="str">
        <f t="shared" si="41"/>
        <v>web</v>
      </c>
    </row>
    <row r="596" spans="1:18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6">
        <f t="shared" si="42"/>
        <v>0.104</v>
      </c>
      <c r="O596" s="5">
        <f t="shared" si="43"/>
        <v>7.6923076923076925</v>
      </c>
      <c r="P596" t="s">
        <v>8272</v>
      </c>
      <c r="Q596" t="str">
        <f t="shared" si="40"/>
        <v>technology</v>
      </c>
      <c r="R596" t="str">
        <f t="shared" si="41"/>
        <v>web</v>
      </c>
    </row>
    <row r="597" spans="1:18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6">
        <f t="shared" si="42"/>
        <v>0.42599999999999999</v>
      </c>
      <c r="O597" s="5">
        <f t="shared" si="43"/>
        <v>1.8779342723004695</v>
      </c>
      <c r="P597" t="s">
        <v>8272</v>
      </c>
      <c r="Q597" t="str">
        <f t="shared" si="40"/>
        <v>technology</v>
      </c>
      <c r="R597" t="str">
        <f t="shared" si="41"/>
        <v>web</v>
      </c>
    </row>
    <row r="598" spans="1:18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6">
        <f t="shared" si="42"/>
        <v>0.03</v>
      </c>
      <c r="O598" s="5">
        <f t="shared" si="43"/>
        <v>33.333333333333329</v>
      </c>
      <c r="P598" t="s">
        <v>8272</v>
      </c>
      <c r="Q598" t="str">
        <f t="shared" si="40"/>
        <v>technology</v>
      </c>
      <c r="R598" t="str">
        <f t="shared" si="41"/>
        <v>web</v>
      </c>
    </row>
    <row r="599" spans="1:18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6">
        <f t="shared" si="42"/>
        <v>0.26666666666666666</v>
      </c>
      <c r="O599" s="5">
        <f t="shared" si="43"/>
        <v>10</v>
      </c>
      <c r="P599" t="s">
        <v>8272</v>
      </c>
      <c r="Q599" t="str">
        <f t="shared" si="40"/>
        <v>technology</v>
      </c>
      <c r="R599" t="str">
        <f t="shared" si="41"/>
        <v>web</v>
      </c>
    </row>
    <row r="600" spans="1:18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6">
        <f t="shared" si="42"/>
        <v>34</v>
      </c>
      <c r="O600" s="5">
        <f t="shared" si="43"/>
        <v>0.82352941176470595</v>
      </c>
      <c r="P600" t="s">
        <v>8272</v>
      </c>
      <c r="Q600" t="str">
        <f t="shared" si="40"/>
        <v>technology</v>
      </c>
      <c r="R600" t="str">
        <f t="shared" si="41"/>
        <v>web</v>
      </c>
    </row>
    <row r="601" spans="1:18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6">
        <f t="shared" si="42"/>
        <v>6.2E-2</v>
      </c>
      <c r="O601" s="5">
        <f t="shared" si="43"/>
        <v>6.4516129032258061</v>
      </c>
      <c r="P601" t="s">
        <v>8272</v>
      </c>
      <c r="Q601" t="str">
        <f t="shared" si="40"/>
        <v>technology</v>
      </c>
      <c r="R601" t="str">
        <f t="shared" si="41"/>
        <v>web</v>
      </c>
    </row>
    <row r="602" spans="1:18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6">
        <f t="shared" si="42"/>
        <v>2</v>
      </c>
      <c r="O602" s="5">
        <f t="shared" si="43"/>
        <v>1</v>
      </c>
      <c r="P602" t="s">
        <v>8272</v>
      </c>
      <c r="Q602" t="str">
        <f t="shared" si="40"/>
        <v>technology</v>
      </c>
      <c r="R602" t="str">
        <f t="shared" si="41"/>
        <v>web</v>
      </c>
    </row>
    <row r="603" spans="1:18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6">
        <f t="shared" si="42"/>
        <v>1.4000000000000001</v>
      </c>
      <c r="O603" s="5">
        <f t="shared" si="43"/>
        <v>4.2857142857142856</v>
      </c>
      <c r="P603" t="s">
        <v>8272</v>
      </c>
      <c r="Q603" t="str">
        <f t="shared" si="40"/>
        <v>technology</v>
      </c>
      <c r="R603" t="str">
        <f t="shared" si="41"/>
        <v>web</v>
      </c>
    </row>
    <row r="604" spans="1:18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6">
        <f t="shared" si="42"/>
        <v>0</v>
      </c>
      <c r="O604" s="5" t="e">
        <f t="shared" si="43"/>
        <v>#DIV/0!</v>
      </c>
      <c r="P604" t="s">
        <v>8272</v>
      </c>
      <c r="Q604" t="str">
        <f t="shared" si="40"/>
        <v>technology</v>
      </c>
      <c r="R604" t="str">
        <f t="shared" si="41"/>
        <v>web</v>
      </c>
    </row>
    <row r="605" spans="1:18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6">
        <f t="shared" si="42"/>
        <v>3.9334666666666664</v>
      </c>
      <c r="O605" s="5">
        <f t="shared" si="43"/>
        <v>2.2033151418595982</v>
      </c>
      <c r="P605" t="s">
        <v>8272</v>
      </c>
      <c r="Q605" t="str">
        <f t="shared" si="40"/>
        <v>technology</v>
      </c>
      <c r="R605" t="str">
        <f t="shared" si="41"/>
        <v>web</v>
      </c>
    </row>
    <row r="606" spans="1:18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6">
        <f t="shared" si="42"/>
        <v>0</v>
      </c>
      <c r="O606" s="5" t="e">
        <f t="shared" si="43"/>
        <v>#DIV/0!</v>
      </c>
      <c r="P606" t="s">
        <v>8272</v>
      </c>
      <c r="Q606" t="str">
        <f t="shared" si="40"/>
        <v>technology</v>
      </c>
      <c r="R606" t="str">
        <f t="shared" si="41"/>
        <v>web</v>
      </c>
    </row>
    <row r="607" spans="1:18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6">
        <f t="shared" si="42"/>
        <v>2.62</v>
      </c>
      <c r="O607" s="5">
        <f t="shared" si="43"/>
        <v>6.1068702290076331</v>
      </c>
      <c r="P607" t="s">
        <v>8272</v>
      </c>
      <c r="Q607" t="str">
        <f t="shared" ref="Q607:Q670" si="44">LEFT(P607, 10)</f>
        <v>technology</v>
      </c>
      <c r="R607" t="str">
        <f t="shared" ref="R607:R641" si="45">RIGHT(P607, 3)</f>
        <v>web</v>
      </c>
    </row>
    <row r="608" spans="1:18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6">
        <f t="shared" si="42"/>
        <v>0.2</v>
      </c>
      <c r="O608" s="5">
        <f t="shared" si="43"/>
        <v>10</v>
      </c>
      <c r="P608" t="s">
        <v>8272</v>
      </c>
      <c r="Q608" t="str">
        <f t="shared" si="44"/>
        <v>technology</v>
      </c>
      <c r="R608" t="str">
        <f t="shared" si="45"/>
        <v>web</v>
      </c>
    </row>
    <row r="609" spans="1:18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6">
        <f t="shared" si="42"/>
        <v>0</v>
      </c>
      <c r="O609" s="5" t="e">
        <f t="shared" si="43"/>
        <v>#DIV/0!</v>
      </c>
      <c r="P609" t="s">
        <v>8272</v>
      </c>
      <c r="Q609" t="str">
        <f t="shared" si="44"/>
        <v>technology</v>
      </c>
      <c r="R609" t="str">
        <f t="shared" si="45"/>
        <v>web</v>
      </c>
    </row>
    <row r="610" spans="1:18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6">
        <f t="shared" si="42"/>
        <v>0.97400000000000009</v>
      </c>
      <c r="O610" s="5">
        <f t="shared" si="43"/>
        <v>0.34223134839151265</v>
      </c>
      <c r="P610" t="s">
        <v>8272</v>
      </c>
      <c r="Q610" t="str">
        <f t="shared" si="44"/>
        <v>technology</v>
      </c>
      <c r="R610" t="str">
        <f t="shared" si="45"/>
        <v>web</v>
      </c>
    </row>
    <row r="611" spans="1:18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6">
        <f t="shared" si="42"/>
        <v>0.64102564102564097</v>
      </c>
      <c r="O611" s="5">
        <f t="shared" si="43"/>
        <v>20</v>
      </c>
      <c r="P611" t="s">
        <v>8272</v>
      </c>
      <c r="Q611" t="str">
        <f t="shared" si="44"/>
        <v>technology</v>
      </c>
      <c r="R611" t="str">
        <f t="shared" si="45"/>
        <v>web</v>
      </c>
    </row>
    <row r="612" spans="1:18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6">
        <f t="shared" si="42"/>
        <v>0</v>
      </c>
      <c r="O612" s="5" t="e">
        <f t="shared" si="43"/>
        <v>#DIV/0!</v>
      </c>
      <c r="P612" t="s">
        <v>8272</v>
      </c>
      <c r="Q612" t="str">
        <f t="shared" si="44"/>
        <v>technology</v>
      </c>
      <c r="R612" t="str">
        <f t="shared" si="45"/>
        <v>web</v>
      </c>
    </row>
    <row r="613" spans="1:18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6">
        <f t="shared" si="42"/>
        <v>0</v>
      </c>
      <c r="O613" s="5" t="e">
        <f t="shared" si="43"/>
        <v>#DIV/0!</v>
      </c>
      <c r="P613" t="s">
        <v>8272</v>
      </c>
      <c r="Q613" t="str">
        <f t="shared" si="44"/>
        <v>technology</v>
      </c>
      <c r="R613" t="str">
        <f t="shared" si="45"/>
        <v>web</v>
      </c>
    </row>
    <row r="614" spans="1:18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6">
        <f t="shared" si="42"/>
        <v>0</v>
      </c>
      <c r="O614" s="5" t="e">
        <f t="shared" si="43"/>
        <v>#DIV/0!</v>
      </c>
      <c r="P614" t="s">
        <v>8272</v>
      </c>
      <c r="Q614" t="str">
        <f t="shared" si="44"/>
        <v>technology</v>
      </c>
      <c r="R614" t="str">
        <f t="shared" si="45"/>
        <v>web</v>
      </c>
    </row>
    <row r="615" spans="1:18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6">
        <f t="shared" si="42"/>
        <v>21.363333333333333</v>
      </c>
      <c r="O615" s="5">
        <f t="shared" si="43"/>
        <v>0.94398502106412852</v>
      </c>
      <c r="P615" t="s">
        <v>8272</v>
      </c>
      <c r="Q615" t="str">
        <f t="shared" si="44"/>
        <v>technology</v>
      </c>
      <c r="R615" t="str">
        <f t="shared" si="45"/>
        <v>web</v>
      </c>
    </row>
    <row r="616" spans="1:18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6">
        <f t="shared" si="42"/>
        <v>0</v>
      </c>
      <c r="O616" s="5" t="e">
        <f t="shared" si="43"/>
        <v>#DIV/0!</v>
      </c>
      <c r="P616" t="s">
        <v>8272</v>
      </c>
      <c r="Q616" t="str">
        <f t="shared" si="44"/>
        <v>technology</v>
      </c>
      <c r="R616" t="str">
        <f t="shared" si="45"/>
        <v>web</v>
      </c>
    </row>
    <row r="617" spans="1:18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6">
        <f t="shared" si="42"/>
        <v>0</v>
      </c>
      <c r="O617" s="5" t="e">
        <f t="shared" si="43"/>
        <v>#DIV/0!</v>
      </c>
      <c r="P617" t="s">
        <v>8272</v>
      </c>
      <c r="Q617" t="str">
        <f t="shared" si="44"/>
        <v>technology</v>
      </c>
      <c r="R617" t="str">
        <f t="shared" si="45"/>
        <v>web</v>
      </c>
    </row>
    <row r="618" spans="1:18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6">
        <f t="shared" si="42"/>
        <v>0</v>
      </c>
      <c r="O618" s="5" t="e">
        <f t="shared" si="43"/>
        <v>#DIV/0!</v>
      </c>
      <c r="P618" t="s">
        <v>8272</v>
      </c>
      <c r="Q618" t="str">
        <f t="shared" si="44"/>
        <v>technology</v>
      </c>
      <c r="R618" t="str">
        <f t="shared" si="45"/>
        <v>web</v>
      </c>
    </row>
    <row r="619" spans="1:18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6">
        <f t="shared" si="42"/>
        <v>3</v>
      </c>
      <c r="O619" s="5">
        <f t="shared" si="43"/>
        <v>5</v>
      </c>
      <c r="P619" t="s">
        <v>8272</v>
      </c>
      <c r="Q619" t="str">
        <f t="shared" si="44"/>
        <v>technology</v>
      </c>
      <c r="R619" t="str">
        <f t="shared" si="45"/>
        <v>web</v>
      </c>
    </row>
    <row r="620" spans="1:18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6">
        <f t="shared" si="42"/>
        <v>0</v>
      </c>
      <c r="O620" s="5" t="e">
        <f t="shared" si="43"/>
        <v>#DIV/0!</v>
      </c>
      <c r="P620" t="s">
        <v>8272</v>
      </c>
      <c r="Q620" t="str">
        <f t="shared" si="44"/>
        <v>technology</v>
      </c>
      <c r="R620" t="str">
        <f t="shared" si="45"/>
        <v>web</v>
      </c>
    </row>
    <row r="621" spans="1:18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6">
        <f t="shared" si="42"/>
        <v>3.9999999999999996E-5</v>
      </c>
      <c r="O621" s="5">
        <f t="shared" si="43"/>
        <v>100</v>
      </c>
      <c r="P621" t="s">
        <v>8272</v>
      </c>
      <c r="Q621" t="str">
        <f t="shared" si="44"/>
        <v>technology</v>
      </c>
      <c r="R621" t="str">
        <f t="shared" si="45"/>
        <v>web</v>
      </c>
    </row>
    <row r="622" spans="1:18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6">
        <f t="shared" si="42"/>
        <v>1</v>
      </c>
      <c r="O622" s="5">
        <f t="shared" si="43"/>
        <v>0.33333333333333337</v>
      </c>
      <c r="P622" t="s">
        <v>8272</v>
      </c>
      <c r="Q622" t="str">
        <f t="shared" si="44"/>
        <v>technology</v>
      </c>
      <c r="R622" t="str">
        <f t="shared" si="45"/>
        <v>web</v>
      </c>
    </row>
    <row r="623" spans="1:18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6">
        <f t="shared" si="42"/>
        <v>1.044</v>
      </c>
      <c r="O623" s="5">
        <f t="shared" si="43"/>
        <v>1.1494252873563218</v>
      </c>
      <c r="P623" t="s">
        <v>8272</v>
      </c>
      <c r="Q623" t="str">
        <f t="shared" si="44"/>
        <v>technology</v>
      </c>
      <c r="R623" t="str">
        <f t="shared" si="45"/>
        <v>web</v>
      </c>
    </row>
    <row r="624" spans="1:18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6">
        <f t="shared" si="42"/>
        <v>5.6833333333333336</v>
      </c>
      <c r="O624" s="5">
        <f t="shared" si="43"/>
        <v>2.6392961876832843</v>
      </c>
      <c r="P624" t="s">
        <v>8272</v>
      </c>
      <c r="Q624" t="str">
        <f t="shared" si="44"/>
        <v>technology</v>
      </c>
      <c r="R624" t="str">
        <f t="shared" si="45"/>
        <v>web</v>
      </c>
    </row>
    <row r="625" spans="1:18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6">
        <f t="shared" si="42"/>
        <v>0</v>
      </c>
      <c r="O625" s="5" t="e">
        <f t="shared" si="43"/>
        <v>#DIV/0!</v>
      </c>
      <c r="P625" t="s">
        <v>8272</v>
      </c>
      <c r="Q625" t="str">
        <f t="shared" si="44"/>
        <v>technology</v>
      </c>
      <c r="R625" t="str">
        <f t="shared" si="45"/>
        <v>web</v>
      </c>
    </row>
    <row r="626" spans="1:18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6">
        <f t="shared" si="42"/>
        <v>0</v>
      </c>
      <c r="O626" s="5" t="e">
        <f t="shared" si="43"/>
        <v>#DIV/0!</v>
      </c>
      <c r="P626" t="s">
        <v>8272</v>
      </c>
      <c r="Q626" t="str">
        <f t="shared" si="44"/>
        <v>technology</v>
      </c>
      <c r="R626" t="str">
        <f t="shared" si="45"/>
        <v>web</v>
      </c>
    </row>
    <row r="627" spans="1:18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6">
        <f t="shared" si="42"/>
        <v>0</v>
      </c>
      <c r="O627" s="5" t="e">
        <f t="shared" si="43"/>
        <v>#DIV/0!</v>
      </c>
      <c r="P627" t="s">
        <v>8272</v>
      </c>
      <c r="Q627" t="str">
        <f t="shared" si="44"/>
        <v>technology</v>
      </c>
      <c r="R627" t="str">
        <f t="shared" si="45"/>
        <v>web</v>
      </c>
    </row>
    <row r="628" spans="1:18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6">
        <f t="shared" si="42"/>
        <v>17.380000000000003</v>
      </c>
      <c r="O628" s="5">
        <f t="shared" si="43"/>
        <v>0.89758342922899892</v>
      </c>
      <c r="P628" t="s">
        <v>8272</v>
      </c>
      <c r="Q628" t="str">
        <f t="shared" si="44"/>
        <v>technology</v>
      </c>
      <c r="R628" t="str">
        <f t="shared" si="45"/>
        <v>web</v>
      </c>
    </row>
    <row r="629" spans="1:18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6">
        <f t="shared" si="42"/>
        <v>0.02</v>
      </c>
      <c r="O629" s="5">
        <f t="shared" si="43"/>
        <v>1.1111111111111112</v>
      </c>
      <c r="P629" t="s">
        <v>8272</v>
      </c>
      <c r="Q629" t="str">
        <f t="shared" si="44"/>
        <v>technology</v>
      </c>
      <c r="R629" t="str">
        <f t="shared" si="45"/>
        <v>web</v>
      </c>
    </row>
    <row r="630" spans="1:18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6">
        <f t="shared" si="42"/>
        <v>0</v>
      </c>
      <c r="O630" s="5" t="e">
        <f t="shared" si="43"/>
        <v>#DIV/0!</v>
      </c>
      <c r="P630" t="s">
        <v>8272</v>
      </c>
      <c r="Q630" t="str">
        <f t="shared" si="44"/>
        <v>technology</v>
      </c>
      <c r="R630" t="str">
        <f t="shared" si="45"/>
        <v>web</v>
      </c>
    </row>
    <row r="631" spans="1:18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6">
        <f t="shared" si="42"/>
        <v>0.17500000000000002</v>
      </c>
      <c r="O631" s="5">
        <f t="shared" si="43"/>
        <v>0.85714285714285721</v>
      </c>
      <c r="P631" t="s">
        <v>8272</v>
      </c>
      <c r="Q631" t="str">
        <f t="shared" si="44"/>
        <v>technology</v>
      </c>
      <c r="R631" t="str">
        <f t="shared" si="45"/>
        <v>web</v>
      </c>
    </row>
    <row r="632" spans="1:18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6">
        <f t="shared" si="42"/>
        <v>8.3340278356529712E-2</v>
      </c>
      <c r="O632" s="5">
        <f t="shared" si="43"/>
        <v>10</v>
      </c>
      <c r="P632" t="s">
        <v>8272</v>
      </c>
      <c r="Q632" t="str">
        <f t="shared" si="44"/>
        <v>technology</v>
      </c>
      <c r="R632" t="str">
        <f t="shared" si="45"/>
        <v>web</v>
      </c>
    </row>
    <row r="633" spans="1:18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6">
        <f t="shared" si="42"/>
        <v>1.38</v>
      </c>
      <c r="O633" s="5">
        <f t="shared" si="43"/>
        <v>1.3043478260869565</v>
      </c>
      <c r="P633" t="s">
        <v>8272</v>
      </c>
      <c r="Q633" t="str">
        <f t="shared" si="44"/>
        <v>technology</v>
      </c>
      <c r="R633" t="str">
        <f t="shared" si="45"/>
        <v>web</v>
      </c>
    </row>
    <row r="634" spans="1:18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6">
        <f t="shared" si="42"/>
        <v>0</v>
      </c>
      <c r="O634" s="5" t="e">
        <f t="shared" si="43"/>
        <v>#DIV/0!</v>
      </c>
      <c r="P634" t="s">
        <v>8272</v>
      </c>
      <c r="Q634" t="str">
        <f t="shared" si="44"/>
        <v>technology</v>
      </c>
      <c r="R634" t="str">
        <f t="shared" si="45"/>
        <v>web</v>
      </c>
    </row>
    <row r="635" spans="1:18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6">
        <f t="shared" si="42"/>
        <v>12.45</v>
      </c>
      <c r="O635" s="5">
        <f t="shared" si="43"/>
        <v>2.0080321285140563</v>
      </c>
      <c r="P635" t="s">
        <v>8272</v>
      </c>
      <c r="Q635" t="str">
        <f t="shared" si="44"/>
        <v>technology</v>
      </c>
      <c r="R635" t="str">
        <f t="shared" si="45"/>
        <v>web</v>
      </c>
    </row>
    <row r="636" spans="1:18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6">
        <f t="shared" si="42"/>
        <v>0.02</v>
      </c>
      <c r="O636" s="5">
        <f t="shared" si="43"/>
        <v>100</v>
      </c>
      <c r="P636" t="s">
        <v>8272</v>
      </c>
      <c r="Q636" t="str">
        <f t="shared" si="44"/>
        <v>technology</v>
      </c>
      <c r="R636" t="str">
        <f t="shared" si="45"/>
        <v>web</v>
      </c>
    </row>
    <row r="637" spans="1:18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6">
        <f t="shared" si="42"/>
        <v>8.0000000000000002E-3</v>
      </c>
      <c r="O637" s="5">
        <f t="shared" si="43"/>
        <v>50</v>
      </c>
      <c r="P637" t="s">
        <v>8272</v>
      </c>
      <c r="Q637" t="str">
        <f t="shared" si="44"/>
        <v>technology</v>
      </c>
      <c r="R637" t="str">
        <f t="shared" si="45"/>
        <v>web</v>
      </c>
    </row>
    <row r="638" spans="1:18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6">
        <f t="shared" si="42"/>
        <v>0.2</v>
      </c>
      <c r="O638" s="5">
        <f t="shared" si="43"/>
        <v>25</v>
      </c>
      <c r="P638" t="s">
        <v>8272</v>
      </c>
      <c r="Q638" t="str">
        <f t="shared" si="44"/>
        <v>technology</v>
      </c>
      <c r="R638" t="str">
        <f t="shared" si="45"/>
        <v>web</v>
      </c>
    </row>
    <row r="639" spans="1:18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6">
        <f t="shared" si="42"/>
        <v>0</v>
      </c>
      <c r="O639" s="5" t="e">
        <f t="shared" si="43"/>
        <v>#DIV/0!</v>
      </c>
      <c r="P639" t="s">
        <v>8272</v>
      </c>
      <c r="Q639" t="str">
        <f t="shared" si="44"/>
        <v>technology</v>
      </c>
      <c r="R639" t="str">
        <f t="shared" si="45"/>
        <v>web</v>
      </c>
    </row>
    <row r="640" spans="1:18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6">
        <f t="shared" si="42"/>
        <v>9.0000000000000011E-3</v>
      </c>
      <c r="O640" s="5">
        <f t="shared" si="43"/>
        <v>33.333333333333329</v>
      </c>
      <c r="P640" t="s">
        <v>8272</v>
      </c>
      <c r="Q640" t="str">
        <f t="shared" si="44"/>
        <v>technology</v>
      </c>
      <c r="R640" t="str">
        <f t="shared" si="45"/>
        <v>web</v>
      </c>
    </row>
    <row r="641" spans="1:18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6">
        <f t="shared" si="42"/>
        <v>9.9999999999999991E-5</v>
      </c>
      <c r="O641" s="5">
        <f t="shared" si="43"/>
        <v>100</v>
      </c>
      <c r="P641" t="s">
        <v>8272</v>
      </c>
      <c r="Q641" t="str">
        <f t="shared" si="44"/>
        <v>technology</v>
      </c>
      <c r="R641" t="str">
        <f t="shared" si="45"/>
        <v>web</v>
      </c>
    </row>
    <row r="642" spans="1:18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6">
        <f t="shared" si="42"/>
        <v>144.28571428571428</v>
      </c>
      <c r="O642" s="5">
        <f t="shared" si="43"/>
        <v>1.9801980198019802</v>
      </c>
      <c r="P642" t="s">
        <v>8273</v>
      </c>
      <c r="Q642" t="str">
        <f t="shared" si="44"/>
        <v>technology</v>
      </c>
      <c r="R642" t="str">
        <f>RIGHT(P642, 9)</f>
        <v>wearables</v>
      </c>
    </row>
    <row r="643" spans="1:18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6">
        <f t="shared" ref="N643:N706" si="46">E643/D643*100</f>
        <v>119.16249999999999</v>
      </c>
      <c r="O643" s="5">
        <f t="shared" ref="O643:O706" si="47">L643/E643*100</f>
        <v>0.66086226791146541</v>
      </c>
      <c r="P643" t="s">
        <v>8273</v>
      </c>
      <c r="Q643" t="str">
        <f t="shared" si="44"/>
        <v>technology</v>
      </c>
      <c r="R643" t="str">
        <f t="shared" ref="R643:R706" si="48">RIGHT(P643, 9)</f>
        <v>wearables</v>
      </c>
    </row>
    <row r="644" spans="1:18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6">
        <f t="shared" si="46"/>
        <v>1460.4850000000001</v>
      </c>
      <c r="O644" s="5">
        <f t="shared" si="47"/>
        <v>0.74427330647011103</v>
      </c>
      <c r="P644" t="s">
        <v>8273</v>
      </c>
      <c r="Q644" t="str">
        <f t="shared" si="44"/>
        <v>technology</v>
      </c>
      <c r="R644" t="str">
        <f t="shared" si="48"/>
        <v>wearables</v>
      </c>
    </row>
    <row r="645" spans="1:18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6">
        <f t="shared" si="46"/>
        <v>105.80799999999999</v>
      </c>
      <c r="O645" s="5">
        <f t="shared" si="47"/>
        <v>0.57462573718433385</v>
      </c>
      <c r="P645" t="s">
        <v>8273</v>
      </c>
      <c r="Q645" t="str">
        <f t="shared" si="44"/>
        <v>technology</v>
      </c>
      <c r="R645" t="str">
        <f t="shared" si="48"/>
        <v>wearables</v>
      </c>
    </row>
    <row r="646" spans="1:18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6">
        <f t="shared" si="46"/>
        <v>300.11791999999997</v>
      </c>
      <c r="O646" s="5">
        <f t="shared" si="47"/>
        <v>1.3607984488230493</v>
      </c>
      <c r="P646" t="s">
        <v>8273</v>
      </c>
      <c r="Q646" t="str">
        <f t="shared" si="44"/>
        <v>technology</v>
      </c>
      <c r="R646" t="str">
        <f t="shared" si="48"/>
        <v>wearables</v>
      </c>
    </row>
    <row r="647" spans="1:18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6">
        <f t="shared" si="46"/>
        <v>278.7</v>
      </c>
      <c r="O647" s="5">
        <f t="shared" si="47"/>
        <v>4.2518837459634016</v>
      </c>
      <c r="P647" t="s">
        <v>8273</v>
      </c>
      <c r="Q647" t="str">
        <f t="shared" si="44"/>
        <v>technology</v>
      </c>
      <c r="R647" t="str">
        <f t="shared" si="48"/>
        <v>wearables</v>
      </c>
    </row>
    <row r="648" spans="1:18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6">
        <f t="shared" si="46"/>
        <v>131.87625</v>
      </c>
      <c r="O648" s="5">
        <f t="shared" si="47"/>
        <v>2.5592174481758465</v>
      </c>
      <c r="P648" t="s">
        <v>8273</v>
      </c>
      <c r="Q648" t="str">
        <f t="shared" si="44"/>
        <v>technology</v>
      </c>
      <c r="R648" t="str">
        <f t="shared" si="48"/>
        <v>wearables</v>
      </c>
    </row>
    <row r="649" spans="1:18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6">
        <f t="shared" si="46"/>
        <v>107.05</v>
      </c>
      <c r="O649" s="5">
        <f t="shared" si="47"/>
        <v>0.79402148528724892</v>
      </c>
      <c r="P649" t="s">
        <v>8273</v>
      </c>
      <c r="Q649" t="str">
        <f t="shared" si="44"/>
        <v>technology</v>
      </c>
      <c r="R649" t="str">
        <f t="shared" si="48"/>
        <v>wearables</v>
      </c>
    </row>
    <row r="650" spans="1:18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6">
        <f t="shared" si="46"/>
        <v>126.82285714285715</v>
      </c>
      <c r="O650" s="5">
        <f t="shared" si="47"/>
        <v>6.0827250608272508E-2</v>
      </c>
      <c r="P650" t="s">
        <v>8273</v>
      </c>
      <c r="Q650" t="str">
        <f t="shared" si="44"/>
        <v>technology</v>
      </c>
      <c r="R650" t="str">
        <f t="shared" si="48"/>
        <v>wearables</v>
      </c>
    </row>
    <row r="651" spans="1:18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6">
        <f t="shared" si="46"/>
        <v>139.96</v>
      </c>
      <c r="O651" s="5">
        <f t="shared" si="47"/>
        <v>2.3435267219205485</v>
      </c>
      <c r="P651" t="s">
        <v>8273</v>
      </c>
      <c r="Q651" t="str">
        <f t="shared" si="44"/>
        <v>technology</v>
      </c>
      <c r="R651" t="str">
        <f t="shared" si="48"/>
        <v>wearables</v>
      </c>
    </row>
    <row r="652" spans="1:18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6">
        <f t="shared" si="46"/>
        <v>112.4</v>
      </c>
      <c r="O652" s="5">
        <f t="shared" si="47"/>
        <v>2.8469750889679712</v>
      </c>
      <c r="P652" t="s">
        <v>8273</v>
      </c>
      <c r="Q652" t="str">
        <f t="shared" si="44"/>
        <v>technology</v>
      </c>
      <c r="R652" t="str">
        <f t="shared" si="48"/>
        <v>wearables</v>
      </c>
    </row>
    <row r="653" spans="1:18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6">
        <f t="shared" si="46"/>
        <v>100.52799999999999</v>
      </c>
      <c r="O653" s="5">
        <f t="shared" si="47"/>
        <v>0.41779404742957188</v>
      </c>
      <c r="P653" t="s">
        <v>8273</v>
      </c>
      <c r="Q653" t="str">
        <f t="shared" si="44"/>
        <v>technology</v>
      </c>
      <c r="R653" t="str">
        <f t="shared" si="48"/>
        <v>wearables</v>
      </c>
    </row>
    <row r="654" spans="1:18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6">
        <f t="shared" si="46"/>
        <v>100.46666666666665</v>
      </c>
      <c r="O654" s="5">
        <f t="shared" si="47"/>
        <v>0.92899800928998</v>
      </c>
      <c r="P654" t="s">
        <v>8273</v>
      </c>
      <c r="Q654" t="str">
        <f t="shared" si="44"/>
        <v>technology</v>
      </c>
      <c r="R654" t="str">
        <f t="shared" si="48"/>
        <v>wearables</v>
      </c>
    </row>
    <row r="655" spans="1:18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6">
        <f t="shared" si="46"/>
        <v>141.446</v>
      </c>
      <c r="O655" s="5">
        <f t="shared" si="47"/>
        <v>1.0435077697495865</v>
      </c>
      <c r="P655" t="s">
        <v>8273</v>
      </c>
      <c r="Q655" t="str">
        <f t="shared" si="44"/>
        <v>technology</v>
      </c>
      <c r="R655" t="str">
        <f t="shared" si="48"/>
        <v>wearables</v>
      </c>
    </row>
    <row r="656" spans="1:18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6">
        <f t="shared" si="46"/>
        <v>267.29166666666669</v>
      </c>
      <c r="O656" s="5">
        <f t="shared" si="47"/>
        <v>3.158222915042868</v>
      </c>
      <c r="P656" t="s">
        <v>8273</v>
      </c>
      <c r="Q656" t="str">
        <f t="shared" si="44"/>
        <v>technology</v>
      </c>
      <c r="R656" t="str">
        <f t="shared" si="48"/>
        <v>wearables</v>
      </c>
    </row>
    <row r="657" spans="1:18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6">
        <f t="shared" si="46"/>
        <v>146.88749999999999</v>
      </c>
      <c r="O657" s="5">
        <f t="shared" si="47"/>
        <v>2.3317164496638583</v>
      </c>
      <c r="P657" t="s">
        <v>8273</v>
      </c>
      <c r="Q657" t="str">
        <f t="shared" si="44"/>
        <v>technology</v>
      </c>
      <c r="R657" t="str">
        <f t="shared" si="48"/>
        <v>wearables</v>
      </c>
    </row>
    <row r="658" spans="1:18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6">
        <f t="shared" si="46"/>
        <v>213.56</v>
      </c>
      <c r="O658" s="5">
        <f t="shared" si="47"/>
        <v>0.81475931822438652</v>
      </c>
      <c r="P658" t="s">
        <v>8273</v>
      </c>
      <c r="Q658" t="str">
        <f t="shared" si="44"/>
        <v>technology</v>
      </c>
      <c r="R658" t="str">
        <f t="shared" si="48"/>
        <v>wearables</v>
      </c>
    </row>
    <row r="659" spans="1:18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6">
        <f t="shared" si="46"/>
        <v>125.69999999999999</v>
      </c>
      <c r="O659" s="5">
        <f t="shared" si="47"/>
        <v>0.52505966587112174</v>
      </c>
      <c r="P659" t="s">
        <v>8273</v>
      </c>
      <c r="Q659" t="str">
        <f t="shared" si="44"/>
        <v>technology</v>
      </c>
      <c r="R659" t="str">
        <f t="shared" si="48"/>
        <v>wearables</v>
      </c>
    </row>
    <row r="660" spans="1:18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6">
        <f t="shared" si="46"/>
        <v>104.46206037108834</v>
      </c>
      <c r="O660" s="5">
        <f t="shared" si="47"/>
        <v>0.91460383735957851</v>
      </c>
      <c r="P660" t="s">
        <v>8273</v>
      </c>
      <c r="Q660" t="str">
        <f t="shared" si="44"/>
        <v>technology</v>
      </c>
      <c r="R660" t="str">
        <f t="shared" si="48"/>
        <v>wearables</v>
      </c>
    </row>
    <row r="661" spans="1:18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6">
        <f t="shared" si="46"/>
        <v>100.56666666666668</v>
      </c>
      <c r="O661" s="5">
        <f t="shared" si="47"/>
        <v>0.6960556844547563</v>
      </c>
      <c r="P661" t="s">
        <v>8273</v>
      </c>
      <c r="Q661" t="str">
        <f t="shared" si="44"/>
        <v>technology</v>
      </c>
      <c r="R661" t="str">
        <f t="shared" si="48"/>
        <v>wearables</v>
      </c>
    </row>
    <row r="662" spans="1:18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6">
        <f t="shared" si="46"/>
        <v>3.0579999999999998</v>
      </c>
      <c r="O662" s="5">
        <f t="shared" si="47"/>
        <v>1.1772400261608895</v>
      </c>
      <c r="P662" t="s">
        <v>8273</v>
      </c>
      <c r="Q662" t="str">
        <f t="shared" si="44"/>
        <v>technology</v>
      </c>
      <c r="R662" t="str">
        <f t="shared" si="48"/>
        <v>wearables</v>
      </c>
    </row>
    <row r="663" spans="1:18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6">
        <f t="shared" si="46"/>
        <v>0.95</v>
      </c>
      <c r="O663" s="5">
        <f t="shared" si="47"/>
        <v>9.4736842105263168</v>
      </c>
      <c r="P663" t="s">
        <v>8273</v>
      </c>
      <c r="Q663" t="str">
        <f t="shared" si="44"/>
        <v>technology</v>
      </c>
      <c r="R663" t="str">
        <f t="shared" si="48"/>
        <v>wearables</v>
      </c>
    </row>
    <row r="664" spans="1:18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6">
        <f t="shared" si="46"/>
        <v>0.4</v>
      </c>
      <c r="O664" s="5">
        <f t="shared" si="47"/>
        <v>2.5641025641025639</v>
      </c>
      <c r="P664" t="s">
        <v>8273</v>
      </c>
      <c r="Q664" t="str">
        <f t="shared" si="44"/>
        <v>technology</v>
      </c>
      <c r="R664" t="str">
        <f t="shared" si="48"/>
        <v>wearables</v>
      </c>
    </row>
    <row r="665" spans="1:18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6">
        <f t="shared" si="46"/>
        <v>0.35000000000000003</v>
      </c>
      <c r="O665" s="5">
        <f t="shared" si="47"/>
        <v>1</v>
      </c>
      <c r="P665" t="s">
        <v>8273</v>
      </c>
      <c r="Q665" t="str">
        <f t="shared" si="44"/>
        <v>technology</v>
      </c>
      <c r="R665" t="str">
        <f t="shared" si="48"/>
        <v>wearables</v>
      </c>
    </row>
    <row r="666" spans="1:18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6">
        <f t="shared" si="46"/>
        <v>7.5333333333333332</v>
      </c>
      <c r="O666" s="5">
        <f t="shared" si="47"/>
        <v>3.2079646017699117</v>
      </c>
      <c r="P666" t="s">
        <v>8273</v>
      </c>
      <c r="Q666" t="str">
        <f t="shared" si="44"/>
        <v>technology</v>
      </c>
      <c r="R666" t="str">
        <f t="shared" si="48"/>
        <v>wearables</v>
      </c>
    </row>
    <row r="667" spans="1:18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6">
        <f t="shared" si="46"/>
        <v>18.64</v>
      </c>
      <c r="O667" s="5">
        <f t="shared" si="47"/>
        <v>0.64377682403433478</v>
      </c>
      <c r="P667" t="s">
        <v>8273</v>
      </c>
      <c r="Q667" t="str">
        <f t="shared" si="44"/>
        <v>technology</v>
      </c>
      <c r="R667" t="str">
        <f t="shared" si="48"/>
        <v>wearables</v>
      </c>
    </row>
    <row r="668" spans="1:18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6">
        <f t="shared" si="46"/>
        <v>4.0000000000000001E-3</v>
      </c>
      <c r="O668" s="5">
        <f t="shared" si="47"/>
        <v>50</v>
      </c>
      <c r="P668" t="s">
        <v>8273</v>
      </c>
      <c r="Q668" t="str">
        <f t="shared" si="44"/>
        <v>technology</v>
      </c>
      <c r="R668" t="str">
        <f t="shared" si="48"/>
        <v>wearables</v>
      </c>
    </row>
    <row r="669" spans="1:18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6">
        <f t="shared" si="46"/>
        <v>10.02</v>
      </c>
      <c r="O669" s="5">
        <f t="shared" si="47"/>
        <v>0.55888223552894212</v>
      </c>
      <c r="P669" t="s">
        <v>8273</v>
      </c>
      <c r="Q669" t="str">
        <f t="shared" si="44"/>
        <v>technology</v>
      </c>
      <c r="R669" t="str">
        <f t="shared" si="48"/>
        <v>wearables</v>
      </c>
    </row>
    <row r="670" spans="1:18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6">
        <f t="shared" si="46"/>
        <v>4.5600000000000005</v>
      </c>
      <c r="O670" s="5">
        <f t="shared" si="47"/>
        <v>3.6549707602339181</v>
      </c>
      <c r="P670" t="s">
        <v>8273</v>
      </c>
      <c r="Q670" t="str">
        <f t="shared" si="44"/>
        <v>technology</v>
      </c>
      <c r="R670" t="str">
        <f t="shared" si="48"/>
        <v>wearables</v>
      </c>
    </row>
    <row r="671" spans="1:18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6">
        <f t="shared" si="46"/>
        <v>21.5075</v>
      </c>
      <c r="O671" s="5">
        <f t="shared" si="47"/>
        <v>6.5093572009764025E-2</v>
      </c>
      <c r="P671" t="s">
        <v>8273</v>
      </c>
      <c r="Q671" t="str">
        <f t="shared" ref="Q671:Q721" si="49">LEFT(P671, 10)</f>
        <v>technology</v>
      </c>
      <c r="R671" t="str">
        <f t="shared" si="48"/>
        <v>wearables</v>
      </c>
    </row>
    <row r="672" spans="1:18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6">
        <f t="shared" si="46"/>
        <v>29.276666666666667</v>
      </c>
      <c r="O672" s="5">
        <f t="shared" si="47"/>
        <v>1.1765152377699344</v>
      </c>
      <c r="P672" t="s">
        <v>8273</v>
      </c>
      <c r="Q672" t="str">
        <f t="shared" si="49"/>
        <v>technology</v>
      </c>
      <c r="R672" t="str">
        <f t="shared" si="48"/>
        <v>wearables</v>
      </c>
    </row>
    <row r="673" spans="1:18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6">
        <f t="shared" si="46"/>
        <v>39.426666666666662</v>
      </c>
      <c r="O673" s="5">
        <f t="shared" si="47"/>
        <v>0.12681772066283395</v>
      </c>
      <c r="P673" t="s">
        <v>8273</v>
      </c>
      <c r="Q673" t="str">
        <f t="shared" si="49"/>
        <v>technology</v>
      </c>
      <c r="R673" t="str">
        <f t="shared" si="48"/>
        <v>wearables</v>
      </c>
    </row>
    <row r="674" spans="1:18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6">
        <f t="shared" si="46"/>
        <v>21.628</v>
      </c>
      <c r="O674" s="5">
        <f t="shared" si="47"/>
        <v>1.988163491769928</v>
      </c>
      <c r="P674" t="s">
        <v>8273</v>
      </c>
      <c r="Q674" t="str">
        <f t="shared" si="49"/>
        <v>technology</v>
      </c>
      <c r="R674" t="str">
        <f t="shared" si="48"/>
        <v>wearables</v>
      </c>
    </row>
    <row r="675" spans="1:18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6">
        <f t="shared" si="46"/>
        <v>0.20500000000000002</v>
      </c>
      <c r="O675" s="5">
        <f t="shared" si="47"/>
        <v>1.4634146341463417</v>
      </c>
      <c r="P675" t="s">
        <v>8273</v>
      </c>
      <c r="Q675" t="str">
        <f t="shared" si="49"/>
        <v>technology</v>
      </c>
      <c r="R675" t="str">
        <f t="shared" si="48"/>
        <v>wearables</v>
      </c>
    </row>
    <row r="676" spans="1:18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6">
        <f t="shared" si="46"/>
        <v>0.03</v>
      </c>
      <c r="O676" s="5">
        <f t="shared" si="47"/>
        <v>13.333333333333334</v>
      </c>
      <c r="P676" t="s">
        <v>8273</v>
      </c>
      <c r="Q676" t="str">
        <f t="shared" si="49"/>
        <v>technology</v>
      </c>
      <c r="R676" t="str">
        <f t="shared" si="48"/>
        <v>wearables</v>
      </c>
    </row>
    <row r="677" spans="1:18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6">
        <f t="shared" si="46"/>
        <v>14.85</v>
      </c>
      <c r="O677" s="5">
        <f t="shared" si="47"/>
        <v>2.9180695847362514</v>
      </c>
      <c r="P677" t="s">
        <v>8273</v>
      </c>
      <c r="Q677" t="str">
        <f t="shared" si="49"/>
        <v>technology</v>
      </c>
      <c r="R677" t="str">
        <f t="shared" si="48"/>
        <v>wearables</v>
      </c>
    </row>
    <row r="678" spans="1:18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6">
        <f t="shared" si="46"/>
        <v>1.4710000000000001</v>
      </c>
      <c r="O678" s="5">
        <f t="shared" si="47"/>
        <v>1.6315431679129844</v>
      </c>
      <c r="P678" t="s">
        <v>8273</v>
      </c>
      <c r="Q678" t="str">
        <f t="shared" si="49"/>
        <v>technology</v>
      </c>
      <c r="R678" t="str">
        <f t="shared" si="48"/>
        <v>wearables</v>
      </c>
    </row>
    <row r="679" spans="1:18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6">
        <f t="shared" si="46"/>
        <v>25.584</v>
      </c>
      <c r="O679" s="5">
        <f t="shared" si="47"/>
        <v>0.75046904315196994</v>
      </c>
      <c r="P679" t="s">
        <v>8273</v>
      </c>
      <c r="Q679" t="str">
        <f t="shared" si="49"/>
        <v>technology</v>
      </c>
      <c r="R679" t="str">
        <f t="shared" si="48"/>
        <v>wearables</v>
      </c>
    </row>
    <row r="680" spans="1:18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6">
        <f t="shared" si="46"/>
        <v>3.8206896551724134</v>
      </c>
      <c r="O680" s="5">
        <f t="shared" si="47"/>
        <v>1.5342960288808665</v>
      </c>
      <c r="P680" t="s">
        <v>8273</v>
      </c>
      <c r="Q680" t="str">
        <f t="shared" si="49"/>
        <v>technology</v>
      </c>
      <c r="R680" t="str">
        <f t="shared" si="48"/>
        <v>wearables</v>
      </c>
    </row>
    <row r="681" spans="1:18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6">
        <f t="shared" si="46"/>
        <v>15.485964912280703</v>
      </c>
      <c r="O681" s="5">
        <f t="shared" si="47"/>
        <v>1.0649144669763226</v>
      </c>
      <c r="P681" t="s">
        <v>8273</v>
      </c>
      <c r="Q681" t="str">
        <f t="shared" si="49"/>
        <v>technology</v>
      </c>
      <c r="R681" t="str">
        <f t="shared" si="48"/>
        <v>wearables</v>
      </c>
    </row>
    <row r="682" spans="1:18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6">
        <f t="shared" si="46"/>
        <v>25.912000000000003</v>
      </c>
      <c r="O682" s="5">
        <f t="shared" si="47"/>
        <v>0.66378511886384683</v>
      </c>
      <c r="P682" t="s">
        <v>8273</v>
      </c>
      <c r="Q682" t="str">
        <f t="shared" si="49"/>
        <v>technology</v>
      </c>
      <c r="R682" t="str">
        <f t="shared" si="48"/>
        <v>wearables</v>
      </c>
    </row>
    <row r="683" spans="1:18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6">
        <f t="shared" si="46"/>
        <v>0.04</v>
      </c>
      <c r="O683" s="5">
        <f t="shared" si="47"/>
        <v>100</v>
      </c>
      <c r="P683" t="s">
        <v>8273</v>
      </c>
      <c r="Q683" t="str">
        <f t="shared" si="49"/>
        <v>technology</v>
      </c>
      <c r="R683" t="str">
        <f t="shared" si="48"/>
        <v>wearables</v>
      </c>
    </row>
    <row r="684" spans="1:18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6">
        <f t="shared" si="46"/>
        <v>0.106</v>
      </c>
      <c r="O684" s="5">
        <f t="shared" si="47"/>
        <v>7.5471698113207548</v>
      </c>
      <c r="P684" t="s">
        <v>8273</v>
      </c>
      <c r="Q684" t="str">
        <f t="shared" si="49"/>
        <v>technology</v>
      </c>
      <c r="R684" t="str">
        <f t="shared" si="48"/>
        <v>wearables</v>
      </c>
    </row>
    <row r="685" spans="1:18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6">
        <f t="shared" si="46"/>
        <v>0.85142857142857142</v>
      </c>
      <c r="O685" s="5">
        <f t="shared" si="47"/>
        <v>1.006711409395973</v>
      </c>
      <c r="P685" t="s">
        <v>8273</v>
      </c>
      <c r="Q685" t="str">
        <f t="shared" si="49"/>
        <v>technology</v>
      </c>
      <c r="R685" t="str">
        <f t="shared" si="48"/>
        <v>wearables</v>
      </c>
    </row>
    <row r="686" spans="1:18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6">
        <f t="shared" si="46"/>
        <v>7.4837500000000006</v>
      </c>
      <c r="O686" s="5">
        <f t="shared" si="47"/>
        <v>0.56372139635877727</v>
      </c>
      <c r="P686" t="s">
        <v>8273</v>
      </c>
      <c r="Q686" t="str">
        <f t="shared" si="49"/>
        <v>technology</v>
      </c>
      <c r="R686" t="str">
        <f t="shared" si="48"/>
        <v>wearables</v>
      </c>
    </row>
    <row r="687" spans="1:18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6">
        <f t="shared" si="46"/>
        <v>27.650000000000002</v>
      </c>
      <c r="O687" s="5">
        <f t="shared" si="47"/>
        <v>1.8083182640144666</v>
      </c>
      <c r="P687" t="s">
        <v>8273</v>
      </c>
      <c r="Q687" t="str">
        <f t="shared" si="49"/>
        <v>technology</v>
      </c>
      <c r="R687" t="str">
        <f t="shared" si="48"/>
        <v>wearables</v>
      </c>
    </row>
    <row r="688" spans="1:18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6">
        <f t="shared" si="46"/>
        <v>0</v>
      </c>
      <c r="O688" s="5" t="e">
        <f t="shared" si="47"/>
        <v>#DIV/0!</v>
      </c>
      <c r="P688" t="s">
        <v>8273</v>
      </c>
      <c r="Q688" t="str">
        <f t="shared" si="49"/>
        <v>technology</v>
      </c>
      <c r="R688" t="str">
        <f t="shared" si="48"/>
        <v>wearables</v>
      </c>
    </row>
    <row r="689" spans="1:18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6">
        <f t="shared" si="46"/>
        <v>3.55</v>
      </c>
      <c r="O689" s="5">
        <f t="shared" si="47"/>
        <v>0.16901408450704225</v>
      </c>
      <c r="P689" t="s">
        <v>8273</v>
      </c>
      <c r="Q689" t="str">
        <f t="shared" si="49"/>
        <v>technology</v>
      </c>
      <c r="R689" t="str">
        <f t="shared" si="48"/>
        <v>wearables</v>
      </c>
    </row>
    <row r="690" spans="1:18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6">
        <f t="shared" si="46"/>
        <v>72.989999999999995</v>
      </c>
      <c r="O690" s="5">
        <f t="shared" si="47"/>
        <v>0.24660912453760789</v>
      </c>
      <c r="P690" t="s">
        <v>8273</v>
      </c>
      <c r="Q690" t="str">
        <f t="shared" si="49"/>
        <v>technology</v>
      </c>
      <c r="R690" t="str">
        <f t="shared" si="48"/>
        <v>wearables</v>
      </c>
    </row>
    <row r="691" spans="1:18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6">
        <f t="shared" si="46"/>
        <v>57.648750000000007</v>
      </c>
      <c r="O691" s="5">
        <f t="shared" si="47"/>
        <v>0.2914200221166981</v>
      </c>
      <c r="P691" t="s">
        <v>8273</v>
      </c>
      <c r="Q691" t="str">
        <f t="shared" si="49"/>
        <v>technology</v>
      </c>
      <c r="R691" t="str">
        <f t="shared" si="48"/>
        <v>wearables</v>
      </c>
    </row>
    <row r="692" spans="1:18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6">
        <f t="shared" si="46"/>
        <v>12.34</v>
      </c>
      <c r="O692" s="5">
        <f t="shared" si="47"/>
        <v>1.3776337115072934</v>
      </c>
      <c r="P692" t="s">
        <v>8273</v>
      </c>
      <c r="Q692" t="str">
        <f t="shared" si="49"/>
        <v>technology</v>
      </c>
      <c r="R692" t="str">
        <f t="shared" si="48"/>
        <v>wearables</v>
      </c>
    </row>
    <row r="693" spans="1:18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6">
        <f t="shared" si="46"/>
        <v>0.52</v>
      </c>
      <c r="O693" s="5">
        <f t="shared" si="47"/>
        <v>3.8461538461538463</v>
      </c>
      <c r="P693" t="s">
        <v>8273</v>
      </c>
      <c r="Q693" t="str">
        <f t="shared" si="49"/>
        <v>technology</v>
      </c>
      <c r="R693" t="str">
        <f t="shared" si="48"/>
        <v>wearables</v>
      </c>
    </row>
    <row r="694" spans="1:18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6">
        <f t="shared" si="46"/>
        <v>6.5299999999999994</v>
      </c>
      <c r="O694" s="5">
        <f t="shared" si="47"/>
        <v>15.390505359877487</v>
      </c>
      <c r="P694" t="s">
        <v>8273</v>
      </c>
      <c r="Q694" t="str">
        <f t="shared" si="49"/>
        <v>technology</v>
      </c>
      <c r="R694" t="str">
        <f t="shared" si="48"/>
        <v>wearables</v>
      </c>
    </row>
    <row r="695" spans="1:18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6">
        <f t="shared" si="46"/>
        <v>35.338000000000001</v>
      </c>
      <c r="O695" s="5">
        <f t="shared" si="47"/>
        <v>0.83762521931065714</v>
      </c>
      <c r="P695" t="s">
        <v>8273</v>
      </c>
      <c r="Q695" t="str">
        <f t="shared" si="49"/>
        <v>technology</v>
      </c>
      <c r="R695" t="str">
        <f t="shared" si="48"/>
        <v>wearables</v>
      </c>
    </row>
    <row r="696" spans="1:18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6">
        <f t="shared" si="46"/>
        <v>0.39333333333333331</v>
      </c>
      <c r="O696" s="5">
        <f t="shared" si="47"/>
        <v>1.1864406779661016</v>
      </c>
      <c r="P696" t="s">
        <v>8273</v>
      </c>
      <c r="Q696" t="str">
        <f t="shared" si="49"/>
        <v>technology</v>
      </c>
      <c r="R696" t="str">
        <f t="shared" si="48"/>
        <v>wearables</v>
      </c>
    </row>
    <row r="697" spans="1:18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6">
        <f t="shared" si="46"/>
        <v>1.06</v>
      </c>
      <c r="O697" s="5">
        <f t="shared" si="47"/>
        <v>1.10062893081761</v>
      </c>
      <c r="P697" t="s">
        <v>8273</v>
      </c>
      <c r="Q697" t="str">
        <f t="shared" si="49"/>
        <v>technology</v>
      </c>
      <c r="R697" t="str">
        <f t="shared" si="48"/>
        <v>wearables</v>
      </c>
    </row>
    <row r="698" spans="1:18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6">
        <f t="shared" si="46"/>
        <v>5.7142857142857147E-4</v>
      </c>
      <c r="O698" s="5">
        <f t="shared" si="47"/>
        <v>100</v>
      </c>
      <c r="P698" t="s">
        <v>8273</v>
      </c>
      <c r="Q698" t="str">
        <f t="shared" si="49"/>
        <v>technology</v>
      </c>
      <c r="R698" t="str">
        <f t="shared" si="48"/>
        <v>wearables</v>
      </c>
    </row>
    <row r="699" spans="1:18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6">
        <f t="shared" si="46"/>
        <v>46.379999999999995</v>
      </c>
      <c r="O699" s="5">
        <f t="shared" si="47"/>
        <v>4.9159120310478661</v>
      </c>
      <c r="P699" t="s">
        <v>8273</v>
      </c>
      <c r="Q699" t="str">
        <f t="shared" si="49"/>
        <v>technology</v>
      </c>
      <c r="R699" t="str">
        <f t="shared" si="48"/>
        <v>wearables</v>
      </c>
    </row>
    <row r="700" spans="1:18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6">
        <f t="shared" si="46"/>
        <v>15.39</v>
      </c>
      <c r="O700" s="5">
        <f t="shared" si="47"/>
        <v>0.18843404808317088</v>
      </c>
      <c r="P700" t="s">
        <v>8273</v>
      </c>
      <c r="Q700" t="str">
        <f t="shared" si="49"/>
        <v>technology</v>
      </c>
      <c r="R700" t="str">
        <f t="shared" si="48"/>
        <v>wearables</v>
      </c>
    </row>
    <row r="701" spans="1:18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6">
        <f t="shared" si="46"/>
        <v>82.422107692307705</v>
      </c>
      <c r="O701" s="5">
        <f t="shared" si="47"/>
        <v>0.83062106003299707</v>
      </c>
      <c r="P701" t="s">
        <v>8273</v>
      </c>
      <c r="Q701" t="str">
        <f t="shared" si="49"/>
        <v>technology</v>
      </c>
      <c r="R701" t="str">
        <f t="shared" si="48"/>
        <v>wearables</v>
      </c>
    </row>
    <row r="702" spans="1:18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6">
        <f t="shared" si="46"/>
        <v>2.6866666666666665</v>
      </c>
      <c r="O702" s="5">
        <f t="shared" si="47"/>
        <v>7.6923076923076925</v>
      </c>
      <c r="P702" t="s">
        <v>8273</v>
      </c>
      <c r="Q702" t="str">
        <f t="shared" si="49"/>
        <v>technology</v>
      </c>
      <c r="R702" t="str">
        <f t="shared" si="48"/>
        <v>wearables</v>
      </c>
    </row>
    <row r="703" spans="1:18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6">
        <f t="shared" si="46"/>
        <v>26.6</v>
      </c>
      <c r="O703" s="5">
        <f t="shared" si="47"/>
        <v>0.34324942791762014</v>
      </c>
      <c r="P703" t="s">
        <v>8273</v>
      </c>
      <c r="Q703" t="str">
        <f t="shared" si="49"/>
        <v>technology</v>
      </c>
      <c r="R703" t="str">
        <f t="shared" si="48"/>
        <v>wearables</v>
      </c>
    </row>
    <row r="704" spans="1:18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6">
        <f t="shared" si="46"/>
        <v>30.813400000000001</v>
      </c>
      <c r="O704" s="5">
        <f t="shared" si="47"/>
        <v>0.80051752376130736</v>
      </c>
      <c r="P704" t="s">
        <v>8273</v>
      </c>
      <c r="Q704" t="str">
        <f t="shared" si="49"/>
        <v>technology</v>
      </c>
      <c r="R704" t="str">
        <f t="shared" si="48"/>
        <v>wearables</v>
      </c>
    </row>
    <row r="705" spans="1:18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6">
        <f t="shared" si="46"/>
        <v>5.58</v>
      </c>
      <c r="O705" s="5">
        <f t="shared" si="47"/>
        <v>0.83632019115890077</v>
      </c>
      <c r="P705" t="s">
        <v>8273</v>
      </c>
      <c r="Q705" t="str">
        <f t="shared" si="49"/>
        <v>technology</v>
      </c>
      <c r="R705" t="str">
        <f t="shared" si="48"/>
        <v>wearables</v>
      </c>
    </row>
    <row r="706" spans="1:18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6">
        <f t="shared" si="46"/>
        <v>0.87454545454545463</v>
      </c>
      <c r="O706" s="5">
        <f t="shared" si="47"/>
        <v>0.83160083160083165</v>
      </c>
      <c r="P706" t="s">
        <v>8273</v>
      </c>
      <c r="Q706" t="str">
        <f t="shared" si="49"/>
        <v>technology</v>
      </c>
      <c r="R706" t="str">
        <f t="shared" si="48"/>
        <v>wearables</v>
      </c>
    </row>
    <row r="707" spans="1:18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6">
        <f t="shared" ref="N707:N770" si="50">E707/D707*100</f>
        <v>0.97699999999999987</v>
      </c>
      <c r="O707" s="5">
        <f t="shared" ref="O707:O770" si="51">L707/E707*100</f>
        <v>0.51177072671443202</v>
      </c>
      <c r="P707" t="s">
        <v>8273</v>
      </c>
      <c r="Q707" t="str">
        <f t="shared" si="49"/>
        <v>technology</v>
      </c>
      <c r="R707" t="str">
        <f t="shared" ref="R707:R721" si="52">RIGHT(P707, 9)</f>
        <v>wearables</v>
      </c>
    </row>
    <row r="708" spans="1:18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6">
        <f t="shared" si="50"/>
        <v>0</v>
      </c>
      <c r="O708" s="5" t="e">
        <f t="shared" si="51"/>
        <v>#DIV/0!</v>
      </c>
      <c r="P708" t="s">
        <v>8273</v>
      </c>
      <c r="Q708" t="str">
        <f t="shared" si="49"/>
        <v>technology</v>
      </c>
      <c r="R708" t="str">
        <f t="shared" si="52"/>
        <v>wearables</v>
      </c>
    </row>
    <row r="709" spans="1:18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6">
        <f t="shared" si="50"/>
        <v>78.927352941176466</v>
      </c>
      <c r="O709" s="5">
        <f t="shared" si="51"/>
        <v>0.84962717018255796</v>
      </c>
      <c r="P709" t="s">
        <v>8273</v>
      </c>
      <c r="Q709" t="str">
        <f t="shared" si="49"/>
        <v>technology</v>
      </c>
      <c r="R709" t="str">
        <f t="shared" si="52"/>
        <v>wearables</v>
      </c>
    </row>
    <row r="710" spans="1:18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6">
        <f t="shared" si="50"/>
        <v>22.092500000000001</v>
      </c>
      <c r="O710" s="5">
        <f t="shared" si="51"/>
        <v>4.1756252121760777</v>
      </c>
      <c r="P710" t="s">
        <v>8273</v>
      </c>
      <c r="Q710" t="str">
        <f t="shared" si="49"/>
        <v>technology</v>
      </c>
      <c r="R710" t="str">
        <f t="shared" si="52"/>
        <v>wearables</v>
      </c>
    </row>
    <row r="711" spans="1:18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6">
        <f t="shared" si="50"/>
        <v>0.40666666666666662</v>
      </c>
      <c r="O711" s="5">
        <f t="shared" si="51"/>
        <v>3.278688524590164</v>
      </c>
      <c r="P711" t="s">
        <v>8273</v>
      </c>
      <c r="Q711" t="str">
        <f t="shared" si="49"/>
        <v>technology</v>
      </c>
      <c r="R711" t="str">
        <f t="shared" si="52"/>
        <v>wearables</v>
      </c>
    </row>
    <row r="712" spans="1:18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6">
        <f t="shared" si="50"/>
        <v>0</v>
      </c>
      <c r="O712" s="5" t="e">
        <f t="shared" si="51"/>
        <v>#DIV/0!</v>
      </c>
      <c r="P712" t="s">
        <v>8273</v>
      </c>
      <c r="Q712" t="str">
        <f t="shared" si="49"/>
        <v>technology</v>
      </c>
      <c r="R712" t="str">
        <f t="shared" si="52"/>
        <v>wearables</v>
      </c>
    </row>
    <row r="713" spans="1:18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6">
        <f t="shared" si="50"/>
        <v>33.790999999999997</v>
      </c>
      <c r="O713" s="5">
        <f t="shared" si="51"/>
        <v>1.0002663431091119</v>
      </c>
      <c r="P713" t="s">
        <v>8273</v>
      </c>
      <c r="Q713" t="str">
        <f t="shared" si="49"/>
        <v>technology</v>
      </c>
      <c r="R713" t="str">
        <f t="shared" si="52"/>
        <v>wearables</v>
      </c>
    </row>
    <row r="714" spans="1:18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6">
        <f t="shared" si="50"/>
        <v>0.21649484536082475</v>
      </c>
      <c r="O714" s="5">
        <f t="shared" si="51"/>
        <v>3.8095238095238098</v>
      </c>
      <c r="P714" t="s">
        <v>8273</v>
      </c>
      <c r="Q714" t="str">
        <f t="shared" si="49"/>
        <v>technology</v>
      </c>
      <c r="R714" t="str">
        <f t="shared" si="52"/>
        <v>wearables</v>
      </c>
    </row>
    <row r="715" spans="1:18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6">
        <f t="shared" si="50"/>
        <v>0.79600000000000004</v>
      </c>
      <c r="O715" s="5">
        <f t="shared" si="51"/>
        <v>0.50251256281407031</v>
      </c>
      <c r="P715" t="s">
        <v>8273</v>
      </c>
      <c r="Q715" t="str">
        <f t="shared" si="49"/>
        <v>technology</v>
      </c>
      <c r="R715" t="str">
        <f t="shared" si="52"/>
        <v>wearables</v>
      </c>
    </row>
    <row r="716" spans="1:18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6">
        <f t="shared" si="50"/>
        <v>14.993333333333334</v>
      </c>
      <c r="O716" s="5">
        <f t="shared" si="51"/>
        <v>1.2449977767896843</v>
      </c>
      <c r="P716" t="s">
        <v>8273</v>
      </c>
      <c r="Q716" t="str">
        <f t="shared" si="49"/>
        <v>technology</v>
      </c>
      <c r="R716" t="str">
        <f t="shared" si="52"/>
        <v>wearables</v>
      </c>
    </row>
    <row r="717" spans="1:18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6">
        <f t="shared" si="50"/>
        <v>5.0509090909090908</v>
      </c>
      <c r="O717" s="5">
        <f t="shared" si="51"/>
        <v>0.86393088552915775</v>
      </c>
      <c r="P717" t="s">
        <v>8273</v>
      </c>
      <c r="Q717" t="str">
        <f t="shared" si="49"/>
        <v>technology</v>
      </c>
      <c r="R717" t="str">
        <f t="shared" si="52"/>
        <v>wearables</v>
      </c>
    </row>
    <row r="718" spans="1:18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6">
        <f t="shared" si="50"/>
        <v>10.214285714285715</v>
      </c>
      <c r="O718" s="5">
        <f t="shared" si="51"/>
        <v>2.2377622377622379</v>
      </c>
      <c r="P718" t="s">
        <v>8273</v>
      </c>
      <c r="Q718" t="str">
        <f t="shared" si="49"/>
        <v>technology</v>
      </c>
      <c r="R718" t="str">
        <f t="shared" si="52"/>
        <v>wearables</v>
      </c>
    </row>
    <row r="719" spans="1:18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6">
        <f t="shared" si="50"/>
        <v>0.30499999999999999</v>
      </c>
      <c r="O719" s="5">
        <f t="shared" si="51"/>
        <v>1.3114754098360655</v>
      </c>
      <c r="P719" t="s">
        <v>8273</v>
      </c>
      <c r="Q719" t="str">
        <f t="shared" si="49"/>
        <v>technology</v>
      </c>
      <c r="R719" t="str">
        <f t="shared" si="52"/>
        <v>wearables</v>
      </c>
    </row>
    <row r="720" spans="1:18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6">
        <f t="shared" si="50"/>
        <v>0.75</v>
      </c>
      <c r="O720" s="5">
        <f t="shared" si="51"/>
        <v>4.4444444444444446</v>
      </c>
      <c r="P720" t="s">
        <v>8273</v>
      </c>
      <c r="Q720" t="str">
        <f t="shared" si="49"/>
        <v>technology</v>
      </c>
      <c r="R720" t="str">
        <f t="shared" si="52"/>
        <v>wearables</v>
      </c>
    </row>
    <row r="721" spans="1:18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6">
        <f t="shared" si="50"/>
        <v>1.2933333333333332</v>
      </c>
      <c r="O721" s="5">
        <f t="shared" si="51"/>
        <v>5.1546391752577314</v>
      </c>
      <c r="P721" t="s">
        <v>8273</v>
      </c>
      <c r="Q721" t="str">
        <f t="shared" si="49"/>
        <v>technology</v>
      </c>
      <c r="R721" t="str">
        <f t="shared" si="52"/>
        <v>wearables</v>
      </c>
    </row>
    <row r="722" spans="1:18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6">
        <f t="shared" si="50"/>
        <v>143.94736842105263</v>
      </c>
      <c r="O722" s="5">
        <f t="shared" si="51"/>
        <v>1.4990859232175504</v>
      </c>
      <c r="P722" t="s">
        <v>8274</v>
      </c>
      <c r="Q722" t="str">
        <f>LEFT(P722, 10)</f>
        <v>publishing</v>
      </c>
      <c r="R722" t="str">
        <f t="shared" ref="R722:R761" si="53">RIGHT(P722, 10)</f>
        <v>nonfiction</v>
      </c>
    </row>
    <row r="723" spans="1:18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6">
        <f t="shared" si="50"/>
        <v>122.10975609756099</v>
      </c>
      <c r="O723" s="5">
        <f t="shared" si="51"/>
        <v>1.1884550084889642</v>
      </c>
      <c r="P723" t="s">
        <v>8274</v>
      </c>
      <c r="Q723" t="str">
        <f t="shared" ref="Q723:Q781" si="54">LEFT(P723, 10)</f>
        <v>publishing</v>
      </c>
      <c r="R723" t="str">
        <f t="shared" si="53"/>
        <v>nonfiction</v>
      </c>
    </row>
    <row r="724" spans="1:18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6">
        <f t="shared" si="50"/>
        <v>132.024</v>
      </c>
      <c r="O724" s="5">
        <f t="shared" si="51"/>
        <v>0.46355208143973825</v>
      </c>
      <c r="P724" t="s">
        <v>8274</v>
      </c>
      <c r="Q724" t="str">
        <f t="shared" si="54"/>
        <v>publishing</v>
      </c>
      <c r="R724" t="str">
        <f t="shared" si="53"/>
        <v>nonfiction</v>
      </c>
    </row>
    <row r="725" spans="1:18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6">
        <f t="shared" si="50"/>
        <v>109.38000000000001</v>
      </c>
      <c r="O725" s="5">
        <f t="shared" si="51"/>
        <v>1.8284878405558602</v>
      </c>
      <c r="P725" t="s">
        <v>8274</v>
      </c>
      <c r="Q725" t="str">
        <f t="shared" si="54"/>
        <v>publishing</v>
      </c>
      <c r="R725" t="str">
        <f t="shared" si="53"/>
        <v>nonfiction</v>
      </c>
    </row>
    <row r="726" spans="1:18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6">
        <f t="shared" si="50"/>
        <v>105.47157142857144</v>
      </c>
      <c r="O726" s="5">
        <f t="shared" si="51"/>
        <v>1.9368794028451808</v>
      </c>
      <c r="P726" t="s">
        <v>8274</v>
      </c>
      <c r="Q726" t="str">
        <f t="shared" si="54"/>
        <v>publishing</v>
      </c>
      <c r="R726" t="str">
        <f t="shared" si="53"/>
        <v>nonfiction</v>
      </c>
    </row>
    <row r="727" spans="1:18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6">
        <f t="shared" si="50"/>
        <v>100.35000000000001</v>
      </c>
      <c r="O727" s="5">
        <f t="shared" si="51"/>
        <v>0.69755854509217741</v>
      </c>
      <c r="P727" t="s">
        <v>8274</v>
      </c>
      <c r="Q727" t="str">
        <f t="shared" si="54"/>
        <v>publishing</v>
      </c>
      <c r="R727" t="str">
        <f t="shared" si="53"/>
        <v>nonfiction</v>
      </c>
    </row>
    <row r="728" spans="1:18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6">
        <f t="shared" si="50"/>
        <v>101.4</v>
      </c>
      <c r="O728" s="5">
        <f t="shared" si="51"/>
        <v>1.3806706114398422</v>
      </c>
      <c r="P728" t="s">
        <v>8274</v>
      </c>
      <c r="Q728" t="str">
        <f t="shared" si="54"/>
        <v>publishing</v>
      </c>
      <c r="R728" t="str">
        <f t="shared" si="53"/>
        <v>nonfiction</v>
      </c>
    </row>
    <row r="729" spans="1:18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6">
        <f t="shared" si="50"/>
        <v>155.51428571428571</v>
      </c>
      <c r="O729" s="5">
        <f t="shared" si="51"/>
        <v>2.7374609590299466</v>
      </c>
      <c r="P729" t="s">
        <v>8274</v>
      </c>
      <c r="Q729" t="str">
        <f t="shared" si="54"/>
        <v>publishing</v>
      </c>
      <c r="R729" t="str">
        <f t="shared" si="53"/>
        <v>nonfiction</v>
      </c>
    </row>
    <row r="730" spans="1:18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6">
        <f t="shared" si="50"/>
        <v>105.566</v>
      </c>
      <c r="O730" s="5">
        <f t="shared" si="51"/>
        <v>1.6419427972390099</v>
      </c>
      <c r="P730" t="s">
        <v>8274</v>
      </c>
      <c r="Q730" t="str">
        <f t="shared" si="54"/>
        <v>publishing</v>
      </c>
      <c r="R730" t="str">
        <f t="shared" si="53"/>
        <v>nonfiction</v>
      </c>
    </row>
    <row r="731" spans="1:18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6">
        <f t="shared" si="50"/>
        <v>130.65</v>
      </c>
      <c r="O731" s="5">
        <f t="shared" si="51"/>
        <v>2.2962112514351323</v>
      </c>
      <c r="P731" t="s">
        <v>8274</v>
      </c>
      <c r="Q731" t="str">
        <f t="shared" si="54"/>
        <v>publishing</v>
      </c>
      <c r="R731" t="str">
        <f t="shared" si="53"/>
        <v>nonfiction</v>
      </c>
    </row>
    <row r="732" spans="1:18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6">
        <f t="shared" si="50"/>
        <v>132.19</v>
      </c>
      <c r="O732" s="5">
        <f t="shared" si="51"/>
        <v>1.0023451093123534</v>
      </c>
      <c r="P732" t="s">
        <v>8274</v>
      </c>
      <c r="Q732" t="str">
        <f t="shared" si="54"/>
        <v>publishing</v>
      </c>
      <c r="R732" t="str">
        <f t="shared" si="53"/>
        <v>nonfiction</v>
      </c>
    </row>
    <row r="733" spans="1:18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6">
        <f t="shared" si="50"/>
        <v>126</v>
      </c>
      <c r="O733" s="5">
        <f t="shared" si="51"/>
        <v>1.126984126984127</v>
      </c>
      <c r="P733" t="s">
        <v>8274</v>
      </c>
      <c r="Q733" t="str">
        <f t="shared" si="54"/>
        <v>publishing</v>
      </c>
      <c r="R733" t="str">
        <f t="shared" si="53"/>
        <v>nonfiction</v>
      </c>
    </row>
    <row r="734" spans="1:18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6">
        <f t="shared" si="50"/>
        <v>160</v>
      </c>
      <c r="O734" s="5">
        <f t="shared" si="51"/>
        <v>20.3125</v>
      </c>
      <c r="P734" t="s">
        <v>8274</v>
      </c>
      <c r="Q734" t="str">
        <f t="shared" si="54"/>
        <v>publishing</v>
      </c>
      <c r="R734" t="str">
        <f t="shared" si="53"/>
        <v>nonfiction</v>
      </c>
    </row>
    <row r="735" spans="1:18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6">
        <f t="shared" si="50"/>
        <v>120.48</v>
      </c>
      <c r="O735" s="5">
        <f t="shared" si="51"/>
        <v>5.6108897742363872</v>
      </c>
      <c r="P735" t="s">
        <v>8274</v>
      </c>
      <c r="Q735" t="str">
        <f t="shared" si="54"/>
        <v>publishing</v>
      </c>
      <c r="R735" t="str">
        <f t="shared" si="53"/>
        <v>nonfiction</v>
      </c>
    </row>
    <row r="736" spans="1:18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6">
        <f t="shared" si="50"/>
        <v>125.52941176470588</v>
      </c>
      <c r="O736" s="5">
        <f t="shared" si="51"/>
        <v>0.53420805998125587</v>
      </c>
      <c r="P736" t="s">
        <v>8274</v>
      </c>
      <c r="Q736" t="str">
        <f t="shared" si="54"/>
        <v>publishing</v>
      </c>
      <c r="R736" t="str">
        <f t="shared" si="53"/>
        <v>nonfiction</v>
      </c>
    </row>
    <row r="737" spans="1:18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6">
        <f t="shared" si="50"/>
        <v>114.40638297872341</v>
      </c>
      <c r="O737" s="5">
        <f t="shared" si="51"/>
        <v>0.42588012125495156</v>
      </c>
      <c r="P737" t="s">
        <v>8274</v>
      </c>
      <c r="Q737" t="str">
        <f t="shared" si="54"/>
        <v>publishing</v>
      </c>
      <c r="R737" t="str">
        <f t="shared" si="53"/>
        <v>nonfiction</v>
      </c>
    </row>
    <row r="738" spans="1:18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6">
        <f t="shared" si="50"/>
        <v>315.13888888888891</v>
      </c>
      <c r="O738" s="5">
        <f t="shared" si="51"/>
        <v>0.95196121639488751</v>
      </c>
      <c r="P738" t="s">
        <v>8274</v>
      </c>
      <c r="Q738" t="str">
        <f t="shared" si="54"/>
        <v>publishing</v>
      </c>
      <c r="R738" t="str">
        <f t="shared" si="53"/>
        <v>nonfiction</v>
      </c>
    </row>
    <row r="739" spans="1:18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6">
        <f t="shared" si="50"/>
        <v>122.39999999999999</v>
      </c>
      <c r="O739" s="5">
        <f t="shared" si="51"/>
        <v>1.7647058823529411</v>
      </c>
      <c r="P739" t="s">
        <v>8274</v>
      </c>
      <c r="Q739" t="str">
        <f t="shared" si="54"/>
        <v>publishing</v>
      </c>
      <c r="R739" t="str">
        <f t="shared" si="53"/>
        <v>nonfiction</v>
      </c>
    </row>
    <row r="740" spans="1:18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6">
        <f t="shared" si="50"/>
        <v>106.73333333333332</v>
      </c>
      <c r="O740" s="5">
        <f t="shared" si="51"/>
        <v>2.5608994378513428</v>
      </c>
      <c r="P740" t="s">
        <v>8274</v>
      </c>
      <c r="Q740" t="str">
        <f t="shared" si="54"/>
        <v>publishing</v>
      </c>
      <c r="R740" t="str">
        <f t="shared" si="53"/>
        <v>nonfiction</v>
      </c>
    </row>
    <row r="741" spans="1:18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6">
        <f t="shared" si="50"/>
        <v>158.33333333333331</v>
      </c>
      <c r="O741" s="5">
        <f t="shared" si="51"/>
        <v>1.463157894736842</v>
      </c>
      <c r="P741" t="s">
        <v>8274</v>
      </c>
      <c r="Q741" t="str">
        <f t="shared" si="54"/>
        <v>publishing</v>
      </c>
      <c r="R741" t="str">
        <f t="shared" si="53"/>
        <v>nonfiction</v>
      </c>
    </row>
    <row r="742" spans="1:18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6">
        <f t="shared" si="50"/>
        <v>107.4</v>
      </c>
      <c r="O742" s="5">
        <f t="shared" si="51"/>
        <v>0.58969584109248907</v>
      </c>
      <c r="P742" t="s">
        <v>8274</v>
      </c>
      <c r="Q742" t="str">
        <f t="shared" si="54"/>
        <v>publishing</v>
      </c>
      <c r="R742" t="str">
        <f t="shared" si="53"/>
        <v>nonfiction</v>
      </c>
    </row>
    <row r="743" spans="1:18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6">
        <f t="shared" si="50"/>
        <v>102.25999999999999</v>
      </c>
      <c r="O743" s="5">
        <f t="shared" si="51"/>
        <v>0.70709654124479082</v>
      </c>
      <c r="P743" t="s">
        <v>8274</v>
      </c>
      <c r="Q743" t="str">
        <f t="shared" si="54"/>
        <v>publishing</v>
      </c>
      <c r="R743" t="str">
        <f t="shared" si="53"/>
        <v>nonfiction</v>
      </c>
    </row>
    <row r="744" spans="1:18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6">
        <f t="shared" si="50"/>
        <v>110.71428571428572</v>
      </c>
      <c r="O744" s="5">
        <f t="shared" si="51"/>
        <v>1.4838709677419355</v>
      </c>
      <c r="P744" t="s">
        <v>8274</v>
      </c>
      <c r="Q744" t="str">
        <f t="shared" si="54"/>
        <v>publishing</v>
      </c>
      <c r="R744" t="str">
        <f t="shared" si="53"/>
        <v>nonfiction</v>
      </c>
    </row>
    <row r="745" spans="1:18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6">
        <f t="shared" si="50"/>
        <v>148</v>
      </c>
      <c r="O745" s="5">
        <f t="shared" si="51"/>
        <v>1.8427518427518428</v>
      </c>
      <c r="P745" t="s">
        <v>8274</v>
      </c>
      <c r="Q745" t="str">
        <f t="shared" si="54"/>
        <v>publishing</v>
      </c>
      <c r="R745" t="str">
        <f t="shared" si="53"/>
        <v>nonfiction</v>
      </c>
    </row>
    <row r="746" spans="1:18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6">
        <f t="shared" si="50"/>
        <v>102.32000000000001</v>
      </c>
      <c r="O746" s="5">
        <f t="shared" si="51"/>
        <v>1.2118842845973417</v>
      </c>
      <c r="P746" t="s">
        <v>8274</v>
      </c>
      <c r="Q746" t="str">
        <f t="shared" si="54"/>
        <v>publishing</v>
      </c>
      <c r="R746" t="str">
        <f t="shared" si="53"/>
        <v>nonfiction</v>
      </c>
    </row>
    <row r="747" spans="1:18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6">
        <f t="shared" si="50"/>
        <v>179.09909909909908</v>
      </c>
      <c r="O747" s="5">
        <f t="shared" si="51"/>
        <v>1.8611670020120725</v>
      </c>
      <c r="P747" t="s">
        <v>8274</v>
      </c>
      <c r="Q747" t="str">
        <f t="shared" si="54"/>
        <v>publishing</v>
      </c>
      <c r="R747" t="str">
        <f t="shared" si="53"/>
        <v>nonfiction</v>
      </c>
    </row>
    <row r="748" spans="1:18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6">
        <f t="shared" si="50"/>
        <v>111.08135252761969</v>
      </c>
      <c r="O748" s="5">
        <f t="shared" si="51"/>
        <v>2.9234478601567209</v>
      </c>
      <c r="P748" t="s">
        <v>8274</v>
      </c>
      <c r="Q748" t="str">
        <f t="shared" si="54"/>
        <v>publishing</v>
      </c>
      <c r="R748" t="str">
        <f t="shared" si="53"/>
        <v>nonfiction</v>
      </c>
    </row>
    <row r="749" spans="1:18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6">
        <f t="shared" si="50"/>
        <v>100.04285714285714</v>
      </c>
      <c r="O749" s="5">
        <f t="shared" si="51"/>
        <v>0.78537769527345425</v>
      </c>
      <c r="P749" t="s">
        <v>8274</v>
      </c>
      <c r="Q749" t="str">
        <f t="shared" si="54"/>
        <v>publishing</v>
      </c>
      <c r="R749" t="str">
        <f t="shared" si="53"/>
        <v>nonfiction</v>
      </c>
    </row>
    <row r="750" spans="1:18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6">
        <f t="shared" si="50"/>
        <v>100.25</v>
      </c>
      <c r="O750" s="5">
        <f t="shared" si="51"/>
        <v>2.1945137157107233</v>
      </c>
      <c r="P750" t="s">
        <v>8274</v>
      </c>
      <c r="Q750" t="str">
        <f t="shared" si="54"/>
        <v>publishing</v>
      </c>
      <c r="R750" t="str">
        <f t="shared" si="53"/>
        <v>nonfiction</v>
      </c>
    </row>
    <row r="751" spans="1:18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6">
        <f t="shared" si="50"/>
        <v>105.56</v>
      </c>
      <c r="O751" s="5">
        <f t="shared" si="51"/>
        <v>1.0420613868889732</v>
      </c>
      <c r="P751" t="s">
        <v>8274</v>
      </c>
      <c r="Q751" t="str">
        <f t="shared" si="54"/>
        <v>publishing</v>
      </c>
      <c r="R751" t="str">
        <f t="shared" si="53"/>
        <v>nonfiction</v>
      </c>
    </row>
    <row r="752" spans="1:18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6">
        <f t="shared" si="50"/>
        <v>102.58775877587757</v>
      </c>
      <c r="O752" s="5">
        <f t="shared" si="51"/>
        <v>1.2941434525115156</v>
      </c>
      <c r="P752" t="s">
        <v>8274</v>
      </c>
      <c r="Q752" t="str">
        <f t="shared" si="54"/>
        <v>publishing</v>
      </c>
      <c r="R752" t="str">
        <f t="shared" si="53"/>
        <v>nonfiction</v>
      </c>
    </row>
    <row r="753" spans="1:18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6">
        <f t="shared" si="50"/>
        <v>118.5</v>
      </c>
      <c r="O753" s="5">
        <f t="shared" si="51"/>
        <v>1.7440225035161745</v>
      </c>
      <c r="P753" t="s">
        <v>8274</v>
      </c>
      <c r="Q753" t="str">
        <f t="shared" si="54"/>
        <v>publishing</v>
      </c>
      <c r="R753" t="str">
        <f t="shared" si="53"/>
        <v>nonfiction</v>
      </c>
    </row>
    <row r="754" spans="1:18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6">
        <f t="shared" si="50"/>
        <v>111.7</v>
      </c>
      <c r="O754" s="5">
        <f t="shared" si="51"/>
        <v>1.8800358102059087</v>
      </c>
      <c r="P754" t="s">
        <v>8274</v>
      </c>
      <c r="Q754" t="str">
        <f t="shared" si="54"/>
        <v>publishing</v>
      </c>
      <c r="R754" t="str">
        <f t="shared" si="53"/>
        <v>nonfiction</v>
      </c>
    </row>
    <row r="755" spans="1:18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6">
        <f t="shared" si="50"/>
        <v>128</v>
      </c>
      <c r="O755" s="5">
        <f t="shared" si="51"/>
        <v>0.203125</v>
      </c>
      <c r="P755" t="s">
        <v>8274</v>
      </c>
      <c r="Q755" t="str">
        <f t="shared" si="54"/>
        <v>publishing</v>
      </c>
      <c r="R755" t="str">
        <f t="shared" si="53"/>
        <v>nonfiction</v>
      </c>
    </row>
    <row r="756" spans="1:18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6">
        <f t="shared" si="50"/>
        <v>103.75000000000001</v>
      </c>
      <c r="O756" s="5">
        <f t="shared" si="51"/>
        <v>2.3614457831325302</v>
      </c>
      <c r="P756" t="s">
        <v>8274</v>
      </c>
      <c r="Q756" t="str">
        <f t="shared" si="54"/>
        <v>publishing</v>
      </c>
      <c r="R756" t="str">
        <f t="shared" si="53"/>
        <v>nonfiction</v>
      </c>
    </row>
    <row r="757" spans="1:18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6">
        <f t="shared" si="50"/>
        <v>101.9076</v>
      </c>
      <c r="O757" s="5">
        <f t="shared" si="51"/>
        <v>2.6690845432529078</v>
      </c>
      <c r="P757" t="s">
        <v>8274</v>
      </c>
      <c r="Q757" t="str">
        <f t="shared" si="54"/>
        <v>publishing</v>
      </c>
      <c r="R757" t="str">
        <f t="shared" si="53"/>
        <v>nonfiction</v>
      </c>
    </row>
    <row r="758" spans="1:18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6">
        <f t="shared" si="50"/>
        <v>117.71428571428571</v>
      </c>
      <c r="O758" s="5">
        <f t="shared" si="51"/>
        <v>2.6699029126213589</v>
      </c>
      <c r="P758" t="s">
        <v>8274</v>
      </c>
      <c r="Q758" t="str">
        <f t="shared" si="54"/>
        <v>publishing</v>
      </c>
      <c r="R758" t="str">
        <f t="shared" si="53"/>
        <v>nonfiction</v>
      </c>
    </row>
    <row r="759" spans="1:18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6">
        <f t="shared" si="50"/>
        <v>238</v>
      </c>
      <c r="O759" s="5">
        <f t="shared" si="51"/>
        <v>3.0252100840336134</v>
      </c>
      <c r="P759" t="s">
        <v>8274</v>
      </c>
      <c r="Q759" t="str">
        <f t="shared" si="54"/>
        <v>publishing</v>
      </c>
      <c r="R759" t="str">
        <f t="shared" si="53"/>
        <v>nonfiction</v>
      </c>
    </row>
    <row r="760" spans="1:18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6">
        <f t="shared" si="50"/>
        <v>102</v>
      </c>
      <c r="O760" s="5">
        <f t="shared" si="51"/>
        <v>0.74509803921568629</v>
      </c>
      <c r="P760" t="s">
        <v>8274</v>
      </c>
      <c r="Q760" t="str">
        <f t="shared" si="54"/>
        <v>publishing</v>
      </c>
      <c r="R760" t="str">
        <f t="shared" si="53"/>
        <v>nonfiction</v>
      </c>
    </row>
    <row r="761" spans="1:18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6">
        <f t="shared" si="50"/>
        <v>101.92000000000002</v>
      </c>
      <c r="O761" s="5">
        <f t="shared" si="51"/>
        <v>1.9427001569858711</v>
      </c>
      <c r="P761" t="s">
        <v>8274</v>
      </c>
      <c r="Q761" t="str">
        <f t="shared" si="54"/>
        <v>publishing</v>
      </c>
      <c r="R761" t="str">
        <f t="shared" si="53"/>
        <v>nonfiction</v>
      </c>
    </row>
    <row r="762" spans="1:18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6">
        <f t="shared" si="50"/>
        <v>0</v>
      </c>
      <c r="O762" s="5" t="e">
        <f t="shared" si="51"/>
        <v>#DIV/0!</v>
      </c>
      <c r="P762" t="s">
        <v>8275</v>
      </c>
      <c r="Q762" t="str">
        <f t="shared" si="54"/>
        <v>publishing</v>
      </c>
      <c r="R762" t="str">
        <f>RIGHT(P762, 7)</f>
        <v>fiction</v>
      </c>
    </row>
    <row r="763" spans="1:18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6">
        <f t="shared" si="50"/>
        <v>4.7</v>
      </c>
      <c r="O763" s="5">
        <f t="shared" si="51"/>
        <v>2.5531914893617018</v>
      </c>
      <c r="P763" t="s">
        <v>8275</v>
      </c>
      <c r="Q763" t="str">
        <f t="shared" si="54"/>
        <v>publishing</v>
      </c>
      <c r="R763" t="str">
        <f t="shared" ref="R763:R781" si="55">RIGHT(P763, 7)</f>
        <v>fiction</v>
      </c>
    </row>
    <row r="764" spans="1:18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6">
        <f t="shared" si="50"/>
        <v>0</v>
      </c>
      <c r="O764" s="5" t="e">
        <f t="shared" si="51"/>
        <v>#DIV/0!</v>
      </c>
      <c r="P764" t="s">
        <v>8275</v>
      </c>
      <c r="Q764" t="str">
        <f t="shared" si="54"/>
        <v>publishing</v>
      </c>
      <c r="R764" t="str">
        <f t="shared" si="55"/>
        <v>fiction</v>
      </c>
    </row>
    <row r="765" spans="1:18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6">
        <f t="shared" si="50"/>
        <v>0.11655011655011654</v>
      </c>
      <c r="O765" s="5">
        <f t="shared" si="51"/>
        <v>20</v>
      </c>
      <c r="P765" t="s">
        <v>8275</v>
      </c>
      <c r="Q765" t="str">
        <f t="shared" si="54"/>
        <v>publishing</v>
      </c>
      <c r="R765" t="str">
        <f t="shared" si="55"/>
        <v>fiction</v>
      </c>
    </row>
    <row r="766" spans="1:18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6">
        <f t="shared" si="50"/>
        <v>0</v>
      </c>
      <c r="O766" s="5" t="e">
        <f t="shared" si="51"/>
        <v>#DIV/0!</v>
      </c>
      <c r="P766" t="s">
        <v>8275</v>
      </c>
      <c r="Q766" t="str">
        <f t="shared" si="54"/>
        <v>publishing</v>
      </c>
      <c r="R766" t="str">
        <f t="shared" si="55"/>
        <v>fiction</v>
      </c>
    </row>
    <row r="767" spans="1:18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6">
        <f t="shared" si="50"/>
        <v>36.014285714285712</v>
      </c>
      <c r="O767" s="5">
        <f t="shared" si="51"/>
        <v>1.7453391511305039</v>
      </c>
      <c r="P767" t="s">
        <v>8275</v>
      </c>
      <c r="Q767" t="str">
        <f t="shared" si="54"/>
        <v>publishing</v>
      </c>
      <c r="R767" t="str">
        <f t="shared" si="55"/>
        <v>fiction</v>
      </c>
    </row>
    <row r="768" spans="1:18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6">
        <f t="shared" si="50"/>
        <v>0</v>
      </c>
      <c r="O768" s="5" t="e">
        <f t="shared" si="51"/>
        <v>#DIV/0!</v>
      </c>
      <c r="P768" t="s">
        <v>8275</v>
      </c>
      <c r="Q768" t="str">
        <f t="shared" si="54"/>
        <v>publishing</v>
      </c>
      <c r="R768" t="str">
        <f t="shared" si="55"/>
        <v>fiction</v>
      </c>
    </row>
    <row r="769" spans="1:18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6">
        <f t="shared" si="50"/>
        <v>3.54</v>
      </c>
      <c r="O769" s="5">
        <f t="shared" si="51"/>
        <v>1.6949152542372881</v>
      </c>
      <c r="P769" t="s">
        <v>8275</v>
      </c>
      <c r="Q769" t="str">
        <f t="shared" si="54"/>
        <v>publishing</v>
      </c>
      <c r="R769" t="str">
        <f t="shared" si="55"/>
        <v>fiction</v>
      </c>
    </row>
    <row r="770" spans="1:18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6">
        <f t="shared" si="50"/>
        <v>0</v>
      </c>
      <c r="O770" s="5" t="e">
        <f t="shared" si="51"/>
        <v>#DIV/0!</v>
      </c>
      <c r="P770" t="s">
        <v>8275</v>
      </c>
      <c r="Q770" t="str">
        <f t="shared" si="54"/>
        <v>publishing</v>
      </c>
      <c r="R770" t="str">
        <f t="shared" si="55"/>
        <v>fiction</v>
      </c>
    </row>
    <row r="771" spans="1:18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6">
        <f t="shared" ref="N771:N834" si="56">E771/D771*100</f>
        <v>41.4</v>
      </c>
      <c r="O771" s="5">
        <f t="shared" ref="O771:O834" si="57">L771/E771*100</f>
        <v>3.1400966183574881</v>
      </c>
      <c r="P771" t="s">
        <v>8275</v>
      </c>
      <c r="Q771" t="str">
        <f t="shared" si="54"/>
        <v>publishing</v>
      </c>
      <c r="R771" t="str">
        <f t="shared" si="55"/>
        <v>fiction</v>
      </c>
    </row>
    <row r="772" spans="1:18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6">
        <f t="shared" si="56"/>
        <v>0</v>
      </c>
      <c r="O772" s="5" t="e">
        <f t="shared" si="57"/>
        <v>#DIV/0!</v>
      </c>
      <c r="P772" t="s">
        <v>8275</v>
      </c>
      <c r="Q772" t="str">
        <f t="shared" si="54"/>
        <v>publishing</v>
      </c>
      <c r="R772" t="str">
        <f t="shared" si="55"/>
        <v>fiction</v>
      </c>
    </row>
    <row r="773" spans="1:18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6">
        <f t="shared" si="56"/>
        <v>2.6315789473684209E-2</v>
      </c>
      <c r="O773" s="5">
        <f t="shared" si="57"/>
        <v>10</v>
      </c>
      <c r="P773" t="s">
        <v>8275</v>
      </c>
      <c r="Q773" t="str">
        <f t="shared" si="54"/>
        <v>publishing</v>
      </c>
      <c r="R773" t="str">
        <f t="shared" si="55"/>
        <v>fiction</v>
      </c>
    </row>
    <row r="774" spans="1:18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6">
        <f t="shared" si="56"/>
        <v>3.3333333333333335</v>
      </c>
      <c r="O774" s="5">
        <f t="shared" si="57"/>
        <v>2</v>
      </c>
      <c r="P774" t="s">
        <v>8275</v>
      </c>
      <c r="Q774" t="str">
        <f t="shared" si="54"/>
        <v>publishing</v>
      </c>
      <c r="R774" t="str">
        <f t="shared" si="55"/>
        <v>fiction</v>
      </c>
    </row>
    <row r="775" spans="1:18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6">
        <f t="shared" si="56"/>
        <v>0.85129023676509719</v>
      </c>
      <c r="O775" s="5">
        <f t="shared" si="57"/>
        <v>6.25</v>
      </c>
      <c r="P775" t="s">
        <v>8275</v>
      </c>
      <c r="Q775" t="str">
        <f t="shared" si="54"/>
        <v>publishing</v>
      </c>
      <c r="R775" t="str">
        <f t="shared" si="55"/>
        <v>fiction</v>
      </c>
    </row>
    <row r="776" spans="1:18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6">
        <f t="shared" si="56"/>
        <v>70.199999999999989</v>
      </c>
      <c r="O776" s="5">
        <f t="shared" si="57"/>
        <v>2.5641025641025639</v>
      </c>
      <c r="P776" t="s">
        <v>8275</v>
      </c>
      <c r="Q776" t="str">
        <f t="shared" si="54"/>
        <v>publishing</v>
      </c>
      <c r="R776" t="str">
        <f t="shared" si="55"/>
        <v>fiction</v>
      </c>
    </row>
    <row r="777" spans="1:18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6">
        <f t="shared" si="56"/>
        <v>1.7000000000000002</v>
      </c>
      <c r="O777" s="5">
        <f t="shared" si="57"/>
        <v>2.9411764705882351</v>
      </c>
      <c r="P777" t="s">
        <v>8275</v>
      </c>
      <c r="Q777" t="str">
        <f t="shared" si="54"/>
        <v>publishing</v>
      </c>
      <c r="R777" t="str">
        <f t="shared" si="55"/>
        <v>fiction</v>
      </c>
    </row>
    <row r="778" spans="1:18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6">
        <f t="shared" si="56"/>
        <v>51.4</v>
      </c>
      <c r="O778" s="5">
        <f t="shared" si="57"/>
        <v>1.584213451917732</v>
      </c>
      <c r="P778" t="s">
        <v>8275</v>
      </c>
      <c r="Q778" t="str">
        <f t="shared" si="54"/>
        <v>publishing</v>
      </c>
      <c r="R778" t="str">
        <f t="shared" si="55"/>
        <v>fiction</v>
      </c>
    </row>
    <row r="779" spans="1:18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6">
        <f t="shared" si="56"/>
        <v>0.70000000000000007</v>
      </c>
      <c r="O779" s="5">
        <f t="shared" si="57"/>
        <v>14.285714285714285</v>
      </c>
      <c r="P779" t="s">
        <v>8275</v>
      </c>
      <c r="Q779" t="str">
        <f t="shared" si="54"/>
        <v>publishing</v>
      </c>
      <c r="R779" t="str">
        <f t="shared" si="55"/>
        <v>fiction</v>
      </c>
    </row>
    <row r="780" spans="1:18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6">
        <f t="shared" si="56"/>
        <v>0.4</v>
      </c>
      <c r="O780" s="5">
        <f t="shared" si="57"/>
        <v>50</v>
      </c>
      <c r="P780" t="s">
        <v>8275</v>
      </c>
      <c r="Q780" t="str">
        <f t="shared" si="54"/>
        <v>publishing</v>
      </c>
      <c r="R780" t="str">
        <f t="shared" si="55"/>
        <v>fiction</v>
      </c>
    </row>
    <row r="781" spans="1:18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6">
        <f t="shared" si="56"/>
        <v>2.666666666666667</v>
      </c>
      <c r="O781" s="5">
        <f t="shared" si="57"/>
        <v>1.5</v>
      </c>
      <c r="P781" t="s">
        <v>8275</v>
      </c>
      <c r="Q781" t="str">
        <f t="shared" si="54"/>
        <v>publishing</v>
      </c>
      <c r="R781" t="str">
        <f t="shared" si="55"/>
        <v>fiction</v>
      </c>
    </row>
    <row r="782" spans="1:18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6">
        <f t="shared" si="56"/>
        <v>104</v>
      </c>
      <c r="O782" s="5">
        <f t="shared" si="57"/>
        <v>2.5961538461538463</v>
      </c>
      <c r="P782" t="s">
        <v>8276</v>
      </c>
      <c r="Q782" t="str">
        <f>LEFT(P782, 5)</f>
        <v>music</v>
      </c>
      <c r="R782" t="str">
        <f>RIGHT(P782, 4)</f>
        <v>rock</v>
      </c>
    </row>
    <row r="783" spans="1:18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6">
        <f t="shared" si="56"/>
        <v>133.15375</v>
      </c>
      <c r="O783" s="5">
        <f t="shared" si="57"/>
        <v>2.3469109957473973</v>
      </c>
      <c r="P783" t="s">
        <v>8276</v>
      </c>
      <c r="Q783" t="str">
        <f t="shared" ref="Q783:Q846" si="58">LEFT(P783, 5)</f>
        <v>music</v>
      </c>
      <c r="R783" t="str">
        <f t="shared" ref="R783:R841" si="59">RIGHT(P783, 4)</f>
        <v>rock</v>
      </c>
    </row>
    <row r="784" spans="1:18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6">
        <f t="shared" si="56"/>
        <v>100</v>
      </c>
      <c r="O784" s="5">
        <f t="shared" si="57"/>
        <v>2</v>
      </c>
      <c r="P784" t="s">
        <v>8276</v>
      </c>
      <c r="Q784" t="str">
        <f t="shared" si="58"/>
        <v>music</v>
      </c>
      <c r="R784" t="str">
        <f t="shared" si="59"/>
        <v>rock</v>
      </c>
    </row>
    <row r="785" spans="1:18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6">
        <f t="shared" si="56"/>
        <v>148.13333333333333</v>
      </c>
      <c r="O785" s="5">
        <f t="shared" si="57"/>
        <v>1.5751575157515751</v>
      </c>
      <c r="P785" t="s">
        <v>8276</v>
      </c>
      <c r="Q785" t="str">
        <f t="shared" si="58"/>
        <v>music</v>
      </c>
      <c r="R785" t="str">
        <f t="shared" si="59"/>
        <v>rock</v>
      </c>
    </row>
    <row r="786" spans="1:18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6">
        <f t="shared" si="56"/>
        <v>102.49999999999999</v>
      </c>
      <c r="O786" s="5">
        <f t="shared" si="57"/>
        <v>0.97560975609756095</v>
      </c>
      <c r="P786" t="s">
        <v>8276</v>
      </c>
      <c r="Q786" t="str">
        <f t="shared" si="58"/>
        <v>music</v>
      </c>
      <c r="R786" t="str">
        <f t="shared" si="59"/>
        <v>rock</v>
      </c>
    </row>
    <row r="787" spans="1:18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6">
        <f t="shared" si="56"/>
        <v>180.62799999999999</v>
      </c>
      <c r="O787" s="5">
        <f t="shared" si="57"/>
        <v>3.2110193325508782</v>
      </c>
      <c r="P787" t="s">
        <v>8276</v>
      </c>
      <c r="Q787" t="str">
        <f t="shared" si="58"/>
        <v>music</v>
      </c>
      <c r="R787" t="str">
        <f t="shared" si="59"/>
        <v>rock</v>
      </c>
    </row>
    <row r="788" spans="1:18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6">
        <f t="shared" si="56"/>
        <v>142.79999999999998</v>
      </c>
      <c r="O788" s="5">
        <f t="shared" si="57"/>
        <v>0.61624649859943981</v>
      </c>
      <c r="P788" t="s">
        <v>8276</v>
      </c>
      <c r="Q788" t="str">
        <f t="shared" si="58"/>
        <v>music</v>
      </c>
      <c r="R788" t="str">
        <f t="shared" si="59"/>
        <v>rock</v>
      </c>
    </row>
    <row r="789" spans="1:18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6">
        <f t="shared" si="56"/>
        <v>114.16666666666666</v>
      </c>
      <c r="O789" s="5">
        <f t="shared" si="57"/>
        <v>1.2408759124087592</v>
      </c>
      <c r="P789" t="s">
        <v>8276</v>
      </c>
      <c r="Q789" t="str">
        <f t="shared" si="58"/>
        <v>music</v>
      </c>
      <c r="R789" t="str">
        <f t="shared" si="59"/>
        <v>rock</v>
      </c>
    </row>
    <row r="790" spans="1:18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6">
        <f t="shared" si="56"/>
        <v>203.505</v>
      </c>
      <c r="O790" s="5">
        <f t="shared" si="57"/>
        <v>1.6707206211149603</v>
      </c>
      <c r="P790" t="s">
        <v>8276</v>
      </c>
      <c r="Q790" t="str">
        <f t="shared" si="58"/>
        <v>music</v>
      </c>
      <c r="R790" t="str">
        <f t="shared" si="59"/>
        <v>rock</v>
      </c>
    </row>
    <row r="791" spans="1:18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6">
        <f t="shared" si="56"/>
        <v>109.41176470588236</v>
      </c>
      <c r="O791" s="5">
        <f t="shared" si="57"/>
        <v>0.75268817204301075</v>
      </c>
      <c r="P791" t="s">
        <v>8276</v>
      </c>
      <c r="Q791" t="str">
        <f t="shared" si="58"/>
        <v>music</v>
      </c>
      <c r="R791" t="str">
        <f t="shared" si="59"/>
        <v>rock</v>
      </c>
    </row>
    <row r="792" spans="1:18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6">
        <f t="shared" si="56"/>
        <v>144.37459999999999</v>
      </c>
      <c r="O792" s="5">
        <f t="shared" si="57"/>
        <v>1.0805224741748203</v>
      </c>
      <c r="P792" t="s">
        <v>8276</v>
      </c>
      <c r="Q792" t="str">
        <f t="shared" si="58"/>
        <v>music</v>
      </c>
      <c r="R792" t="str">
        <f t="shared" si="59"/>
        <v>rock</v>
      </c>
    </row>
    <row r="793" spans="1:18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6">
        <f t="shared" si="56"/>
        <v>103.86666666666666</v>
      </c>
      <c r="O793" s="5">
        <f t="shared" si="57"/>
        <v>1.6431322207958923</v>
      </c>
      <c r="P793" t="s">
        <v>8276</v>
      </c>
      <c r="Q793" t="str">
        <f t="shared" si="58"/>
        <v>music</v>
      </c>
      <c r="R793" t="str">
        <f t="shared" si="59"/>
        <v>rock</v>
      </c>
    </row>
    <row r="794" spans="1:18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6">
        <f t="shared" si="56"/>
        <v>100.44440000000002</v>
      </c>
      <c r="O794" s="5">
        <f t="shared" si="57"/>
        <v>2.3893815882219416</v>
      </c>
      <c r="P794" t="s">
        <v>8276</v>
      </c>
      <c r="Q794" t="str">
        <f t="shared" si="58"/>
        <v>music</v>
      </c>
      <c r="R794" t="str">
        <f t="shared" si="59"/>
        <v>rock</v>
      </c>
    </row>
    <row r="795" spans="1:18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6">
        <f t="shared" si="56"/>
        <v>102.77927272727271</v>
      </c>
      <c r="O795" s="5">
        <f t="shared" si="57"/>
        <v>1.132170264255616</v>
      </c>
      <c r="P795" t="s">
        <v>8276</v>
      </c>
      <c r="Q795" t="str">
        <f t="shared" si="58"/>
        <v>music</v>
      </c>
      <c r="R795" t="str">
        <f t="shared" si="59"/>
        <v>rock</v>
      </c>
    </row>
    <row r="796" spans="1:18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6">
        <f t="shared" si="56"/>
        <v>105.31250000000001</v>
      </c>
      <c r="O796" s="5">
        <f t="shared" si="57"/>
        <v>0.62908011869436198</v>
      </c>
      <c r="P796" t="s">
        <v>8276</v>
      </c>
      <c r="Q796" t="str">
        <f t="shared" si="58"/>
        <v>music</v>
      </c>
      <c r="R796" t="str">
        <f t="shared" si="59"/>
        <v>rock</v>
      </c>
    </row>
    <row r="797" spans="1:18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6">
        <f t="shared" si="56"/>
        <v>111.78571428571429</v>
      </c>
      <c r="O797" s="5">
        <f t="shared" si="57"/>
        <v>1.1757188498402555</v>
      </c>
      <c r="P797" t="s">
        <v>8276</v>
      </c>
      <c r="Q797" t="str">
        <f t="shared" si="58"/>
        <v>music</v>
      </c>
      <c r="R797" t="str">
        <f t="shared" si="59"/>
        <v>rock</v>
      </c>
    </row>
    <row r="798" spans="1:18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6">
        <f t="shared" si="56"/>
        <v>101.35000000000001</v>
      </c>
      <c r="O798" s="5">
        <f t="shared" si="57"/>
        <v>0.88801184015786883</v>
      </c>
      <c r="P798" t="s">
        <v>8276</v>
      </c>
      <c r="Q798" t="str">
        <f t="shared" si="58"/>
        <v>music</v>
      </c>
      <c r="R798" t="str">
        <f t="shared" si="59"/>
        <v>rock</v>
      </c>
    </row>
    <row r="799" spans="1:18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6">
        <f t="shared" si="56"/>
        <v>107.53333333333333</v>
      </c>
      <c r="O799" s="5">
        <f t="shared" si="57"/>
        <v>2.2008679479231246</v>
      </c>
      <c r="P799" t="s">
        <v>8276</v>
      </c>
      <c r="Q799" t="str">
        <f t="shared" si="58"/>
        <v>music</v>
      </c>
      <c r="R799" t="str">
        <f t="shared" si="59"/>
        <v>rock</v>
      </c>
    </row>
    <row r="800" spans="1:18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6">
        <f t="shared" si="56"/>
        <v>114.88571428571429</v>
      </c>
      <c r="O800" s="5">
        <f t="shared" si="57"/>
        <v>2.1636408853519025</v>
      </c>
      <c r="P800" t="s">
        <v>8276</v>
      </c>
      <c r="Q800" t="str">
        <f t="shared" si="58"/>
        <v>music</v>
      </c>
      <c r="R800" t="str">
        <f t="shared" si="59"/>
        <v>rock</v>
      </c>
    </row>
    <row r="801" spans="1:18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6">
        <f t="shared" si="56"/>
        <v>100.02</v>
      </c>
      <c r="O801" s="5">
        <f t="shared" si="57"/>
        <v>0.55988802239552093</v>
      </c>
      <c r="P801" t="s">
        <v>8276</v>
      </c>
      <c r="Q801" t="str">
        <f t="shared" si="58"/>
        <v>music</v>
      </c>
      <c r="R801" t="str">
        <f t="shared" si="59"/>
        <v>rock</v>
      </c>
    </row>
    <row r="802" spans="1:18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6">
        <f t="shared" si="56"/>
        <v>152.13333333333335</v>
      </c>
      <c r="O802" s="5">
        <f t="shared" si="57"/>
        <v>2.4539877300613497</v>
      </c>
      <c r="P802" t="s">
        <v>8276</v>
      </c>
      <c r="Q802" t="str">
        <f t="shared" si="58"/>
        <v>music</v>
      </c>
      <c r="R802" t="str">
        <f t="shared" si="59"/>
        <v>rock</v>
      </c>
    </row>
    <row r="803" spans="1:18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6">
        <f t="shared" si="56"/>
        <v>111.52149999999999</v>
      </c>
      <c r="O803" s="5">
        <f t="shared" si="57"/>
        <v>2.2865546105459487</v>
      </c>
      <c r="P803" t="s">
        <v>8276</v>
      </c>
      <c r="Q803" t="str">
        <f t="shared" si="58"/>
        <v>music</v>
      </c>
      <c r="R803" t="str">
        <f t="shared" si="59"/>
        <v>rock</v>
      </c>
    </row>
    <row r="804" spans="1:18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6">
        <f t="shared" si="56"/>
        <v>101.33333333333334</v>
      </c>
      <c r="O804" s="5">
        <f t="shared" si="57"/>
        <v>1.2335526315789473</v>
      </c>
      <c r="P804" t="s">
        <v>8276</v>
      </c>
      <c r="Q804" t="str">
        <f t="shared" si="58"/>
        <v>music</v>
      </c>
      <c r="R804" t="str">
        <f t="shared" si="59"/>
        <v>rock</v>
      </c>
    </row>
    <row r="805" spans="1:18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6">
        <f t="shared" si="56"/>
        <v>123.2608695652174</v>
      </c>
      <c r="O805" s="5">
        <f t="shared" si="57"/>
        <v>1.3403880070546736</v>
      </c>
      <c r="P805" t="s">
        <v>8276</v>
      </c>
      <c r="Q805" t="str">
        <f t="shared" si="58"/>
        <v>music</v>
      </c>
      <c r="R805" t="str">
        <f t="shared" si="59"/>
        <v>rock</v>
      </c>
    </row>
    <row r="806" spans="1:18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6">
        <f t="shared" si="56"/>
        <v>100</v>
      </c>
      <c r="O806" s="5">
        <f t="shared" si="57"/>
        <v>0.32727272727272727</v>
      </c>
      <c r="P806" t="s">
        <v>8276</v>
      </c>
      <c r="Q806" t="str">
        <f t="shared" si="58"/>
        <v>music</v>
      </c>
      <c r="R806" t="str">
        <f t="shared" si="59"/>
        <v>rock</v>
      </c>
    </row>
    <row r="807" spans="1:18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6">
        <f t="shared" si="56"/>
        <v>105</v>
      </c>
      <c r="O807" s="5">
        <f t="shared" si="57"/>
        <v>1.7142857142857144</v>
      </c>
      <c r="P807" t="s">
        <v>8276</v>
      </c>
      <c r="Q807" t="str">
        <f t="shared" si="58"/>
        <v>music</v>
      </c>
      <c r="R807" t="str">
        <f t="shared" si="59"/>
        <v>rock</v>
      </c>
    </row>
    <row r="808" spans="1:18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6">
        <f t="shared" si="56"/>
        <v>104.4375</v>
      </c>
      <c r="O808" s="5">
        <f t="shared" si="57"/>
        <v>0.84979054458408143</v>
      </c>
      <c r="P808" t="s">
        <v>8276</v>
      </c>
      <c r="Q808" t="str">
        <f t="shared" si="58"/>
        <v>music</v>
      </c>
      <c r="R808" t="str">
        <f t="shared" si="59"/>
        <v>rock</v>
      </c>
    </row>
    <row r="809" spans="1:18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6">
        <f t="shared" si="56"/>
        <v>105.125</v>
      </c>
      <c r="O809" s="5">
        <f t="shared" si="57"/>
        <v>1.3555291319857312</v>
      </c>
      <c r="P809" t="s">
        <v>8276</v>
      </c>
      <c r="Q809" t="str">
        <f t="shared" si="58"/>
        <v>music</v>
      </c>
      <c r="R809" t="str">
        <f t="shared" si="59"/>
        <v>rock</v>
      </c>
    </row>
    <row r="810" spans="1:18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6">
        <f t="shared" si="56"/>
        <v>100</v>
      </c>
      <c r="O810" s="5">
        <f t="shared" si="57"/>
        <v>0.95555555555555549</v>
      </c>
      <c r="P810" t="s">
        <v>8276</v>
      </c>
      <c r="Q810" t="str">
        <f t="shared" si="58"/>
        <v>music</v>
      </c>
      <c r="R810" t="str">
        <f t="shared" si="59"/>
        <v>rock</v>
      </c>
    </row>
    <row r="811" spans="1:18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6">
        <f t="shared" si="56"/>
        <v>103.77499999999999</v>
      </c>
      <c r="O811" s="5">
        <f t="shared" si="57"/>
        <v>1.2527101903155866</v>
      </c>
      <c r="P811" t="s">
        <v>8276</v>
      </c>
      <c r="Q811" t="str">
        <f t="shared" si="58"/>
        <v>music</v>
      </c>
      <c r="R811" t="str">
        <f t="shared" si="59"/>
        <v>rock</v>
      </c>
    </row>
    <row r="812" spans="1:18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6">
        <f t="shared" si="56"/>
        <v>105</v>
      </c>
      <c r="O812" s="5">
        <f t="shared" si="57"/>
        <v>1.7142857142857144</v>
      </c>
      <c r="P812" t="s">
        <v>8276</v>
      </c>
      <c r="Q812" t="str">
        <f t="shared" si="58"/>
        <v>music</v>
      </c>
      <c r="R812" t="str">
        <f t="shared" si="59"/>
        <v>rock</v>
      </c>
    </row>
    <row r="813" spans="1:18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6">
        <f t="shared" si="56"/>
        <v>104</v>
      </c>
      <c r="O813" s="5">
        <f t="shared" si="57"/>
        <v>1.153846153846154</v>
      </c>
      <c r="P813" t="s">
        <v>8276</v>
      </c>
      <c r="Q813" t="str">
        <f t="shared" si="58"/>
        <v>music</v>
      </c>
      <c r="R813" t="str">
        <f t="shared" si="59"/>
        <v>rock</v>
      </c>
    </row>
    <row r="814" spans="1:18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6">
        <f t="shared" si="56"/>
        <v>151.83333333333334</v>
      </c>
      <c r="O814" s="5">
        <f t="shared" si="57"/>
        <v>3.6223929747530184</v>
      </c>
      <c r="P814" t="s">
        <v>8276</v>
      </c>
      <c r="Q814" t="str">
        <f t="shared" si="58"/>
        <v>music</v>
      </c>
      <c r="R814" t="str">
        <f t="shared" si="59"/>
        <v>rock</v>
      </c>
    </row>
    <row r="815" spans="1:18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6">
        <f t="shared" si="56"/>
        <v>159.99600000000001</v>
      </c>
      <c r="O815" s="5">
        <f t="shared" si="57"/>
        <v>4.0001000025000621</v>
      </c>
      <c r="P815" t="s">
        <v>8276</v>
      </c>
      <c r="Q815" t="str">
        <f t="shared" si="58"/>
        <v>music</v>
      </c>
      <c r="R815" t="str">
        <f t="shared" si="59"/>
        <v>rock</v>
      </c>
    </row>
    <row r="816" spans="1:18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6">
        <f t="shared" si="56"/>
        <v>127.3</v>
      </c>
      <c r="O816" s="5">
        <f t="shared" si="57"/>
        <v>2.1995286724273369</v>
      </c>
      <c r="P816" t="s">
        <v>8276</v>
      </c>
      <c r="Q816" t="str">
        <f t="shared" si="58"/>
        <v>music</v>
      </c>
      <c r="R816" t="str">
        <f t="shared" si="59"/>
        <v>rock</v>
      </c>
    </row>
    <row r="817" spans="1:18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6">
        <f t="shared" si="56"/>
        <v>107</v>
      </c>
      <c r="O817" s="5">
        <f t="shared" si="57"/>
        <v>1.0046728971962617</v>
      </c>
      <c r="P817" t="s">
        <v>8276</v>
      </c>
      <c r="Q817" t="str">
        <f t="shared" si="58"/>
        <v>music</v>
      </c>
      <c r="R817" t="str">
        <f t="shared" si="59"/>
        <v>rock</v>
      </c>
    </row>
    <row r="818" spans="1:18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6">
        <f t="shared" si="56"/>
        <v>115.12214285714286</v>
      </c>
      <c r="O818" s="5">
        <f t="shared" si="57"/>
        <v>2.5438819638768759</v>
      </c>
      <c r="P818" t="s">
        <v>8276</v>
      </c>
      <c r="Q818" t="str">
        <f t="shared" si="58"/>
        <v>music</v>
      </c>
      <c r="R818" t="str">
        <f t="shared" si="59"/>
        <v>rock</v>
      </c>
    </row>
    <row r="819" spans="1:18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6">
        <f t="shared" si="56"/>
        <v>137.11066666666665</v>
      </c>
      <c r="O819" s="5">
        <f t="shared" si="57"/>
        <v>1.1183180496533214</v>
      </c>
      <c r="P819" t="s">
        <v>8276</v>
      </c>
      <c r="Q819" t="str">
        <f t="shared" si="58"/>
        <v>music</v>
      </c>
      <c r="R819" t="str">
        <f t="shared" si="59"/>
        <v>rock</v>
      </c>
    </row>
    <row r="820" spans="1:18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6">
        <f t="shared" si="56"/>
        <v>155.71428571428572</v>
      </c>
      <c r="O820" s="5">
        <f t="shared" si="57"/>
        <v>3.4862385321100922</v>
      </c>
      <c r="P820" t="s">
        <v>8276</v>
      </c>
      <c r="Q820" t="str">
        <f t="shared" si="58"/>
        <v>music</v>
      </c>
      <c r="R820" t="str">
        <f t="shared" si="59"/>
        <v>rock</v>
      </c>
    </row>
    <row r="821" spans="1:18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6">
        <f t="shared" si="56"/>
        <v>108.74999999999999</v>
      </c>
      <c r="O821" s="5">
        <f t="shared" si="57"/>
        <v>3.2183908045977012</v>
      </c>
      <c r="P821" t="s">
        <v>8276</v>
      </c>
      <c r="Q821" t="str">
        <f t="shared" si="58"/>
        <v>music</v>
      </c>
      <c r="R821" t="str">
        <f t="shared" si="59"/>
        <v>rock</v>
      </c>
    </row>
    <row r="822" spans="1:18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6">
        <f t="shared" si="56"/>
        <v>134.05000000000001</v>
      </c>
      <c r="O822" s="5">
        <f t="shared" si="57"/>
        <v>1.4173815740395375</v>
      </c>
      <c r="P822" t="s">
        <v>8276</v>
      </c>
      <c r="Q822" t="str">
        <f t="shared" si="58"/>
        <v>music</v>
      </c>
      <c r="R822" t="str">
        <f t="shared" si="59"/>
        <v>rock</v>
      </c>
    </row>
    <row r="823" spans="1:18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6">
        <f t="shared" si="56"/>
        <v>100</v>
      </c>
      <c r="O823" s="5">
        <f t="shared" si="57"/>
        <v>0.44617320672691912</v>
      </c>
      <c r="P823" t="s">
        <v>8276</v>
      </c>
      <c r="Q823" t="str">
        <f t="shared" si="58"/>
        <v>music</v>
      </c>
      <c r="R823" t="str">
        <f t="shared" si="59"/>
        <v>rock</v>
      </c>
    </row>
    <row r="824" spans="1:18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6">
        <f t="shared" si="56"/>
        <v>119.16666666666667</v>
      </c>
      <c r="O824" s="5">
        <f t="shared" si="57"/>
        <v>1.93006993006993</v>
      </c>
      <c r="P824" t="s">
        <v>8276</v>
      </c>
      <c r="Q824" t="str">
        <f t="shared" si="58"/>
        <v>music</v>
      </c>
      <c r="R824" t="str">
        <f t="shared" si="59"/>
        <v>rock</v>
      </c>
    </row>
    <row r="825" spans="1:18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6">
        <f t="shared" si="56"/>
        <v>179.5</v>
      </c>
      <c r="O825" s="5">
        <f t="shared" si="57"/>
        <v>2.298050139275766</v>
      </c>
      <c r="P825" t="s">
        <v>8276</v>
      </c>
      <c r="Q825" t="str">
        <f t="shared" si="58"/>
        <v>music</v>
      </c>
      <c r="R825" t="str">
        <f t="shared" si="59"/>
        <v>rock</v>
      </c>
    </row>
    <row r="826" spans="1:18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6">
        <f t="shared" si="56"/>
        <v>134.38124999999999</v>
      </c>
      <c r="O826" s="5">
        <f t="shared" si="57"/>
        <v>2.5115110925073254</v>
      </c>
      <c r="P826" t="s">
        <v>8276</v>
      </c>
      <c r="Q826" t="str">
        <f t="shared" si="58"/>
        <v>music</v>
      </c>
      <c r="R826" t="str">
        <f t="shared" si="59"/>
        <v>rock</v>
      </c>
    </row>
    <row r="827" spans="1:18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6">
        <f t="shared" si="56"/>
        <v>100.43200000000002</v>
      </c>
      <c r="O827" s="5">
        <f t="shared" si="57"/>
        <v>0.78859327704317339</v>
      </c>
      <c r="P827" t="s">
        <v>8276</v>
      </c>
      <c r="Q827" t="str">
        <f t="shared" si="58"/>
        <v>music</v>
      </c>
      <c r="R827" t="str">
        <f t="shared" si="59"/>
        <v>rock</v>
      </c>
    </row>
    <row r="828" spans="1:18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6">
        <f t="shared" si="56"/>
        <v>101.45454545454547</v>
      </c>
      <c r="O828" s="5">
        <f t="shared" si="57"/>
        <v>0.87813620071684595</v>
      </c>
      <c r="P828" t="s">
        <v>8276</v>
      </c>
      <c r="Q828" t="str">
        <f t="shared" si="58"/>
        <v>music</v>
      </c>
      <c r="R828" t="str">
        <f t="shared" si="59"/>
        <v>rock</v>
      </c>
    </row>
    <row r="829" spans="1:18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6">
        <f t="shared" si="56"/>
        <v>103.33333333333334</v>
      </c>
      <c r="O829" s="5">
        <f t="shared" si="57"/>
        <v>3.5483870967741935</v>
      </c>
      <c r="P829" t="s">
        <v>8276</v>
      </c>
      <c r="Q829" t="str">
        <f t="shared" si="58"/>
        <v>music</v>
      </c>
      <c r="R829" t="str">
        <f t="shared" si="59"/>
        <v>rock</v>
      </c>
    </row>
    <row r="830" spans="1:18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6">
        <f t="shared" si="56"/>
        <v>107</v>
      </c>
      <c r="O830" s="5">
        <f t="shared" si="57"/>
        <v>2.7318475916606757</v>
      </c>
      <c r="P830" t="s">
        <v>8276</v>
      </c>
      <c r="Q830" t="str">
        <f t="shared" si="58"/>
        <v>music</v>
      </c>
      <c r="R830" t="str">
        <f t="shared" si="59"/>
        <v>rock</v>
      </c>
    </row>
    <row r="831" spans="1:18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6">
        <f t="shared" si="56"/>
        <v>104</v>
      </c>
      <c r="O831" s="5">
        <f t="shared" si="57"/>
        <v>3.0769230769230771</v>
      </c>
      <c r="P831" t="s">
        <v>8276</v>
      </c>
      <c r="Q831" t="str">
        <f t="shared" si="58"/>
        <v>music</v>
      </c>
      <c r="R831" t="str">
        <f t="shared" si="59"/>
        <v>rock</v>
      </c>
    </row>
    <row r="832" spans="1:18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6">
        <f t="shared" si="56"/>
        <v>107.83333333333334</v>
      </c>
      <c r="O832" s="5">
        <f t="shared" si="57"/>
        <v>1.6486347243688821</v>
      </c>
      <c r="P832" t="s">
        <v>8276</v>
      </c>
      <c r="Q832" t="str">
        <f t="shared" si="58"/>
        <v>music</v>
      </c>
      <c r="R832" t="str">
        <f t="shared" si="59"/>
        <v>rock</v>
      </c>
    </row>
    <row r="833" spans="1:18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6">
        <f t="shared" si="56"/>
        <v>233.33333333333334</v>
      </c>
      <c r="O833" s="5">
        <f t="shared" si="57"/>
        <v>0.5714285714285714</v>
      </c>
      <c r="P833" t="s">
        <v>8276</v>
      </c>
      <c r="Q833" t="str">
        <f t="shared" si="58"/>
        <v>music</v>
      </c>
      <c r="R833" t="str">
        <f t="shared" si="59"/>
        <v>rock</v>
      </c>
    </row>
    <row r="834" spans="1:18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6">
        <f t="shared" si="56"/>
        <v>100.60706666666665</v>
      </c>
      <c r="O834" s="5">
        <f t="shared" si="57"/>
        <v>1.0204717229936136</v>
      </c>
      <c r="P834" t="s">
        <v>8276</v>
      </c>
      <c r="Q834" t="str">
        <f t="shared" si="58"/>
        <v>music</v>
      </c>
      <c r="R834" t="str">
        <f t="shared" si="59"/>
        <v>rock</v>
      </c>
    </row>
    <row r="835" spans="1:18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6">
        <f t="shared" ref="N835:N898" si="60">E835/D835*100</f>
        <v>101.66666666666666</v>
      </c>
      <c r="O835" s="5">
        <f t="shared" ref="O835:O898" si="61">L835/E835*100</f>
        <v>0.67213114754098358</v>
      </c>
      <c r="P835" t="s">
        <v>8276</v>
      </c>
      <c r="Q835" t="str">
        <f t="shared" si="58"/>
        <v>music</v>
      </c>
      <c r="R835" t="str">
        <f t="shared" si="59"/>
        <v>rock</v>
      </c>
    </row>
    <row r="836" spans="1:18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6">
        <f t="shared" si="60"/>
        <v>131.0181818181818</v>
      </c>
      <c r="O836" s="5">
        <f t="shared" si="61"/>
        <v>1.0407993338884263</v>
      </c>
      <c r="P836" t="s">
        <v>8276</v>
      </c>
      <c r="Q836" t="str">
        <f t="shared" si="58"/>
        <v>music</v>
      </c>
      <c r="R836" t="str">
        <f t="shared" si="59"/>
        <v>rock</v>
      </c>
    </row>
    <row r="837" spans="1:18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6">
        <f t="shared" si="60"/>
        <v>117.25000000000001</v>
      </c>
      <c r="O837" s="5">
        <f t="shared" si="61"/>
        <v>1.7057569296375266</v>
      </c>
      <c r="P837" t="s">
        <v>8276</v>
      </c>
      <c r="Q837" t="str">
        <f t="shared" si="58"/>
        <v>music</v>
      </c>
      <c r="R837" t="str">
        <f t="shared" si="59"/>
        <v>rock</v>
      </c>
    </row>
    <row r="838" spans="1:18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6">
        <f t="shared" si="60"/>
        <v>100.93039999999999</v>
      </c>
      <c r="O838" s="5">
        <f t="shared" si="61"/>
        <v>0.91151922512939609</v>
      </c>
      <c r="P838" t="s">
        <v>8276</v>
      </c>
      <c r="Q838" t="str">
        <f t="shared" si="58"/>
        <v>music</v>
      </c>
      <c r="R838" t="str">
        <f t="shared" si="59"/>
        <v>rock</v>
      </c>
    </row>
    <row r="839" spans="1:18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6">
        <f t="shared" si="60"/>
        <v>121.8</v>
      </c>
      <c r="O839" s="5">
        <f t="shared" si="61"/>
        <v>2.0361247947454841</v>
      </c>
      <c r="P839" t="s">
        <v>8276</v>
      </c>
      <c r="Q839" t="str">
        <f t="shared" si="58"/>
        <v>music</v>
      </c>
      <c r="R839" t="str">
        <f t="shared" si="59"/>
        <v>rock</v>
      </c>
    </row>
    <row r="840" spans="1:18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6">
        <f t="shared" si="60"/>
        <v>145.4</v>
      </c>
      <c r="O840" s="5">
        <f t="shared" si="61"/>
        <v>2.0976616231086656</v>
      </c>
      <c r="P840" t="s">
        <v>8276</v>
      </c>
      <c r="Q840" t="str">
        <f t="shared" si="58"/>
        <v>music</v>
      </c>
      <c r="R840" t="str">
        <f t="shared" si="59"/>
        <v>rock</v>
      </c>
    </row>
    <row r="841" spans="1:18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6">
        <f t="shared" si="60"/>
        <v>116.61660000000001</v>
      </c>
      <c r="O841" s="5">
        <f t="shared" si="61"/>
        <v>1.6464208354556729</v>
      </c>
      <c r="P841" t="s">
        <v>8276</v>
      </c>
      <c r="Q841" t="str">
        <f t="shared" si="58"/>
        <v>music</v>
      </c>
      <c r="R841" t="str">
        <f t="shared" si="59"/>
        <v>rock</v>
      </c>
    </row>
    <row r="842" spans="1:18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6">
        <f t="shared" si="60"/>
        <v>120.4166</v>
      </c>
      <c r="O842" s="5">
        <f t="shared" si="61"/>
        <v>1.5778555448335194</v>
      </c>
      <c r="P842" t="s">
        <v>8277</v>
      </c>
      <c r="Q842" t="str">
        <f t="shared" si="58"/>
        <v>music</v>
      </c>
      <c r="R842" t="str">
        <f>RIGHT(P842, 5)</f>
        <v>metal</v>
      </c>
    </row>
    <row r="843" spans="1:18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6">
        <f t="shared" si="60"/>
        <v>101.32000000000001</v>
      </c>
      <c r="O843" s="5">
        <f t="shared" si="61"/>
        <v>1.8555073035925778</v>
      </c>
      <c r="P843" t="s">
        <v>8277</v>
      </c>
      <c r="Q843" t="str">
        <f t="shared" si="58"/>
        <v>music</v>
      </c>
      <c r="R843" t="str">
        <f t="shared" ref="R843:R861" si="62">RIGHT(P843, 5)</f>
        <v>metal</v>
      </c>
    </row>
    <row r="844" spans="1:18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6">
        <f t="shared" si="60"/>
        <v>104.32</v>
      </c>
      <c r="O844" s="5">
        <f t="shared" si="61"/>
        <v>1.4953987730061351</v>
      </c>
      <c r="P844" t="s">
        <v>8277</v>
      </c>
      <c r="Q844" t="str">
        <f t="shared" si="58"/>
        <v>music</v>
      </c>
      <c r="R844" t="str">
        <f t="shared" si="62"/>
        <v>metal</v>
      </c>
    </row>
    <row r="845" spans="1:18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6">
        <f t="shared" si="60"/>
        <v>267.13333333333333</v>
      </c>
      <c r="O845" s="5">
        <f t="shared" si="61"/>
        <v>1.5847267282256055</v>
      </c>
      <c r="P845" t="s">
        <v>8277</v>
      </c>
      <c r="Q845" t="str">
        <f t="shared" si="58"/>
        <v>music</v>
      </c>
      <c r="R845" t="str">
        <f t="shared" si="62"/>
        <v>metal</v>
      </c>
    </row>
    <row r="846" spans="1:18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6">
        <f t="shared" si="60"/>
        <v>194.13333333333333</v>
      </c>
      <c r="O846" s="5">
        <f t="shared" si="61"/>
        <v>2.7300824175824174</v>
      </c>
      <c r="P846" t="s">
        <v>8277</v>
      </c>
      <c r="Q846" t="str">
        <f t="shared" si="58"/>
        <v>music</v>
      </c>
      <c r="R846" t="str">
        <f t="shared" si="62"/>
        <v>metal</v>
      </c>
    </row>
    <row r="847" spans="1:18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6">
        <f t="shared" si="60"/>
        <v>120.3802</v>
      </c>
      <c r="O847" s="5">
        <f t="shared" si="61"/>
        <v>2.9406829362303766</v>
      </c>
      <c r="P847" t="s">
        <v>8277</v>
      </c>
      <c r="Q847" t="str">
        <f t="shared" ref="Q847:Q910" si="63">LEFT(P847, 5)</f>
        <v>music</v>
      </c>
      <c r="R847" t="str">
        <f t="shared" si="62"/>
        <v>metal</v>
      </c>
    </row>
    <row r="848" spans="1:18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6">
        <f t="shared" si="60"/>
        <v>122.00090909090908</v>
      </c>
      <c r="O848" s="5">
        <f t="shared" si="61"/>
        <v>3.5022093725084016</v>
      </c>
      <c r="P848" t="s">
        <v>8277</v>
      </c>
      <c r="Q848" t="str">
        <f t="shared" si="63"/>
        <v>music</v>
      </c>
      <c r="R848" t="str">
        <f t="shared" si="62"/>
        <v>metal</v>
      </c>
    </row>
    <row r="849" spans="1:18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6">
        <f t="shared" si="60"/>
        <v>100</v>
      </c>
      <c r="O849" s="5">
        <f t="shared" si="61"/>
        <v>10</v>
      </c>
      <c r="P849" t="s">
        <v>8277</v>
      </c>
      <c r="Q849" t="str">
        <f t="shared" si="63"/>
        <v>music</v>
      </c>
      <c r="R849" t="str">
        <f t="shared" si="62"/>
        <v>metal</v>
      </c>
    </row>
    <row r="850" spans="1:18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6">
        <f t="shared" si="60"/>
        <v>100</v>
      </c>
      <c r="O850" s="5">
        <f t="shared" si="61"/>
        <v>5.3333333333333339</v>
      </c>
      <c r="P850" t="s">
        <v>8277</v>
      </c>
      <c r="Q850" t="str">
        <f t="shared" si="63"/>
        <v>music</v>
      </c>
      <c r="R850" t="str">
        <f t="shared" si="62"/>
        <v>metal</v>
      </c>
    </row>
    <row r="851" spans="1:18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6">
        <f t="shared" si="60"/>
        <v>119.9</v>
      </c>
      <c r="O851" s="5">
        <f t="shared" si="61"/>
        <v>2.3978315262718932</v>
      </c>
      <c r="P851" t="s">
        <v>8277</v>
      </c>
      <c r="Q851" t="str">
        <f t="shared" si="63"/>
        <v>music</v>
      </c>
      <c r="R851" t="str">
        <f t="shared" si="62"/>
        <v>metal</v>
      </c>
    </row>
    <row r="852" spans="1:18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6">
        <f t="shared" si="60"/>
        <v>155.17499999999998</v>
      </c>
      <c r="O852" s="5">
        <f t="shared" si="61"/>
        <v>2.1427420654100211</v>
      </c>
      <c r="P852" t="s">
        <v>8277</v>
      </c>
      <c r="Q852" t="str">
        <f t="shared" si="63"/>
        <v>music</v>
      </c>
      <c r="R852" t="str">
        <f t="shared" si="62"/>
        <v>metal</v>
      </c>
    </row>
    <row r="853" spans="1:18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6">
        <f t="shared" si="60"/>
        <v>130.44999999999999</v>
      </c>
      <c r="O853" s="5">
        <f t="shared" si="61"/>
        <v>2.6830203142966651</v>
      </c>
      <c r="P853" t="s">
        <v>8277</v>
      </c>
      <c r="Q853" t="str">
        <f t="shared" si="63"/>
        <v>music</v>
      </c>
      <c r="R853" t="str">
        <f t="shared" si="62"/>
        <v>metal</v>
      </c>
    </row>
    <row r="854" spans="1:18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6">
        <f t="shared" si="60"/>
        <v>104.97142857142859</v>
      </c>
      <c r="O854" s="5">
        <f t="shared" si="61"/>
        <v>1.6875340228633642</v>
      </c>
      <c r="P854" t="s">
        <v>8277</v>
      </c>
      <c r="Q854" t="str">
        <f t="shared" si="63"/>
        <v>music</v>
      </c>
      <c r="R854" t="str">
        <f t="shared" si="62"/>
        <v>metal</v>
      </c>
    </row>
    <row r="855" spans="1:18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6">
        <f t="shared" si="60"/>
        <v>100</v>
      </c>
      <c r="O855" s="5">
        <f t="shared" si="61"/>
        <v>3.3333333333333335</v>
      </c>
      <c r="P855" t="s">
        <v>8277</v>
      </c>
      <c r="Q855" t="str">
        <f t="shared" si="63"/>
        <v>music</v>
      </c>
      <c r="R855" t="str">
        <f t="shared" si="62"/>
        <v>metal</v>
      </c>
    </row>
    <row r="856" spans="1:18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6">
        <f t="shared" si="60"/>
        <v>118.2205035971223</v>
      </c>
      <c r="O856" s="5">
        <f t="shared" si="61"/>
        <v>1.518318713049934</v>
      </c>
      <c r="P856" t="s">
        <v>8277</v>
      </c>
      <c r="Q856" t="str">
        <f t="shared" si="63"/>
        <v>music</v>
      </c>
      <c r="R856" t="str">
        <f t="shared" si="62"/>
        <v>metal</v>
      </c>
    </row>
    <row r="857" spans="1:18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6">
        <f t="shared" si="60"/>
        <v>103.44827586206897</v>
      </c>
      <c r="O857" s="5">
        <f t="shared" si="61"/>
        <v>3.1333333333333333</v>
      </c>
      <c r="P857" t="s">
        <v>8277</v>
      </c>
      <c r="Q857" t="str">
        <f t="shared" si="63"/>
        <v>music</v>
      </c>
      <c r="R857" t="str">
        <f t="shared" si="62"/>
        <v>metal</v>
      </c>
    </row>
    <row r="858" spans="1:18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6">
        <f t="shared" si="60"/>
        <v>218.00000000000003</v>
      </c>
      <c r="O858" s="5">
        <f t="shared" si="61"/>
        <v>5.1376146788990829</v>
      </c>
      <c r="P858" t="s">
        <v>8277</v>
      </c>
      <c r="Q858" t="str">
        <f t="shared" si="63"/>
        <v>music</v>
      </c>
      <c r="R858" t="str">
        <f t="shared" si="62"/>
        <v>metal</v>
      </c>
    </row>
    <row r="859" spans="1:18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6">
        <f t="shared" si="60"/>
        <v>100</v>
      </c>
      <c r="O859" s="5">
        <f t="shared" si="61"/>
        <v>2</v>
      </c>
      <c r="P859" t="s">
        <v>8277</v>
      </c>
      <c r="Q859" t="str">
        <f t="shared" si="63"/>
        <v>music</v>
      </c>
      <c r="R859" t="str">
        <f t="shared" si="62"/>
        <v>metal</v>
      </c>
    </row>
    <row r="860" spans="1:18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6">
        <f t="shared" si="60"/>
        <v>144.00583333333333</v>
      </c>
      <c r="O860" s="5">
        <f t="shared" si="61"/>
        <v>4.3979699896416236</v>
      </c>
      <c r="P860" t="s">
        <v>8277</v>
      </c>
      <c r="Q860" t="str">
        <f t="shared" si="63"/>
        <v>music</v>
      </c>
      <c r="R860" t="str">
        <f t="shared" si="62"/>
        <v>metal</v>
      </c>
    </row>
    <row r="861" spans="1:18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6">
        <f t="shared" si="60"/>
        <v>104.67500000000001</v>
      </c>
      <c r="O861" s="5">
        <f t="shared" si="61"/>
        <v>2.3405779794602339</v>
      </c>
      <c r="P861" t="s">
        <v>8277</v>
      </c>
      <c r="Q861" t="str">
        <f t="shared" si="63"/>
        <v>music</v>
      </c>
      <c r="R861" t="str">
        <f t="shared" si="62"/>
        <v>metal</v>
      </c>
    </row>
    <row r="862" spans="1:18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6">
        <f t="shared" si="60"/>
        <v>18.142857142857142</v>
      </c>
      <c r="O862" s="5">
        <f t="shared" si="61"/>
        <v>1.889763779527559</v>
      </c>
      <c r="P862" t="s">
        <v>8278</v>
      </c>
      <c r="Q862" t="str">
        <f t="shared" si="63"/>
        <v>music</v>
      </c>
      <c r="R862" t="str">
        <f t="shared" ref="R862:R910" si="64">RIGHT(P862, 4)</f>
        <v>jazz</v>
      </c>
    </row>
    <row r="863" spans="1:18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6">
        <f t="shared" si="60"/>
        <v>2.2444444444444445</v>
      </c>
      <c r="O863" s="5">
        <f t="shared" si="61"/>
        <v>1.9801980198019802</v>
      </c>
      <c r="P863" t="s">
        <v>8278</v>
      </c>
      <c r="Q863" t="str">
        <f t="shared" si="63"/>
        <v>music</v>
      </c>
      <c r="R863" t="str">
        <f t="shared" si="64"/>
        <v>jazz</v>
      </c>
    </row>
    <row r="864" spans="1:18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6">
        <f t="shared" si="60"/>
        <v>0.33999999999999997</v>
      </c>
      <c r="O864" s="5">
        <f t="shared" si="61"/>
        <v>2.3529411764705883</v>
      </c>
      <c r="P864" t="s">
        <v>8278</v>
      </c>
      <c r="Q864" t="str">
        <f t="shared" si="63"/>
        <v>music</v>
      </c>
      <c r="R864" t="str">
        <f t="shared" si="64"/>
        <v>jazz</v>
      </c>
    </row>
    <row r="865" spans="1:18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6">
        <f t="shared" si="60"/>
        <v>4.5</v>
      </c>
      <c r="O865" s="5">
        <f t="shared" si="61"/>
        <v>5.5555555555555554</v>
      </c>
      <c r="P865" t="s">
        <v>8278</v>
      </c>
      <c r="Q865" t="str">
        <f t="shared" si="63"/>
        <v>music</v>
      </c>
      <c r="R865" t="str">
        <f t="shared" si="64"/>
        <v>jazz</v>
      </c>
    </row>
    <row r="866" spans="1:18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6">
        <f t="shared" si="60"/>
        <v>41.53846153846154</v>
      </c>
      <c r="O866" s="5">
        <f t="shared" si="61"/>
        <v>2.925925925925926</v>
      </c>
      <c r="P866" t="s">
        <v>8278</v>
      </c>
      <c r="Q866" t="str">
        <f t="shared" si="63"/>
        <v>music</v>
      </c>
      <c r="R866" t="str">
        <f t="shared" si="64"/>
        <v>jazz</v>
      </c>
    </row>
    <row r="867" spans="1:18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6">
        <f t="shared" si="60"/>
        <v>2.0454545454545454</v>
      </c>
      <c r="O867" s="5">
        <f t="shared" si="61"/>
        <v>4.4444444444444446</v>
      </c>
      <c r="P867" t="s">
        <v>8278</v>
      </c>
      <c r="Q867" t="str">
        <f t="shared" si="63"/>
        <v>music</v>
      </c>
      <c r="R867" t="str">
        <f t="shared" si="64"/>
        <v>jazz</v>
      </c>
    </row>
    <row r="868" spans="1:18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6">
        <f t="shared" si="60"/>
        <v>18.285714285714285</v>
      </c>
      <c r="O868" s="5">
        <f t="shared" si="61"/>
        <v>1.7187500000000002</v>
      </c>
      <c r="P868" t="s">
        <v>8278</v>
      </c>
      <c r="Q868" t="str">
        <f t="shared" si="63"/>
        <v>music</v>
      </c>
      <c r="R868" t="str">
        <f t="shared" si="64"/>
        <v>jazz</v>
      </c>
    </row>
    <row r="869" spans="1:18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6">
        <f t="shared" si="60"/>
        <v>24.02</v>
      </c>
      <c r="O869" s="5">
        <f t="shared" si="61"/>
        <v>0.91590341382181517</v>
      </c>
      <c r="P869" t="s">
        <v>8278</v>
      </c>
      <c r="Q869" t="str">
        <f t="shared" si="63"/>
        <v>music</v>
      </c>
      <c r="R869" t="str">
        <f t="shared" si="64"/>
        <v>jazz</v>
      </c>
    </row>
    <row r="870" spans="1:18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6">
        <f t="shared" si="60"/>
        <v>0.1111111111111111</v>
      </c>
      <c r="O870" s="5">
        <f t="shared" si="61"/>
        <v>2</v>
      </c>
      <c r="P870" t="s">
        <v>8278</v>
      </c>
      <c r="Q870" t="str">
        <f t="shared" si="63"/>
        <v>music</v>
      </c>
      <c r="R870" t="str">
        <f t="shared" si="64"/>
        <v>jazz</v>
      </c>
    </row>
    <row r="871" spans="1:18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6">
        <f t="shared" si="60"/>
        <v>11.818181818181818</v>
      </c>
      <c r="O871" s="5">
        <f t="shared" si="61"/>
        <v>0.28846153846153849</v>
      </c>
      <c r="P871" t="s">
        <v>8278</v>
      </c>
      <c r="Q871" t="str">
        <f t="shared" si="63"/>
        <v>music</v>
      </c>
      <c r="R871" t="str">
        <f t="shared" si="64"/>
        <v>jazz</v>
      </c>
    </row>
    <row r="872" spans="1:18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6">
        <f t="shared" si="60"/>
        <v>0.31</v>
      </c>
      <c r="O872" s="5">
        <f t="shared" si="61"/>
        <v>8.064516129032258</v>
      </c>
      <c r="P872" t="s">
        <v>8278</v>
      </c>
      <c r="Q872" t="str">
        <f t="shared" si="63"/>
        <v>music</v>
      </c>
      <c r="R872" t="str">
        <f t="shared" si="64"/>
        <v>jazz</v>
      </c>
    </row>
    <row r="873" spans="1:18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6">
        <f t="shared" si="60"/>
        <v>5.416666666666667</v>
      </c>
      <c r="O873" s="5">
        <f t="shared" si="61"/>
        <v>3.6923076923076925</v>
      </c>
      <c r="P873" t="s">
        <v>8278</v>
      </c>
      <c r="Q873" t="str">
        <f t="shared" si="63"/>
        <v>music</v>
      </c>
      <c r="R873" t="str">
        <f t="shared" si="64"/>
        <v>jazz</v>
      </c>
    </row>
    <row r="874" spans="1:18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6">
        <f t="shared" si="60"/>
        <v>0.8125</v>
      </c>
      <c r="O874" s="5">
        <f t="shared" si="61"/>
        <v>3.0769230769230771</v>
      </c>
      <c r="P874" t="s">
        <v>8278</v>
      </c>
      <c r="Q874" t="str">
        <f t="shared" si="63"/>
        <v>music</v>
      </c>
      <c r="R874" t="str">
        <f t="shared" si="64"/>
        <v>jazz</v>
      </c>
    </row>
    <row r="875" spans="1:18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6">
        <f t="shared" si="60"/>
        <v>1.2857142857142856</v>
      </c>
      <c r="O875" s="5">
        <f t="shared" si="61"/>
        <v>11.111111111111111</v>
      </c>
      <c r="P875" t="s">
        <v>8278</v>
      </c>
      <c r="Q875" t="str">
        <f t="shared" si="63"/>
        <v>music</v>
      </c>
      <c r="R875" t="str">
        <f t="shared" si="64"/>
        <v>jazz</v>
      </c>
    </row>
    <row r="876" spans="1:18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6">
        <f t="shared" si="60"/>
        <v>24.333333333333336</v>
      </c>
      <c r="O876" s="5">
        <f t="shared" si="61"/>
        <v>2.8767123287671232</v>
      </c>
      <c r="P876" t="s">
        <v>8278</v>
      </c>
      <c r="Q876" t="str">
        <f t="shared" si="63"/>
        <v>music</v>
      </c>
      <c r="R876" t="str">
        <f t="shared" si="64"/>
        <v>jazz</v>
      </c>
    </row>
    <row r="877" spans="1:18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6">
        <f t="shared" si="60"/>
        <v>0</v>
      </c>
      <c r="O877" s="5" t="e">
        <f t="shared" si="61"/>
        <v>#DIV/0!</v>
      </c>
      <c r="P877" t="s">
        <v>8278</v>
      </c>
      <c r="Q877" t="str">
        <f t="shared" si="63"/>
        <v>music</v>
      </c>
      <c r="R877" t="str">
        <f t="shared" si="64"/>
        <v>jazz</v>
      </c>
    </row>
    <row r="878" spans="1:18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6">
        <f t="shared" si="60"/>
        <v>40.799492385786799</v>
      </c>
      <c r="O878" s="5">
        <f t="shared" si="61"/>
        <v>3.4992223950233283</v>
      </c>
      <c r="P878" t="s">
        <v>8278</v>
      </c>
      <c r="Q878" t="str">
        <f t="shared" si="63"/>
        <v>music</v>
      </c>
      <c r="R878" t="str">
        <f t="shared" si="64"/>
        <v>jazz</v>
      </c>
    </row>
    <row r="879" spans="1:18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6">
        <f t="shared" si="60"/>
        <v>67.55</v>
      </c>
      <c r="O879" s="5">
        <f t="shared" si="61"/>
        <v>2.1465581051073279</v>
      </c>
      <c r="P879" t="s">
        <v>8278</v>
      </c>
      <c r="Q879" t="str">
        <f t="shared" si="63"/>
        <v>music</v>
      </c>
      <c r="R879" t="str">
        <f t="shared" si="64"/>
        <v>jazz</v>
      </c>
    </row>
    <row r="880" spans="1:18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6">
        <f t="shared" si="60"/>
        <v>1.3</v>
      </c>
      <c r="O880" s="5">
        <f t="shared" si="61"/>
        <v>3.0769230769230771</v>
      </c>
      <c r="P880" t="s">
        <v>8278</v>
      </c>
      <c r="Q880" t="str">
        <f t="shared" si="63"/>
        <v>music</v>
      </c>
      <c r="R880" t="str">
        <f t="shared" si="64"/>
        <v>jazz</v>
      </c>
    </row>
    <row r="881" spans="1:18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6">
        <f t="shared" si="60"/>
        <v>30.666666666666664</v>
      </c>
      <c r="O881" s="5">
        <f t="shared" si="61"/>
        <v>4.658385093167702</v>
      </c>
      <c r="P881" t="s">
        <v>8278</v>
      </c>
      <c r="Q881" t="str">
        <f t="shared" si="63"/>
        <v>music</v>
      </c>
      <c r="R881" t="str">
        <f t="shared" si="64"/>
        <v>jazz</v>
      </c>
    </row>
    <row r="882" spans="1:18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6">
        <f t="shared" si="60"/>
        <v>2.9894179894179893</v>
      </c>
      <c r="O882" s="5">
        <f t="shared" si="61"/>
        <v>7.0796460176991154</v>
      </c>
      <c r="P882" t="s">
        <v>8279</v>
      </c>
      <c r="Q882" t="str">
        <f t="shared" si="63"/>
        <v>music</v>
      </c>
      <c r="R882" t="str">
        <f>RIGHT(P882, 10)</f>
        <v>indie rock</v>
      </c>
    </row>
    <row r="883" spans="1:18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6">
        <f t="shared" si="60"/>
        <v>0.8</v>
      </c>
      <c r="O883" s="5">
        <f t="shared" si="61"/>
        <v>3.3333333333333335</v>
      </c>
      <c r="P883" t="s">
        <v>8279</v>
      </c>
      <c r="Q883" t="str">
        <f t="shared" si="63"/>
        <v>music</v>
      </c>
      <c r="R883" t="str">
        <f t="shared" ref="R883:R901" si="65">RIGHT(P883, 10)</f>
        <v>indie rock</v>
      </c>
    </row>
    <row r="884" spans="1:18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6">
        <f t="shared" si="60"/>
        <v>20.133333333333333</v>
      </c>
      <c r="O884" s="5">
        <f t="shared" si="61"/>
        <v>4.6357615894039732</v>
      </c>
      <c r="P884" t="s">
        <v>8279</v>
      </c>
      <c r="Q884" t="str">
        <f t="shared" si="63"/>
        <v>music</v>
      </c>
      <c r="R884" t="str">
        <f t="shared" si="65"/>
        <v>indie rock</v>
      </c>
    </row>
    <row r="885" spans="1:18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6">
        <f t="shared" si="60"/>
        <v>40.020000000000003</v>
      </c>
      <c r="O885" s="5">
        <f t="shared" si="61"/>
        <v>1.199400299850075</v>
      </c>
      <c r="P885" t="s">
        <v>8279</v>
      </c>
      <c r="Q885" t="str">
        <f t="shared" si="63"/>
        <v>music</v>
      </c>
      <c r="R885" t="str">
        <f t="shared" si="65"/>
        <v>indie rock</v>
      </c>
    </row>
    <row r="886" spans="1:18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6">
        <f t="shared" si="60"/>
        <v>1</v>
      </c>
      <c r="O886" s="5">
        <f t="shared" si="61"/>
        <v>10</v>
      </c>
      <c r="P886" t="s">
        <v>8279</v>
      </c>
      <c r="Q886" t="str">
        <f t="shared" si="63"/>
        <v>music</v>
      </c>
      <c r="R886" t="str">
        <f t="shared" si="65"/>
        <v>indie rock</v>
      </c>
    </row>
    <row r="887" spans="1:18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6">
        <f t="shared" si="60"/>
        <v>75</v>
      </c>
      <c r="O887" s="5">
        <f t="shared" si="61"/>
        <v>2.8000000000000003</v>
      </c>
      <c r="P887" t="s">
        <v>8279</v>
      </c>
      <c r="Q887" t="str">
        <f t="shared" si="63"/>
        <v>music</v>
      </c>
      <c r="R887" t="str">
        <f t="shared" si="65"/>
        <v>indie rock</v>
      </c>
    </row>
    <row r="888" spans="1:18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6">
        <f t="shared" si="60"/>
        <v>41</v>
      </c>
      <c r="O888" s="5">
        <f t="shared" si="61"/>
        <v>3.4146341463414638</v>
      </c>
      <c r="P888" t="s">
        <v>8279</v>
      </c>
      <c r="Q888" t="str">
        <f t="shared" si="63"/>
        <v>music</v>
      </c>
      <c r="R888" t="str">
        <f t="shared" si="65"/>
        <v>indie rock</v>
      </c>
    </row>
    <row r="889" spans="1:18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6">
        <f t="shared" si="60"/>
        <v>0</v>
      </c>
      <c r="O889" s="5" t="e">
        <f t="shared" si="61"/>
        <v>#DIV/0!</v>
      </c>
      <c r="P889" t="s">
        <v>8279</v>
      </c>
      <c r="Q889" t="str">
        <f t="shared" si="63"/>
        <v>music</v>
      </c>
      <c r="R889" t="str">
        <f t="shared" si="65"/>
        <v>indie rock</v>
      </c>
    </row>
    <row r="890" spans="1:18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6">
        <f t="shared" si="60"/>
        <v>7.1999999999999993</v>
      </c>
      <c r="O890" s="5">
        <f t="shared" si="61"/>
        <v>5.5555555555555554</v>
      </c>
      <c r="P890" t="s">
        <v>8279</v>
      </c>
      <c r="Q890" t="str">
        <f t="shared" si="63"/>
        <v>music</v>
      </c>
      <c r="R890" t="str">
        <f t="shared" si="65"/>
        <v>indie rock</v>
      </c>
    </row>
    <row r="891" spans="1:18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6">
        <f t="shared" si="60"/>
        <v>9.4412800000000008</v>
      </c>
      <c r="O891" s="5">
        <f t="shared" si="61"/>
        <v>1.3557483731019522</v>
      </c>
      <c r="P891" t="s">
        <v>8279</v>
      </c>
      <c r="Q891" t="str">
        <f t="shared" si="63"/>
        <v>music</v>
      </c>
      <c r="R891" t="str">
        <f t="shared" si="65"/>
        <v>indie rock</v>
      </c>
    </row>
    <row r="892" spans="1:18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6">
        <f t="shared" si="60"/>
        <v>4.1666666666666661</v>
      </c>
      <c r="O892" s="5">
        <f t="shared" si="61"/>
        <v>3.2</v>
      </c>
      <c r="P892" t="s">
        <v>8279</v>
      </c>
      <c r="Q892" t="str">
        <f t="shared" si="63"/>
        <v>music</v>
      </c>
      <c r="R892" t="str">
        <f t="shared" si="65"/>
        <v>indie rock</v>
      </c>
    </row>
    <row r="893" spans="1:18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6">
        <f t="shared" si="60"/>
        <v>3.25</v>
      </c>
      <c r="O893" s="5">
        <f t="shared" si="61"/>
        <v>3.4615384615384617</v>
      </c>
      <c r="P893" t="s">
        <v>8279</v>
      </c>
      <c r="Q893" t="str">
        <f t="shared" si="63"/>
        <v>music</v>
      </c>
      <c r="R893" t="str">
        <f t="shared" si="65"/>
        <v>indie rock</v>
      </c>
    </row>
    <row r="894" spans="1:18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6">
        <f t="shared" si="60"/>
        <v>40.75</v>
      </c>
      <c r="O894" s="5">
        <f t="shared" si="61"/>
        <v>0.69529652351738247</v>
      </c>
      <c r="P894" t="s">
        <v>8279</v>
      </c>
      <c r="Q894" t="str">
        <f t="shared" si="63"/>
        <v>music</v>
      </c>
      <c r="R894" t="str">
        <f t="shared" si="65"/>
        <v>indie rock</v>
      </c>
    </row>
    <row r="895" spans="1:18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6">
        <f t="shared" si="60"/>
        <v>10</v>
      </c>
      <c r="O895" s="5">
        <f t="shared" si="61"/>
        <v>2.5</v>
      </c>
      <c r="P895" t="s">
        <v>8279</v>
      </c>
      <c r="Q895" t="str">
        <f t="shared" si="63"/>
        <v>music</v>
      </c>
      <c r="R895" t="str">
        <f t="shared" si="65"/>
        <v>indie rock</v>
      </c>
    </row>
    <row r="896" spans="1:18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6">
        <f t="shared" si="60"/>
        <v>39.17</v>
      </c>
      <c r="O896" s="5">
        <f t="shared" si="61"/>
        <v>0.67653816696451363</v>
      </c>
      <c r="P896" t="s">
        <v>8279</v>
      </c>
      <c r="Q896" t="str">
        <f t="shared" si="63"/>
        <v>music</v>
      </c>
      <c r="R896" t="str">
        <f t="shared" si="65"/>
        <v>indie rock</v>
      </c>
    </row>
    <row r="897" spans="1:18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6">
        <f t="shared" si="60"/>
        <v>2.4375</v>
      </c>
      <c r="O897" s="5">
        <f t="shared" si="61"/>
        <v>3.5897435897435894</v>
      </c>
      <c r="P897" t="s">
        <v>8279</v>
      </c>
      <c r="Q897" t="str">
        <f t="shared" si="63"/>
        <v>music</v>
      </c>
      <c r="R897" t="str">
        <f t="shared" si="65"/>
        <v>indie rock</v>
      </c>
    </row>
    <row r="898" spans="1:18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6">
        <f t="shared" si="60"/>
        <v>40</v>
      </c>
      <c r="O898" s="5">
        <f t="shared" si="61"/>
        <v>2.25</v>
      </c>
      <c r="P898" t="s">
        <v>8279</v>
      </c>
      <c r="Q898" t="str">
        <f t="shared" si="63"/>
        <v>music</v>
      </c>
      <c r="R898" t="str">
        <f t="shared" si="65"/>
        <v>indie rock</v>
      </c>
    </row>
    <row r="899" spans="1:18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6">
        <f t="shared" ref="N899:N962" si="66">E899/D899*100</f>
        <v>0</v>
      </c>
      <c r="O899" s="5" t="e">
        <f t="shared" ref="O899:O962" si="67">L899/E899*100</f>
        <v>#DIV/0!</v>
      </c>
      <c r="P899" t="s">
        <v>8279</v>
      </c>
      <c r="Q899" t="str">
        <f t="shared" si="63"/>
        <v>music</v>
      </c>
      <c r="R899" t="str">
        <f t="shared" si="65"/>
        <v>indie rock</v>
      </c>
    </row>
    <row r="900" spans="1:18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6">
        <f t="shared" si="66"/>
        <v>2.8000000000000003</v>
      </c>
      <c r="O900" s="5">
        <f t="shared" si="67"/>
        <v>2.8571428571428572</v>
      </c>
      <c r="P900" t="s">
        <v>8279</v>
      </c>
      <c r="Q900" t="str">
        <f t="shared" si="63"/>
        <v>music</v>
      </c>
      <c r="R900" t="str">
        <f t="shared" si="65"/>
        <v>indie rock</v>
      </c>
    </row>
    <row r="901" spans="1:18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6">
        <f t="shared" si="66"/>
        <v>37.333333333333336</v>
      </c>
      <c r="O901" s="5">
        <f t="shared" si="67"/>
        <v>2.8571428571428572</v>
      </c>
      <c r="P901" t="s">
        <v>8279</v>
      </c>
      <c r="Q901" t="str">
        <f t="shared" si="63"/>
        <v>music</v>
      </c>
      <c r="R901" t="str">
        <f t="shared" si="65"/>
        <v>indie rock</v>
      </c>
    </row>
    <row r="902" spans="1:18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6">
        <f t="shared" si="66"/>
        <v>0.42</v>
      </c>
      <c r="O902" s="5">
        <f t="shared" si="67"/>
        <v>9.5238095238095237</v>
      </c>
      <c r="P902" t="s">
        <v>8278</v>
      </c>
      <c r="Q902" t="str">
        <f t="shared" si="63"/>
        <v>music</v>
      </c>
      <c r="R902" t="str">
        <f t="shared" si="64"/>
        <v>jazz</v>
      </c>
    </row>
    <row r="903" spans="1:18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6">
        <f t="shared" si="66"/>
        <v>0</v>
      </c>
      <c r="O903" s="5" t="e">
        <f t="shared" si="67"/>
        <v>#DIV/0!</v>
      </c>
      <c r="P903" t="s">
        <v>8278</v>
      </c>
      <c r="Q903" t="str">
        <f t="shared" si="63"/>
        <v>music</v>
      </c>
      <c r="R903" t="str">
        <f t="shared" si="64"/>
        <v>jazz</v>
      </c>
    </row>
    <row r="904" spans="1:18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6">
        <f t="shared" si="66"/>
        <v>0.3</v>
      </c>
      <c r="O904" s="5">
        <f t="shared" si="67"/>
        <v>3.3333333333333335</v>
      </c>
      <c r="P904" t="s">
        <v>8278</v>
      </c>
      <c r="Q904" t="str">
        <f t="shared" si="63"/>
        <v>music</v>
      </c>
      <c r="R904" t="str">
        <f t="shared" si="64"/>
        <v>jazz</v>
      </c>
    </row>
    <row r="905" spans="1:18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6">
        <f t="shared" si="66"/>
        <v>3.2</v>
      </c>
      <c r="O905" s="5">
        <f t="shared" si="67"/>
        <v>2.5</v>
      </c>
      <c r="P905" t="s">
        <v>8278</v>
      </c>
      <c r="Q905" t="str">
        <f t="shared" si="63"/>
        <v>music</v>
      </c>
      <c r="R905" t="str">
        <f t="shared" si="64"/>
        <v>jazz</v>
      </c>
    </row>
    <row r="906" spans="1:18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6">
        <f t="shared" si="66"/>
        <v>0.30199999999999999</v>
      </c>
      <c r="O906" s="5">
        <f t="shared" si="67"/>
        <v>1.9867549668874174</v>
      </c>
      <c r="P906" t="s">
        <v>8278</v>
      </c>
      <c r="Q906" t="str">
        <f t="shared" si="63"/>
        <v>music</v>
      </c>
      <c r="R906" t="str">
        <f t="shared" si="64"/>
        <v>jazz</v>
      </c>
    </row>
    <row r="907" spans="1:18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6">
        <f t="shared" si="66"/>
        <v>3.0153846153846153</v>
      </c>
      <c r="O907" s="5">
        <f t="shared" si="67"/>
        <v>3.0612244897959182</v>
      </c>
      <c r="P907" t="s">
        <v>8278</v>
      </c>
      <c r="Q907" t="str">
        <f t="shared" si="63"/>
        <v>music</v>
      </c>
      <c r="R907" t="str">
        <f t="shared" si="64"/>
        <v>jazz</v>
      </c>
    </row>
    <row r="908" spans="1:18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6">
        <f t="shared" si="66"/>
        <v>0</v>
      </c>
      <c r="O908" s="5" t="e">
        <f t="shared" si="67"/>
        <v>#DIV/0!</v>
      </c>
      <c r="P908" t="s">
        <v>8278</v>
      </c>
      <c r="Q908" t="str">
        <f t="shared" si="63"/>
        <v>music</v>
      </c>
      <c r="R908" t="str">
        <f t="shared" si="64"/>
        <v>jazz</v>
      </c>
    </row>
    <row r="909" spans="1:18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6">
        <f t="shared" si="66"/>
        <v>0</v>
      </c>
      <c r="O909" s="5" t="e">
        <f t="shared" si="67"/>
        <v>#DIV/0!</v>
      </c>
      <c r="P909" t="s">
        <v>8278</v>
      </c>
      <c r="Q909" t="str">
        <f t="shared" si="63"/>
        <v>music</v>
      </c>
      <c r="R909" t="str">
        <f t="shared" si="64"/>
        <v>jazz</v>
      </c>
    </row>
    <row r="910" spans="1:18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6">
        <f t="shared" si="66"/>
        <v>0</v>
      </c>
      <c r="O910" s="5" t="e">
        <f t="shared" si="67"/>
        <v>#DIV/0!</v>
      </c>
      <c r="P910" t="s">
        <v>8278</v>
      </c>
      <c r="Q910" t="str">
        <f t="shared" si="63"/>
        <v>music</v>
      </c>
      <c r="R910" t="str">
        <f t="shared" si="64"/>
        <v>jazz</v>
      </c>
    </row>
    <row r="911" spans="1:18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6">
        <f t="shared" si="66"/>
        <v>3.25</v>
      </c>
      <c r="O911" s="5">
        <f t="shared" si="67"/>
        <v>1.5384615384615385</v>
      </c>
      <c r="P911" t="s">
        <v>8278</v>
      </c>
      <c r="Q911" t="str">
        <f t="shared" ref="Q911:Q941" si="68">LEFT(P911, 5)</f>
        <v>music</v>
      </c>
      <c r="R911" t="str">
        <f t="shared" ref="R911:R941" si="69">RIGHT(P911, 4)</f>
        <v>jazz</v>
      </c>
    </row>
    <row r="912" spans="1:18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6">
        <f t="shared" si="66"/>
        <v>22.363636363636363</v>
      </c>
      <c r="O912" s="5">
        <f t="shared" si="67"/>
        <v>4.0650406504065035</v>
      </c>
      <c r="P912" t="s">
        <v>8278</v>
      </c>
      <c r="Q912" t="str">
        <f t="shared" si="68"/>
        <v>music</v>
      </c>
      <c r="R912" t="str">
        <f t="shared" si="69"/>
        <v>jazz</v>
      </c>
    </row>
    <row r="913" spans="1:18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6">
        <f t="shared" si="66"/>
        <v>0</v>
      </c>
      <c r="O913" s="5" t="e">
        <f t="shared" si="67"/>
        <v>#DIV/0!</v>
      </c>
      <c r="P913" t="s">
        <v>8278</v>
      </c>
      <c r="Q913" t="str">
        <f t="shared" si="68"/>
        <v>music</v>
      </c>
      <c r="R913" t="str">
        <f t="shared" si="69"/>
        <v>jazz</v>
      </c>
    </row>
    <row r="914" spans="1:18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6">
        <f t="shared" si="66"/>
        <v>0.85714285714285721</v>
      </c>
      <c r="O914" s="5">
        <f t="shared" si="67"/>
        <v>6.666666666666667</v>
      </c>
      <c r="P914" t="s">
        <v>8278</v>
      </c>
      <c r="Q914" t="str">
        <f t="shared" si="68"/>
        <v>music</v>
      </c>
      <c r="R914" t="str">
        <f t="shared" si="69"/>
        <v>jazz</v>
      </c>
    </row>
    <row r="915" spans="1:18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6">
        <f t="shared" si="66"/>
        <v>6.6066666666666665</v>
      </c>
      <c r="O915" s="5">
        <f t="shared" si="67"/>
        <v>1.2108980827447022</v>
      </c>
      <c r="P915" t="s">
        <v>8278</v>
      </c>
      <c r="Q915" t="str">
        <f t="shared" si="68"/>
        <v>music</v>
      </c>
      <c r="R915" t="str">
        <f t="shared" si="69"/>
        <v>jazz</v>
      </c>
    </row>
    <row r="916" spans="1:18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6">
        <f t="shared" si="66"/>
        <v>0</v>
      </c>
      <c r="O916" s="5" t="e">
        <f t="shared" si="67"/>
        <v>#DIV/0!</v>
      </c>
      <c r="P916" t="s">
        <v>8278</v>
      </c>
      <c r="Q916" t="str">
        <f t="shared" si="68"/>
        <v>music</v>
      </c>
      <c r="R916" t="str">
        <f t="shared" si="69"/>
        <v>jazz</v>
      </c>
    </row>
    <row r="917" spans="1:18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6">
        <f t="shared" si="66"/>
        <v>5.7692307692307692</v>
      </c>
      <c r="O917" s="5">
        <f t="shared" si="67"/>
        <v>2.4</v>
      </c>
      <c r="P917" t="s">
        <v>8278</v>
      </c>
      <c r="Q917" t="str">
        <f t="shared" si="68"/>
        <v>music</v>
      </c>
      <c r="R917" t="str">
        <f t="shared" si="69"/>
        <v>jazz</v>
      </c>
    </row>
    <row r="918" spans="1:18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6">
        <f t="shared" si="66"/>
        <v>0</v>
      </c>
      <c r="O918" s="5" t="e">
        <f t="shared" si="67"/>
        <v>#DIV/0!</v>
      </c>
      <c r="P918" t="s">
        <v>8278</v>
      </c>
      <c r="Q918" t="str">
        <f t="shared" si="68"/>
        <v>music</v>
      </c>
      <c r="R918" t="str">
        <f t="shared" si="69"/>
        <v>jazz</v>
      </c>
    </row>
    <row r="919" spans="1:18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6">
        <f t="shared" si="66"/>
        <v>0.6</v>
      </c>
      <c r="O919" s="5">
        <f t="shared" si="67"/>
        <v>3.3333333333333335</v>
      </c>
      <c r="P919" t="s">
        <v>8278</v>
      </c>
      <c r="Q919" t="str">
        <f t="shared" si="68"/>
        <v>music</v>
      </c>
      <c r="R919" t="str">
        <f t="shared" si="69"/>
        <v>jazz</v>
      </c>
    </row>
    <row r="920" spans="1:18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6">
        <f t="shared" si="66"/>
        <v>5.0256410256410255</v>
      </c>
      <c r="O920" s="5">
        <f t="shared" si="67"/>
        <v>5.1020408163265305</v>
      </c>
      <c r="P920" t="s">
        <v>8278</v>
      </c>
      <c r="Q920" t="str">
        <f t="shared" si="68"/>
        <v>music</v>
      </c>
      <c r="R920" t="str">
        <f t="shared" si="69"/>
        <v>jazz</v>
      </c>
    </row>
    <row r="921" spans="1:18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6">
        <f t="shared" si="66"/>
        <v>0.5</v>
      </c>
      <c r="O921" s="5">
        <f t="shared" si="67"/>
        <v>1</v>
      </c>
      <c r="P921" t="s">
        <v>8278</v>
      </c>
      <c r="Q921" t="str">
        <f t="shared" si="68"/>
        <v>music</v>
      </c>
      <c r="R921" t="str">
        <f t="shared" si="69"/>
        <v>jazz</v>
      </c>
    </row>
    <row r="922" spans="1:18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6">
        <f t="shared" si="66"/>
        <v>0</v>
      </c>
      <c r="O922" s="5" t="e">
        <f t="shared" si="67"/>
        <v>#DIV/0!</v>
      </c>
      <c r="P922" t="s">
        <v>8278</v>
      </c>
      <c r="Q922" t="str">
        <f t="shared" si="68"/>
        <v>music</v>
      </c>
      <c r="R922" t="str">
        <f t="shared" si="69"/>
        <v>jazz</v>
      </c>
    </row>
    <row r="923" spans="1:18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6">
        <f t="shared" si="66"/>
        <v>30.9</v>
      </c>
      <c r="O923" s="5">
        <f t="shared" si="67"/>
        <v>0.43149946062567418</v>
      </c>
      <c r="P923" t="s">
        <v>8278</v>
      </c>
      <c r="Q923" t="str">
        <f t="shared" si="68"/>
        <v>music</v>
      </c>
      <c r="R923" t="str">
        <f t="shared" si="69"/>
        <v>jazz</v>
      </c>
    </row>
    <row r="924" spans="1:18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6">
        <f t="shared" si="66"/>
        <v>21.037037037037038</v>
      </c>
      <c r="O924" s="5">
        <f t="shared" si="67"/>
        <v>0.528169014084507</v>
      </c>
      <c r="P924" t="s">
        <v>8278</v>
      </c>
      <c r="Q924" t="str">
        <f t="shared" si="68"/>
        <v>music</v>
      </c>
      <c r="R924" t="str">
        <f t="shared" si="69"/>
        <v>jazz</v>
      </c>
    </row>
    <row r="925" spans="1:18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6">
        <f t="shared" si="66"/>
        <v>2.1999999999999997</v>
      </c>
      <c r="O925" s="5">
        <f t="shared" si="67"/>
        <v>1.8181818181818181</v>
      </c>
      <c r="P925" t="s">
        <v>8278</v>
      </c>
      <c r="Q925" t="str">
        <f t="shared" si="68"/>
        <v>music</v>
      </c>
      <c r="R925" t="str">
        <f t="shared" si="69"/>
        <v>jazz</v>
      </c>
    </row>
    <row r="926" spans="1:18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6">
        <f t="shared" si="66"/>
        <v>10.9</v>
      </c>
      <c r="O926" s="5">
        <f t="shared" si="67"/>
        <v>4.5871559633027523</v>
      </c>
      <c r="P926" t="s">
        <v>8278</v>
      </c>
      <c r="Q926" t="str">
        <f t="shared" si="68"/>
        <v>music</v>
      </c>
      <c r="R926" t="str">
        <f t="shared" si="69"/>
        <v>jazz</v>
      </c>
    </row>
    <row r="927" spans="1:18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6">
        <f t="shared" si="66"/>
        <v>2.666666666666667</v>
      </c>
      <c r="O927" s="5">
        <f t="shared" si="67"/>
        <v>3.125</v>
      </c>
      <c r="P927" t="s">
        <v>8278</v>
      </c>
      <c r="Q927" t="str">
        <f t="shared" si="68"/>
        <v>music</v>
      </c>
      <c r="R927" t="str">
        <f t="shared" si="69"/>
        <v>jazz</v>
      </c>
    </row>
    <row r="928" spans="1:18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6">
        <f t="shared" si="66"/>
        <v>0</v>
      </c>
      <c r="O928" s="5" t="e">
        <f t="shared" si="67"/>
        <v>#DIV/0!</v>
      </c>
      <c r="P928" t="s">
        <v>8278</v>
      </c>
      <c r="Q928" t="str">
        <f t="shared" si="68"/>
        <v>music</v>
      </c>
      <c r="R928" t="str">
        <f t="shared" si="69"/>
        <v>jazz</v>
      </c>
    </row>
    <row r="929" spans="1:18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6">
        <f t="shared" si="66"/>
        <v>0</v>
      </c>
      <c r="O929" s="5" t="e">
        <f t="shared" si="67"/>
        <v>#DIV/0!</v>
      </c>
      <c r="P929" t="s">
        <v>8278</v>
      </c>
      <c r="Q929" t="str">
        <f t="shared" si="68"/>
        <v>music</v>
      </c>
      <c r="R929" t="str">
        <f t="shared" si="69"/>
        <v>jazz</v>
      </c>
    </row>
    <row r="930" spans="1:18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6">
        <f t="shared" si="66"/>
        <v>10.86206896551724</v>
      </c>
      <c r="O930" s="5">
        <f t="shared" si="67"/>
        <v>1.7777777777777777</v>
      </c>
      <c r="P930" t="s">
        <v>8278</v>
      </c>
      <c r="Q930" t="str">
        <f t="shared" si="68"/>
        <v>music</v>
      </c>
      <c r="R930" t="str">
        <f t="shared" si="69"/>
        <v>jazz</v>
      </c>
    </row>
    <row r="931" spans="1:18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6">
        <f t="shared" si="66"/>
        <v>0</v>
      </c>
      <c r="O931" s="5" t="e">
        <f t="shared" si="67"/>
        <v>#DIV/0!</v>
      </c>
      <c r="P931" t="s">
        <v>8278</v>
      </c>
      <c r="Q931" t="str">
        <f t="shared" si="68"/>
        <v>music</v>
      </c>
      <c r="R931" t="str">
        <f t="shared" si="69"/>
        <v>jazz</v>
      </c>
    </row>
    <row r="932" spans="1:18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6">
        <f t="shared" si="66"/>
        <v>38.333333333333336</v>
      </c>
      <c r="O932" s="5">
        <f t="shared" si="67"/>
        <v>1.4492753623188406</v>
      </c>
      <c r="P932" t="s">
        <v>8278</v>
      </c>
      <c r="Q932" t="str">
        <f t="shared" si="68"/>
        <v>music</v>
      </c>
      <c r="R932" t="str">
        <f t="shared" si="69"/>
        <v>jazz</v>
      </c>
    </row>
    <row r="933" spans="1:18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6">
        <f t="shared" si="66"/>
        <v>6.5500000000000007</v>
      </c>
      <c r="O933" s="5">
        <f t="shared" si="67"/>
        <v>5.343511450381679</v>
      </c>
      <c r="P933" t="s">
        <v>8278</v>
      </c>
      <c r="Q933" t="str">
        <f t="shared" si="68"/>
        <v>music</v>
      </c>
      <c r="R933" t="str">
        <f t="shared" si="69"/>
        <v>jazz</v>
      </c>
    </row>
    <row r="934" spans="1:18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6">
        <f t="shared" si="66"/>
        <v>14.536842105263158</v>
      </c>
      <c r="O934" s="5">
        <f t="shared" si="67"/>
        <v>2.172338884866039</v>
      </c>
      <c r="P934" t="s">
        <v>8278</v>
      </c>
      <c r="Q934" t="str">
        <f t="shared" si="68"/>
        <v>music</v>
      </c>
      <c r="R934" t="str">
        <f t="shared" si="69"/>
        <v>jazz</v>
      </c>
    </row>
    <row r="935" spans="1:18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6">
        <f t="shared" si="66"/>
        <v>6</v>
      </c>
      <c r="O935" s="5">
        <f t="shared" si="67"/>
        <v>1.6666666666666667</v>
      </c>
      <c r="P935" t="s">
        <v>8278</v>
      </c>
      <c r="Q935" t="str">
        <f t="shared" si="68"/>
        <v>music</v>
      </c>
      <c r="R935" t="str">
        <f t="shared" si="69"/>
        <v>jazz</v>
      </c>
    </row>
    <row r="936" spans="1:18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6">
        <f t="shared" si="66"/>
        <v>30.4</v>
      </c>
      <c r="O936" s="5">
        <f t="shared" si="67"/>
        <v>1.9736842105263157</v>
      </c>
      <c r="P936" t="s">
        <v>8278</v>
      </c>
      <c r="Q936" t="str">
        <f t="shared" si="68"/>
        <v>music</v>
      </c>
      <c r="R936" t="str">
        <f t="shared" si="69"/>
        <v>jazz</v>
      </c>
    </row>
    <row r="937" spans="1:18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6">
        <f t="shared" si="66"/>
        <v>1.4285714285714286</v>
      </c>
      <c r="O937" s="5">
        <f t="shared" si="67"/>
        <v>4</v>
      </c>
      <c r="P937" t="s">
        <v>8278</v>
      </c>
      <c r="Q937" t="str">
        <f t="shared" si="68"/>
        <v>music</v>
      </c>
      <c r="R937" t="str">
        <f t="shared" si="69"/>
        <v>jazz</v>
      </c>
    </row>
    <row r="938" spans="1:18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6">
        <f t="shared" si="66"/>
        <v>0</v>
      </c>
      <c r="O938" s="5" t="e">
        <f t="shared" si="67"/>
        <v>#DIV/0!</v>
      </c>
      <c r="P938" t="s">
        <v>8278</v>
      </c>
      <c r="Q938" t="str">
        <f t="shared" si="68"/>
        <v>music</v>
      </c>
      <c r="R938" t="str">
        <f t="shared" si="69"/>
        <v>jazz</v>
      </c>
    </row>
    <row r="939" spans="1:18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6">
        <f t="shared" si="66"/>
        <v>1.1428571428571428</v>
      </c>
      <c r="O939" s="5">
        <f t="shared" si="67"/>
        <v>5</v>
      </c>
      <c r="P939" t="s">
        <v>8278</v>
      </c>
      <c r="Q939" t="str">
        <f t="shared" si="68"/>
        <v>music</v>
      </c>
      <c r="R939" t="str">
        <f t="shared" si="69"/>
        <v>jazz</v>
      </c>
    </row>
    <row r="940" spans="1:18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6">
        <f t="shared" si="66"/>
        <v>0.35714285714285715</v>
      </c>
      <c r="O940" s="5">
        <f t="shared" si="67"/>
        <v>4</v>
      </c>
      <c r="P940" t="s">
        <v>8278</v>
      </c>
      <c r="Q940" t="str">
        <f t="shared" si="68"/>
        <v>music</v>
      </c>
      <c r="R940" t="str">
        <f t="shared" si="69"/>
        <v>jazz</v>
      </c>
    </row>
    <row r="941" spans="1:18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6">
        <f t="shared" si="66"/>
        <v>1.4545454545454546</v>
      </c>
      <c r="O941" s="5">
        <f t="shared" si="67"/>
        <v>5</v>
      </c>
      <c r="P941" t="s">
        <v>8278</v>
      </c>
      <c r="Q941" t="str">
        <f t="shared" si="68"/>
        <v>music</v>
      </c>
      <c r="R941" t="str">
        <f t="shared" si="69"/>
        <v>jazz</v>
      </c>
    </row>
    <row r="942" spans="1:18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6">
        <f t="shared" si="66"/>
        <v>17.155555555555555</v>
      </c>
      <c r="O942" s="5">
        <f t="shared" si="67"/>
        <v>0.90673575129533668</v>
      </c>
      <c r="P942" t="s">
        <v>8273</v>
      </c>
      <c r="Q942" t="str">
        <f t="shared" ref="Q942:Q1005" si="70">LEFT(P942, 10)</f>
        <v>technology</v>
      </c>
      <c r="R942" t="str">
        <f t="shared" ref="R942:R1005" si="71">RIGHT(P942, 9)</f>
        <v>wearables</v>
      </c>
    </row>
    <row r="943" spans="1:18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6">
        <f t="shared" si="66"/>
        <v>2.3220000000000001</v>
      </c>
      <c r="O943" s="5">
        <f t="shared" si="67"/>
        <v>2.6701119724375539</v>
      </c>
      <c r="P943" t="s">
        <v>8273</v>
      </c>
      <c r="Q943" t="str">
        <f t="shared" si="70"/>
        <v>technology</v>
      </c>
      <c r="R943" t="str">
        <f t="shared" si="71"/>
        <v>wearables</v>
      </c>
    </row>
    <row r="944" spans="1:18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6">
        <f t="shared" si="66"/>
        <v>8.9066666666666663</v>
      </c>
      <c r="O944" s="5">
        <f t="shared" si="67"/>
        <v>2.3952095808383236</v>
      </c>
      <c r="P944" t="s">
        <v>8273</v>
      </c>
      <c r="Q944" t="str">
        <f t="shared" si="70"/>
        <v>technology</v>
      </c>
      <c r="R944" t="str">
        <f t="shared" si="71"/>
        <v>wearables</v>
      </c>
    </row>
    <row r="945" spans="1:18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6">
        <f t="shared" si="66"/>
        <v>9.6333333333333346</v>
      </c>
      <c r="O945" s="5">
        <f t="shared" si="67"/>
        <v>4.1522491349480966</v>
      </c>
      <c r="P945" t="s">
        <v>8273</v>
      </c>
      <c r="Q945" t="str">
        <f t="shared" si="70"/>
        <v>technology</v>
      </c>
      <c r="R945" t="str">
        <f t="shared" si="71"/>
        <v>wearables</v>
      </c>
    </row>
    <row r="946" spans="1:18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6">
        <f t="shared" si="66"/>
        <v>13.325999999999999</v>
      </c>
      <c r="O946" s="5">
        <f t="shared" si="67"/>
        <v>1.4407924358397117</v>
      </c>
      <c r="P946" t="s">
        <v>8273</v>
      </c>
      <c r="Q946" t="str">
        <f t="shared" si="70"/>
        <v>technology</v>
      </c>
      <c r="R946" t="str">
        <f t="shared" si="71"/>
        <v>wearables</v>
      </c>
    </row>
    <row r="947" spans="1:18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6">
        <f t="shared" si="66"/>
        <v>2.484</v>
      </c>
      <c r="O947" s="5">
        <f t="shared" si="67"/>
        <v>0.64412238325281801</v>
      </c>
      <c r="P947" t="s">
        <v>8273</v>
      </c>
      <c r="Q947" t="str">
        <f t="shared" si="70"/>
        <v>technology</v>
      </c>
      <c r="R947" t="str">
        <f t="shared" si="71"/>
        <v>wearables</v>
      </c>
    </row>
    <row r="948" spans="1:18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6">
        <f t="shared" si="66"/>
        <v>1.9066666666666665</v>
      </c>
      <c r="O948" s="5">
        <f t="shared" si="67"/>
        <v>1.7482517482517483</v>
      </c>
      <c r="P948" t="s">
        <v>8273</v>
      </c>
      <c r="Q948" t="str">
        <f t="shared" si="70"/>
        <v>technology</v>
      </c>
      <c r="R948" t="str">
        <f t="shared" si="71"/>
        <v>wearables</v>
      </c>
    </row>
    <row r="949" spans="1:18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6">
        <f t="shared" si="66"/>
        <v>0</v>
      </c>
      <c r="O949" s="5" t="e">
        <f t="shared" si="67"/>
        <v>#DIV/0!</v>
      </c>
      <c r="P949" t="s">
        <v>8273</v>
      </c>
      <c r="Q949" t="str">
        <f t="shared" si="70"/>
        <v>technology</v>
      </c>
      <c r="R949" t="str">
        <f t="shared" si="71"/>
        <v>wearables</v>
      </c>
    </row>
    <row r="950" spans="1:18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6">
        <f t="shared" si="66"/>
        <v>12</v>
      </c>
      <c r="O950" s="5">
        <f t="shared" si="67"/>
        <v>1.6666666666666667</v>
      </c>
      <c r="P950" t="s">
        <v>8273</v>
      </c>
      <c r="Q950" t="str">
        <f t="shared" si="70"/>
        <v>technology</v>
      </c>
      <c r="R950" t="str">
        <f t="shared" si="71"/>
        <v>wearables</v>
      </c>
    </row>
    <row r="951" spans="1:18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6">
        <f t="shared" si="66"/>
        <v>1.365</v>
      </c>
      <c r="O951" s="5">
        <f t="shared" si="67"/>
        <v>2.5641025641025639</v>
      </c>
      <c r="P951" t="s">
        <v>8273</v>
      </c>
      <c r="Q951" t="str">
        <f t="shared" si="70"/>
        <v>technology</v>
      </c>
      <c r="R951" t="str">
        <f t="shared" si="71"/>
        <v>wearables</v>
      </c>
    </row>
    <row r="952" spans="1:18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6">
        <f t="shared" si="66"/>
        <v>28.04</v>
      </c>
      <c r="O952" s="5">
        <f t="shared" si="67"/>
        <v>1.7118402282453637</v>
      </c>
      <c r="P952" t="s">
        <v>8273</v>
      </c>
      <c r="Q952" t="str">
        <f t="shared" si="70"/>
        <v>technology</v>
      </c>
      <c r="R952" t="str">
        <f t="shared" si="71"/>
        <v>wearables</v>
      </c>
    </row>
    <row r="953" spans="1:18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6">
        <f t="shared" si="66"/>
        <v>38.39</v>
      </c>
      <c r="O953" s="5">
        <f t="shared" si="67"/>
        <v>0.63037249283667618</v>
      </c>
      <c r="P953" t="s">
        <v>8273</v>
      </c>
      <c r="Q953" t="str">
        <f t="shared" si="70"/>
        <v>technology</v>
      </c>
      <c r="R953" t="str">
        <f t="shared" si="71"/>
        <v>wearables</v>
      </c>
    </row>
    <row r="954" spans="1:18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6">
        <f t="shared" si="66"/>
        <v>39.942857142857143</v>
      </c>
      <c r="O954" s="5">
        <f t="shared" si="67"/>
        <v>1.0014306151645207</v>
      </c>
      <c r="P954" t="s">
        <v>8273</v>
      </c>
      <c r="Q954" t="str">
        <f t="shared" si="70"/>
        <v>technology</v>
      </c>
      <c r="R954" t="str">
        <f t="shared" si="71"/>
        <v>wearables</v>
      </c>
    </row>
    <row r="955" spans="1:18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6">
        <f t="shared" si="66"/>
        <v>0.84</v>
      </c>
      <c r="O955" s="5">
        <f t="shared" si="67"/>
        <v>3.9682539682539679</v>
      </c>
      <c r="P955" t="s">
        <v>8273</v>
      </c>
      <c r="Q955" t="str">
        <f t="shared" si="70"/>
        <v>technology</v>
      </c>
      <c r="R955" t="str">
        <f t="shared" si="71"/>
        <v>wearables</v>
      </c>
    </row>
    <row r="956" spans="1:18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6">
        <f t="shared" si="66"/>
        <v>43.406666666666666</v>
      </c>
      <c r="O956" s="5">
        <f t="shared" si="67"/>
        <v>1.1211795423130089</v>
      </c>
      <c r="P956" t="s">
        <v>8273</v>
      </c>
      <c r="Q956" t="str">
        <f t="shared" si="70"/>
        <v>technology</v>
      </c>
      <c r="R956" t="str">
        <f t="shared" si="71"/>
        <v>wearables</v>
      </c>
    </row>
    <row r="957" spans="1:18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6">
        <f t="shared" si="66"/>
        <v>5.6613333333333333</v>
      </c>
      <c r="O957" s="5">
        <f t="shared" si="67"/>
        <v>0.54757418747056052</v>
      </c>
      <c r="P957" t="s">
        <v>8273</v>
      </c>
      <c r="Q957" t="str">
        <f t="shared" si="70"/>
        <v>technology</v>
      </c>
      <c r="R957" t="str">
        <f t="shared" si="71"/>
        <v>wearables</v>
      </c>
    </row>
    <row r="958" spans="1:18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6">
        <f t="shared" si="66"/>
        <v>1.722</v>
      </c>
      <c r="O958" s="5">
        <f t="shared" si="67"/>
        <v>1.9744483159117305</v>
      </c>
      <c r="P958" t="s">
        <v>8273</v>
      </c>
      <c r="Q958" t="str">
        <f t="shared" si="70"/>
        <v>technology</v>
      </c>
      <c r="R958" t="str">
        <f t="shared" si="71"/>
        <v>wearables</v>
      </c>
    </row>
    <row r="959" spans="1:18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6">
        <f t="shared" si="66"/>
        <v>1.9416666666666664</v>
      </c>
      <c r="O959" s="5">
        <f t="shared" si="67"/>
        <v>3.0042918454935621</v>
      </c>
      <c r="P959" t="s">
        <v>8273</v>
      </c>
      <c r="Q959" t="str">
        <f t="shared" si="70"/>
        <v>technology</v>
      </c>
      <c r="R959" t="str">
        <f t="shared" si="71"/>
        <v>wearables</v>
      </c>
    </row>
    <row r="960" spans="1:18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6">
        <f t="shared" si="66"/>
        <v>11.328275684711327</v>
      </c>
      <c r="O960" s="5">
        <f t="shared" si="67"/>
        <v>1.9296254256526675</v>
      </c>
      <c r="P960" t="s">
        <v>8273</v>
      </c>
      <c r="Q960" t="str">
        <f t="shared" si="70"/>
        <v>technology</v>
      </c>
      <c r="R960" t="str">
        <f t="shared" si="71"/>
        <v>wearables</v>
      </c>
    </row>
    <row r="961" spans="1:18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6">
        <f t="shared" si="66"/>
        <v>38.86</v>
      </c>
      <c r="O961" s="5">
        <f t="shared" si="67"/>
        <v>0.8800823468862583</v>
      </c>
      <c r="P961" t="s">
        <v>8273</v>
      </c>
      <c r="Q961" t="str">
        <f t="shared" si="70"/>
        <v>technology</v>
      </c>
      <c r="R961" t="str">
        <f t="shared" si="71"/>
        <v>wearables</v>
      </c>
    </row>
    <row r="962" spans="1:18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6">
        <f t="shared" si="66"/>
        <v>46.100628930817614</v>
      </c>
      <c r="O962" s="5">
        <f t="shared" si="67"/>
        <v>0.73280062366010523</v>
      </c>
      <c r="P962" t="s">
        <v>8273</v>
      </c>
      <c r="Q962" t="str">
        <f t="shared" si="70"/>
        <v>technology</v>
      </c>
      <c r="R962" t="str">
        <f t="shared" si="71"/>
        <v>wearables</v>
      </c>
    </row>
    <row r="963" spans="1:18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6">
        <f t="shared" ref="N963:N1026" si="72">E963/D963*100</f>
        <v>42.188421052631583</v>
      </c>
      <c r="O963" s="5">
        <f t="shared" ref="O963:O1026" si="73">L963/E963*100</f>
        <v>0.2744579455575239</v>
      </c>
      <c r="P963" t="s">
        <v>8273</v>
      </c>
      <c r="Q963" t="str">
        <f t="shared" si="70"/>
        <v>technology</v>
      </c>
      <c r="R963" t="str">
        <f t="shared" si="71"/>
        <v>wearables</v>
      </c>
    </row>
    <row r="964" spans="1:18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6">
        <f t="shared" si="72"/>
        <v>28.48</v>
      </c>
      <c r="O964" s="5">
        <f t="shared" si="73"/>
        <v>5.1966292134831464</v>
      </c>
      <c r="P964" t="s">
        <v>8273</v>
      </c>
      <c r="Q964" t="str">
        <f t="shared" si="70"/>
        <v>technology</v>
      </c>
      <c r="R964" t="str">
        <f t="shared" si="71"/>
        <v>wearables</v>
      </c>
    </row>
    <row r="965" spans="1:18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6">
        <f t="shared" si="72"/>
        <v>1.077142857142857</v>
      </c>
      <c r="O965" s="5">
        <f t="shared" si="73"/>
        <v>2.3872679045092835</v>
      </c>
      <c r="P965" t="s">
        <v>8273</v>
      </c>
      <c r="Q965" t="str">
        <f t="shared" si="70"/>
        <v>technology</v>
      </c>
      <c r="R965" t="str">
        <f t="shared" si="71"/>
        <v>wearables</v>
      </c>
    </row>
    <row r="966" spans="1:18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6">
        <f t="shared" si="72"/>
        <v>0.79909090909090907</v>
      </c>
      <c r="O966" s="5">
        <f t="shared" si="73"/>
        <v>3.2992036405005689</v>
      </c>
      <c r="P966" t="s">
        <v>8273</v>
      </c>
      <c r="Q966" t="str">
        <f t="shared" si="70"/>
        <v>technology</v>
      </c>
      <c r="R966" t="str">
        <f t="shared" si="71"/>
        <v>wearables</v>
      </c>
    </row>
    <row r="967" spans="1:18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6">
        <f t="shared" si="72"/>
        <v>1.1919999999999999</v>
      </c>
      <c r="O967" s="5">
        <f t="shared" si="73"/>
        <v>2.0134228187919461</v>
      </c>
      <c r="P967" t="s">
        <v>8273</v>
      </c>
      <c r="Q967" t="str">
        <f t="shared" si="70"/>
        <v>technology</v>
      </c>
      <c r="R967" t="str">
        <f t="shared" si="71"/>
        <v>wearables</v>
      </c>
    </row>
    <row r="968" spans="1:18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6">
        <f t="shared" si="72"/>
        <v>14.799999999999999</v>
      </c>
      <c r="O968" s="5">
        <f t="shared" si="73"/>
        <v>1.6891891891891893</v>
      </c>
      <c r="P968" t="s">
        <v>8273</v>
      </c>
      <c r="Q968" t="str">
        <f t="shared" si="70"/>
        <v>technology</v>
      </c>
      <c r="R968" t="str">
        <f t="shared" si="71"/>
        <v>wearables</v>
      </c>
    </row>
    <row r="969" spans="1:18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6">
        <f t="shared" si="72"/>
        <v>17.810000000000002</v>
      </c>
      <c r="O969" s="5">
        <f t="shared" si="73"/>
        <v>2.2740033688938799</v>
      </c>
      <c r="P969" t="s">
        <v>8273</v>
      </c>
      <c r="Q969" t="str">
        <f t="shared" si="70"/>
        <v>technology</v>
      </c>
      <c r="R969" t="str">
        <f t="shared" si="71"/>
        <v>wearables</v>
      </c>
    </row>
    <row r="970" spans="1:18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6">
        <f t="shared" si="72"/>
        <v>1.325</v>
      </c>
      <c r="O970" s="5">
        <f t="shared" si="73"/>
        <v>3.7735849056603774</v>
      </c>
      <c r="P970" t="s">
        <v>8273</v>
      </c>
      <c r="Q970" t="str">
        <f t="shared" si="70"/>
        <v>technology</v>
      </c>
      <c r="R970" t="str">
        <f t="shared" si="71"/>
        <v>wearables</v>
      </c>
    </row>
    <row r="971" spans="1:18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6">
        <f t="shared" si="72"/>
        <v>46.666666666666664</v>
      </c>
      <c r="O971" s="5">
        <f t="shared" si="73"/>
        <v>7.857142857142857E-2</v>
      </c>
      <c r="P971" t="s">
        <v>8273</v>
      </c>
      <c r="Q971" t="str">
        <f t="shared" si="70"/>
        <v>technology</v>
      </c>
      <c r="R971" t="str">
        <f t="shared" si="71"/>
        <v>wearables</v>
      </c>
    </row>
    <row r="972" spans="1:18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6">
        <f t="shared" si="72"/>
        <v>45.92</v>
      </c>
      <c r="O972" s="5">
        <f t="shared" si="73"/>
        <v>0.6097560975609756</v>
      </c>
      <c r="P972" t="s">
        <v>8273</v>
      </c>
      <c r="Q972" t="str">
        <f t="shared" si="70"/>
        <v>technology</v>
      </c>
      <c r="R972" t="str">
        <f t="shared" si="71"/>
        <v>wearables</v>
      </c>
    </row>
    <row r="973" spans="1:18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6">
        <f t="shared" si="72"/>
        <v>0.22599999999999998</v>
      </c>
      <c r="O973" s="5">
        <f t="shared" si="73"/>
        <v>2.2123893805309733</v>
      </c>
      <c r="P973" t="s">
        <v>8273</v>
      </c>
      <c r="Q973" t="str">
        <f t="shared" si="70"/>
        <v>technology</v>
      </c>
      <c r="R973" t="str">
        <f t="shared" si="71"/>
        <v>wearables</v>
      </c>
    </row>
    <row r="974" spans="1:18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6">
        <f t="shared" si="72"/>
        <v>34.625</v>
      </c>
      <c r="O974" s="5">
        <f t="shared" si="73"/>
        <v>0.64981949458483756</v>
      </c>
      <c r="P974" t="s">
        <v>8273</v>
      </c>
      <c r="Q974" t="str">
        <f t="shared" si="70"/>
        <v>technology</v>
      </c>
      <c r="R974" t="str">
        <f t="shared" si="71"/>
        <v>wearables</v>
      </c>
    </row>
    <row r="975" spans="1:18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6">
        <f t="shared" si="72"/>
        <v>2.0549999999999997</v>
      </c>
      <c r="O975" s="5">
        <f t="shared" si="73"/>
        <v>1.9464720194647203</v>
      </c>
      <c r="P975" t="s">
        <v>8273</v>
      </c>
      <c r="Q975" t="str">
        <f t="shared" si="70"/>
        <v>technology</v>
      </c>
      <c r="R975" t="str">
        <f t="shared" si="71"/>
        <v>wearables</v>
      </c>
    </row>
    <row r="976" spans="1:18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6">
        <f t="shared" si="72"/>
        <v>0.55999999999999994</v>
      </c>
      <c r="O976" s="5">
        <f t="shared" si="73"/>
        <v>1.0714285714285714</v>
      </c>
      <c r="P976" t="s">
        <v>8273</v>
      </c>
      <c r="Q976" t="str">
        <f t="shared" si="70"/>
        <v>technology</v>
      </c>
      <c r="R976" t="str">
        <f t="shared" si="71"/>
        <v>wearables</v>
      </c>
    </row>
    <row r="977" spans="1:18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6">
        <f t="shared" si="72"/>
        <v>2.6069999999999998</v>
      </c>
      <c r="O977" s="5">
        <f t="shared" si="73"/>
        <v>0.92059838895281931</v>
      </c>
      <c r="P977" t="s">
        <v>8273</v>
      </c>
      <c r="Q977" t="str">
        <f t="shared" si="70"/>
        <v>technology</v>
      </c>
      <c r="R977" t="str">
        <f t="shared" si="71"/>
        <v>wearables</v>
      </c>
    </row>
    <row r="978" spans="1:18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6">
        <f t="shared" si="72"/>
        <v>1.9259999999999999</v>
      </c>
      <c r="O978" s="5">
        <f t="shared" si="73"/>
        <v>0.62305295950155759</v>
      </c>
      <c r="P978" t="s">
        <v>8273</v>
      </c>
      <c r="Q978" t="str">
        <f t="shared" si="70"/>
        <v>technology</v>
      </c>
      <c r="R978" t="str">
        <f t="shared" si="71"/>
        <v>wearables</v>
      </c>
    </row>
    <row r="979" spans="1:18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6">
        <f t="shared" si="72"/>
        <v>33.666666666666664</v>
      </c>
      <c r="O979" s="5">
        <f t="shared" si="73"/>
        <v>1.3201320132013201</v>
      </c>
      <c r="P979" t="s">
        <v>8273</v>
      </c>
      <c r="Q979" t="str">
        <f t="shared" si="70"/>
        <v>technology</v>
      </c>
      <c r="R979" t="str">
        <f t="shared" si="71"/>
        <v>wearables</v>
      </c>
    </row>
    <row r="980" spans="1:18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6">
        <f t="shared" si="72"/>
        <v>56.263267182990241</v>
      </c>
      <c r="O980" s="5">
        <f t="shared" si="73"/>
        <v>0.12644824360305532</v>
      </c>
      <c r="P980" t="s">
        <v>8273</v>
      </c>
      <c r="Q980" t="str">
        <f t="shared" si="70"/>
        <v>technology</v>
      </c>
      <c r="R980" t="str">
        <f t="shared" si="71"/>
        <v>wearables</v>
      </c>
    </row>
    <row r="981" spans="1:18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6">
        <f t="shared" si="72"/>
        <v>82.817599999999999</v>
      </c>
      <c r="O981" s="5">
        <f t="shared" si="73"/>
        <v>0.33119254154396444</v>
      </c>
      <c r="P981" t="s">
        <v>8273</v>
      </c>
      <c r="Q981" t="str">
        <f t="shared" si="70"/>
        <v>technology</v>
      </c>
      <c r="R981" t="str">
        <f t="shared" si="71"/>
        <v>wearables</v>
      </c>
    </row>
    <row r="982" spans="1:18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6">
        <f t="shared" si="72"/>
        <v>14.860000000000001</v>
      </c>
      <c r="O982" s="5">
        <f t="shared" si="73"/>
        <v>2.0861372812920593</v>
      </c>
      <c r="P982" t="s">
        <v>8273</v>
      </c>
      <c r="Q982" t="str">
        <f t="shared" si="70"/>
        <v>technology</v>
      </c>
      <c r="R982" t="str">
        <f t="shared" si="71"/>
        <v>wearables</v>
      </c>
    </row>
    <row r="983" spans="1:18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6">
        <f t="shared" si="72"/>
        <v>1.2375123751237513E-2</v>
      </c>
      <c r="O983" s="5">
        <f t="shared" si="73"/>
        <v>36.363636363636367</v>
      </c>
      <c r="P983" t="s">
        <v>8273</v>
      </c>
      <c r="Q983" t="str">
        <f t="shared" si="70"/>
        <v>technology</v>
      </c>
      <c r="R983" t="str">
        <f t="shared" si="71"/>
        <v>wearables</v>
      </c>
    </row>
    <row r="984" spans="1:18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6">
        <f t="shared" si="72"/>
        <v>1.7142857142857144E-2</v>
      </c>
      <c r="O984" s="5">
        <f t="shared" si="73"/>
        <v>100</v>
      </c>
      <c r="P984" t="s">
        <v>8273</v>
      </c>
      <c r="Q984" t="str">
        <f t="shared" si="70"/>
        <v>technology</v>
      </c>
      <c r="R984" t="str">
        <f t="shared" si="71"/>
        <v>wearables</v>
      </c>
    </row>
    <row r="985" spans="1:18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6">
        <f t="shared" si="72"/>
        <v>29.506136117214709</v>
      </c>
      <c r="O985" s="5">
        <f t="shared" si="73"/>
        <v>0.58209489122304958</v>
      </c>
      <c r="P985" t="s">
        <v>8273</v>
      </c>
      <c r="Q985" t="str">
        <f t="shared" si="70"/>
        <v>technology</v>
      </c>
      <c r="R985" t="str">
        <f t="shared" si="71"/>
        <v>wearables</v>
      </c>
    </row>
    <row r="986" spans="1:18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6">
        <f t="shared" si="72"/>
        <v>1.06</v>
      </c>
      <c r="O986" s="5">
        <f t="shared" si="73"/>
        <v>2.8301886792452833</v>
      </c>
      <c r="P986" t="s">
        <v>8273</v>
      </c>
      <c r="Q986" t="str">
        <f t="shared" si="70"/>
        <v>technology</v>
      </c>
      <c r="R986" t="str">
        <f t="shared" si="71"/>
        <v>wearables</v>
      </c>
    </row>
    <row r="987" spans="1:18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6">
        <f t="shared" si="72"/>
        <v>6.293333333333333</v>
      </c>
      <c r="O987" s="5">
        <f t="shared" si="73"/>
        <v>1.2182203389830508</v>
      </c>
      <c r="P987" t="s">
        <v>8273</v>
      </c>
      <c r="Q987" t="str">
        <f t="shared" si="70"/>
        <v>technology</v>
      </c>
      <c r="R987" t="str">
        <f t="shared" si="71"/>
        <v>wearables</v>
      </c>
    </row>
    <row r="988" spans="1:18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6">
        <f t="shared" si="72"/>
        <v>12.75</v>
      </c>
      <c r="O988" s="5">
        <f t="shared" si="73"/>
        <v>0.90196078431372551</v>
      </c>
      <c r="P988" t="s">
        <v>8273</v>
      </c>
      <c r="Q988" t="str">
        <f t="shared" si="70"/>
        <v>technology</v>
      </c>
      <c r="R988" t="str">
        <f t="shared" si="71"/>
        <v>wearables</v>
      </c>
    </row>
    <row r="989" spans="1:18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6">
        <f t="shared" si="72"/>
        <v>13.22</v>
      </c>
      <c r="O989" s="5">
        <f t="shared" si="73"/>
        <v>0.6202723146747352</v>
      </c>
      <c r="P989" t="s">
        <v>8273</v>
      </c>
      <c r="Q989" t="str">
        <f t="shared" si="70"/>
        <v>technology</v>
      </c>
      <c r="R989" t="str">
        <f t="shared" si="71"/>
        <v>wearables</v>
      </c>
    </row>
    <row r="990" spans="1:18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6">
        <f t="shared" si="72"/>
        <v>0</v>
      </c>
      <c r="O990" s="5" t="e">
        <f t="shared" si="73"/>
        <v>#DIV/0!</v>
      </c>
      <c r="P990" t="s">
        <v>8273</v>
      </c>
      <c r="Q990" t="str">
        <f t="shared" si="70"/>
        <v>technology</v>
      </c>
      <c r="R990" t="str">
        <f t="shared" si="71"/>
        <v>wearables</v>
      </c>
    </row>
    <row r="991" spans="1:18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6">
        <f t="shared" si="72"/>
        <v>16.77</v>
      </c>
      <c r="O991" s="5">
        <f t="shared" si="73"/>
        <v>1.9081693500298151</v>
      </c>
      <c r="P991" t="s">
        <v>8273</v>
      </c>
      <c r="Q991" t="str">
        <f t="shared" si="70"/>
        <v>technology</v>
      </c>
      <c r="R991" t="str">
        <f t="shared" si="71"/>
        <v>wearables</v>
      </c>
    </row>
    <row r="992" spans="1:18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6">
        <f t="shared" si="72"/>
        <v>0.104</v>
      </c>
      <c r="O992" s="5">
        <f t="shared" si="73"/>
        <v>7.6923076923076925</v>
      </c>
      <c r="P992" t="s">
        <v>8273</v>
      </c>
      <c r="Q992" t="str">
        <f t="shared" si="70"/>
        <v>technology</v>
      </c>
      <c r="R992" t="str">
        <f t="shared" si="71"/>
        <v>wearables</v>
      </c>
    </row>
    <row r="993" spans="1:18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6">
        <f t="shared" si="72"/>
        <v>4.24</v>
      </c>
      <c r="O993" s="5">
        <f t="shared" si="73"/>
        <v>3.3018867924528301</v>
      </c>
      <c r="P993" t="s">
        <v>8273</v>
      </c>
      <c r="Q993" t="str">
        <f t="shared" si="70"/>
        <v>technology</v>
      </c>
      <c r="R993" t="str">
        <f t="shared" si="71"/>
        <v>wearables</v>
      </c>
    </row>
    <row r="994" spans="1:18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6">
        <f t="shared" si="72"/>
        <v>0.46699999999999997</v>
      </c>
      <c r="O994" s="5">
        <f t="shared" si="73"/>
        <v>0.85653104925053536</v>
      </c>
      <c r="P994" t="s">
        <v>8273</v>
      </c>
      <c r="Q994" t="str">
        <f t="shared" si="70"/>
        <v>technology</v>
      </c>
      <c r="R994" t="str">
        <f t="shared" si="71"/>
        <v>wearables</v>
      </c>
    </row>
    <row r="995" spans="1:18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6">
        <f t="shared" si="72"/>
        <v>25.087142857142858</v>
      </c>
      <c r="O995" s="5">
        <f t="shared" si="73"/>
        <v>1.1161095609589431</v>
      </c>
      <c r="P995" t="s">
        <v>8273</v>
      </c>
      <c r="Q995" t="str">
        <f t="shared" si="70"/>
        <v>technology</v>
      </c>
      <c r="R995" t="str">
        <f t="shared" si="71"/>
        <v>wearables</v>
      </c>
    </row>
    <row r="996" spans="1:18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6">
        <f t="shared" si="72"/>
        <v>2.3345000000000002</v>
      </c>
      <c r="O996" s="5">
        <f t="shared" si="73"/>
        <v>0.23559648747055045</v>
      </c>
      <c r="P996" t="s">
        <v>8273</v>
      </c>
      <c r="Q996" t="str">
        <f t="shared" si="70"/>
        <v>technology</v>
      </c>
      <c r="R996" t="str">
        <f t="shared" si="71"/>
        <v>wearables</v>
      </c>
    </row>
    <row r="997" spans="1:18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6">
        <f t="shared" si="72"/>
        <v>7.26</v>
      </c>
      <c r="O997" s="5">
        <f t="shared" si="73"/>
        <v>1.2396694214876034</v>
      </c>
      <c r="P997" t="s">
        <v>8273</v>
      </c>
      <c r="Q997" t="str">
        <f t="shared" si="70"/>
        <v>technology</v>
      </c>
      <c r="R997" t="str">
        <f t="shared" si="71"/>
        <v>wearables</v>
      </c>
    </row>
    <row r="998" spans="1:18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6">
        <f t="shared" si="72"/>
        <v>1.625</v>
      </c>
      <c r="O998" s="5">
        <f t="shared" si="73"/>
        <v>7.6923076923076925</v>
      </c>
      <c r="P998" t="s">
        <v>8273</v>
      </c>
      <c r="Q998" t="str">
        <f t="shared" si="70"/>
        <v>technology</v>
      </c>
      <c r="R998" t="str">
        <f t="shared" si="71"/>
        <v>wearables</v>
      </c>
    </row>
    <row r="999" spans="1:18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6">
        <f t="shared" si="72"/>
        <v>1.3</v>
      </c>
      <c r="O999" s="5">
        <f t="shared" si="73"/>
        <v>12.307692307692308</v>
      </c>
      <c r="P999" t="s">
        <v>8273</v>
      </c>
      <c r="Q999" t="str">
        <f t="shared" si="70"/>
        <v>technology</v>
      </c>
      <c r="R999" t="str">
        <f t="shared" si="71"/>
        <v>wearables</v>
      </c>
    </row>
    <row r="1000" spans="1:18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6">
        <f t="shared" si="72"/>
        <v>58.558333333333337</v>
      </c>
      <c r="O1000" s="5">
        <f t="shared" si="73"/>
        <v>0.65177173758360607</v>
      </c>
      <c r="P1000" t="s">
        <v>8273</v>
      </c>
      <c r="Q1000" t="str">
        <f t="shared" si="70"/>
        <v>technology</v>
      </c>
      <c r="R1000" t="str">
        <f t="shared" si="71"/>
        <v>wearables</v>
      </c>
    </row>
    <row r="1001" spans="1:18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6">
        <f t="shared" si="72"/>
        <v>7.7886666666666677</v>
      </c>
      <c r="O1001" s="5">
        <f t="shared" si="73"/>
        <v>0.34237781391765815</v>
      </c>
      <c r="P1001" t="s">
        <v>8273</v>
      </c>
      <c r="Q1001" t="str">
        <f t="shared" si="70"/>
        <v>technology</v>
      </c>
      <c r="R1001" t="str">
        <f t="shared" si="71"/>
        <v>wearables</v>
      </c>
    </row>
    <row r="1002" spans="1:18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6">
        <f t="shared" si="72"/>
        <v>2.2157147647256061</v>
      </c>
      <c r="O1002" s="5">
        <f t="shared" si="73"/>
        <v>3.026634382566586E-2</v>
      </c>
      <c r="P1002" t="s">
        <v>8273</v>
      </c>
      <c r="Q1002" t="str">
        <f t="shared" si="70"/>
        <v>technology</v>
      </c>
      <c r="R1002" t="str">
        <f t="shared" si="71"/>
        <v>wearables</v>
      </c>
    </row>
    <row r="1003" spans="1:18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6">
        <f t="shared" si="72"/>
        <v>104</v>
      </c>
      <c r="O1003" s="5">
        <f t="shared" si="73"/>
        <v>7.6923076923076927E-2</v>
      </c>
      <c r="P1003" t="s">
        <v>8273</v>
      </c>
      <c r="Q1003" t="str">
        <f t="shared" si="70"/>
        <v>technology</v>
      </c>
      <c r="R1003" t="str">
        <f t="shared" si="71"/>
        <v>wearables</v>
      </c>
    </row>
    <row r="1004" spans="1:18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6">
        <f t="shared" si="72"/>
        <v>29.6029602960296</v>
      </c>
      <c r="O1004" s="5">
        <f t="shared" si="73"/>
        <v>0.74324324324324331</v>
      </c>
      <c r="P1004" t="s">
        <v>8273</v>
      </c>
      <c r="Q1004" t="str">
        <f t="shared" si="70"/>
        <v>technology</v>
      </c>
      <c r="R1004" t="str">
        <f t="shared" si="71"/>
        <v>wearables</v>
      </c>
    </row>
    <row r="1005" spans="1:18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6">
        <f t="shared" si="72"/>
        <v>16.055</v>
      </c>
      <c r="O1005" s="5">
        <f t="shared" si="73"/>
        <v>0.46714419184054812</v>
      </c>
      <c r="P1005" t="s">
        <v>8273</v>
      </c>
      <c r="Q1005" t="str">
        <f t="shared" si="70"/>
        <v>technology</v>
      </c>
      <c r="R1005" t="str">
        <f t="shared" si="71"/>
        <v>wearables</v>
      </c>
    </row>
    <row r="1006" spans="1:18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6">
        <f t="shared" si="72"/>
        <v>82.207999999999998</v>
      </c>
      <c r="O1006" s="5">
        <f t="shared" si="73"/>
        <v>0.46224211755546907</v>
      </c>
      <c r="P1006" t="s">
        <v>8273</v>
      </c>
      <c r="Q1006" t="str">
        <f t="shared" ref="Q1006:Q1021" si="74">LEFT(P1006, 10)</f>
        <v>technology</v>
      </c>
      <c r="R1006" t="str">
        <f t="shared" ref="R1006:R1021" si="75">RIGHT(P1006, 9)</f>
        <v>wearables</v>
      </c>
    </row>
    <row r="1007" spans="1:18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6">
        <f t="shared" si="72"/>
        <v>75.051000000000002</v>
      </c>
      <c r="O1007" s="5">
        <f t="shared" si="73"/>
        <v>0.1072603962638739</v>
      </c>
      <c r="P1007" t="s">
        <v>8273</v>
      </c>
      <c r="Q1007" t="str">
        <f t="shared" si="74"/>
        <v>technology</v>
      </c>
      <c r="R1007" t="str">
        <f t="shared" si="75"/>
        <v>wearables</v>
      </c>
    </row>
    <row r="1008" spans="1:18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6">
        <f t="shared" si="72"/>
        <v>5.8500000000000005</v>
      </c>
      <c r="O1008" s="5">
        <f t="shared" si="73"/>
        <v>3.4188034188034191</v>
      </c>
      <c r="P1008" t="s">
        <v>8273</v>
      </c>
      <c r="Q1008" t="str">
        <f t="shared" si="74"/>
        <v>technology</v>
      </c>
      <c r="R1008" t="str">
        <f t="shared" si="75"/>
        <v>wearables</v>
      </c>
    </row>
    <row r="1009" spans="1:18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6">
        <f t="shared" si="72"/>
        <v>44.32</v>
      </c>
      <c r="O1009" s="5">
        <f t="shared" si="73"/>
        <v>0.57160048134777375</v>
      </c>
      <c r="P1009" t="s">
        <v>8273</v>
      </c>
      <c r="Q1009" t="str">
        <f t="shared" si="74"/>
        <v>technology</v>
      </c>
      <c r="R1009" t="str">
        <f t="shared" si="75"/>
        <v>wearables</v>
      </c>
    </row>
    <row r="1010" spans="1:18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6">
        <f t="shared" si="72"/>
        <v>0.26737967914438499</v>
      </c>
      <c r="O1010" s="5">
        <f t="shared" si="73"/>
        <v>0.4</v>
      </c>
      <c r="P1010" t="s">
        <v>8273</v>
      </c>
      <c r="Q1010" t="str">
        <f t="shared" si="74"/>
        <v>technology</v>
      </c>
      <c r="R1010" t="str">
        <f t="shared" si="75"/>
        <v>wearables</v>
      </c>
    </row>
    <row r="1011" spans="1:18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6">
        <f t="shared" si="72"/>
        <v>13.13</v>
      </c>
      <c r="O1011" s="5">
        <f t="shared" si="73"/>
        <v>1.5384615384615385</v>
      </c>
      <c r="P1011" t="s">
        <v>8273</v>
      </c>
      <c r="Q1011" t="str">
        <f t="shared" si="74"/>
        <v>technology</v>
      </c>
      <c r="R1011" t="str">
        <f t="shared" si="75"/>
        <v>wearables</v>
      </c>
    </row>
    <row r="1012" spans="1:18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6">
        <f t="shared" si="72"/>
        <v>0.19088937093275488</v>
      </c>
      <c r="O1012" s="5">
        <f t="shared" si="73"/>
        <v>1.8181818181818181</v>
      </c>
      <c r="P1012" t="s">
        <v>8273</v>
      </c>
      <c r="Q1012" t="str">
        <f t="shared" si="74"/>
        <v>technology</v>
      </c>
      <c r="R1012" t="str">
        <f t="shared" si="75"/>
        <v>wearables</v>
      </c>
    </row>
    <row r="1013" spans="1:18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6">
        <f t="shared" si="72"/>
        <v>0.375</v>
      </c>
      <c r="O1013" s="5">
        <f t="shared" si="73"/>
        <v>1.3333333333333335</v>
      </c>
      <c r="P1013" t="s">
        <v>8273</v>
      </c>
      <c r="Q1013" t="str">
        <f t="shared" si="74"/>
        <v>technology</v>
      </c>
      <c r="R1013" t="str">
        <f t="shared" si="75"/>
        <v>wearables</v>
      </c>
    </row>
    <row r="1014" spans="1:18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6">
        <f t="shared" si="72"/>
        <v>21535.021000000001</v>
      </c>
      <c r="O1014" s="5">
        <f t="shared" si="73"/>
        <v>7.1975783074462757E-2</v>
      </c>
      <c r="P1014" t="s">
        <v>8273</v>
      </c>
      <c r="Q1014" t="str">
        <f t="shared" si="74"/>
        <v>technology</v>
      </c>
      <c r="R1014" t="str">
        <f t="shared" si="75"/>
        <v>wearables</v>
      </c>
    </row>
    <row r="1015" spans="1:18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6">
        <f t="shared" si="72"/>
        <v>34.527999999999999</v>
      </c>
      <c r="O1015" s="5">
        <f t="shared" si="73"/>
        <v>1.0426320667284523</v>
      </c>
      <c r="P1015" t="s">
        <v>8273</v>
      </c>
      <c r="Q1015" t="str">
        <f t="shared" si="74"/>
        <v>technology</v>
      </c>
      <c r="R1015" t="str">
        <f t="shared" si="75"/>
        <v>wearables</v>
      </c>
    </row>
    <row r="1016" spans="1:18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6">
        <f t="shared" si="72"/>
        <v>30.599999999999998</v>
      </c>
      <c r="O1016" s="5">
        <f t="shared" si="73"/>
        <v>0.52287581699346397</v>
      </c>
      <c r="P1016" t="s">
        <v>8273</v>
      </c>
      <c r="Q1016" t="str">
        <f t="shared" si="74"/>
        <v>technology</v>
      </c>
      <c r="R1016" t="str">
        <f t="shared" si="75"/>
        <v>wearables</v>
      </c>
    </row>
    <row r="1017" spans="1:18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6">
        <f t="shared" si="72"/>
        <v>2.666666666666667</v>
      </c>
      <c r="O1017" s="5">
        <f t="shared" si="73"/>
        <v>2.5</v>
      </c>
      <c r="P1017" t="s">
        <v>8273</v>
      </c>
      <c r="Q1017" t="str">
        <f t="shared" si="74"/>
        <v>technology</v>
      </c>
      <c r="R1017" t="str">
        <f t="shared" si="75"/>
        <v>wearables</v>
      </c>
    </row>
    <row r="1018" spans="1:18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6">
        <f t="shared" si="72"/>
        <v>2.8420000000000001</v>
      </c>
      <c r="O1018" s="5">
        <f t="shared" si="73"/>
        <v>1.3370865587614356</v>
      </c>
      <c r="P1018" t="s">
        <v>8273</v>
      </c>
      <c r="Q1018" t="str">
        <f t="shared" si="74"/>
        <v>technology</v>
      </c>
      <c r="R1018" t="str">
        <f t="shared" si="75"/>
        <v>wearables</v>
      </c>
    </row>
    <row r="1019" spans="1:18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6">
        <f t="shared" si="72"/>
        <v>22.878799999999998</v>
      </c>
      <c r="O1019" s="5">
        <f t="shared" si="73"/>
        <v>0.62066192282812038</v>
      </c>
      <c r="P1019" t="s">
        <v>8273</v>
      </c>
      <c r="Q1019" t="str">
        <f t="shared" si="74"/>
        <v>technology</v>
      </c>
      <c r="R1019" t="str">
        <f t="shared" si="75"/>
        <v>wearables</v>
      </c>
    </row>
    <row r="1020" spans="1:18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6">
        <f t="shared" si="72"/>
        <v>3.105</v>
      </c>
      <c r="O1020" s="5">
        <f t="shared" si="73"/>
        <v>1.1272141706924315</v>
      </c>
      <c r="P1020" t="s">
        <v>8273</v>
      </c>
      <c r="Q1020" t="str">
        <f t="shared" si="74"/>
        <v>technology</v>
      </c>
      <c r="R1020" t="str">
        <f t="shared" si="75"/>
        <v>wearables</v>
      </c>
    </row>
    <row r="1021" spans="1:18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6">
        <f t="shared" si="72"/>
        <v>47.333333333333336</v>
      </c>
      <c r="O1021" s="5">
        <f t="shared" si="73"/>
        <v>1.8779342723004695</v>
      </c>
      <c r="P1021" t="s">
        <v>8273</v>
      </c>
      <c r="Q1021" t="str">
        <f t="shared" si="74"/>
        <v>technology</v>
      </c>
      <c r="R1021" t="str">
        <f t="shared" si="75"/>
        <v>wearables</v>
      </c>
    </row>
    <row r="1022" spans="1:18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6">
        <f t="shared" si="72"/>
        <v>205.54838709677421</v>
      </c>
      <c r="O1022" s="5">
        <f t="shared" si="73"/>
        <v>0.94161958568738224</v>
      </c>
      <c r="P1022" t="s">
        <v>8280</v>
      </c>
      <c r="Q1022" t="str">
        <f t="shared" ref="Q1022:Q1041" si="76">LEFT(P1022, 5)</f>
        <v>music</v>
      </c>
      <c r="R1022" t="str">
        <f>RIGHT(P1022, 16)</f>
        <v>electronic music</v>
      </c>
    </row>
    <row r="1023" spans="1:18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6">
        <f t="shared" si="72"/>
        <v>351.80366666666669</v>
      </c>
      <c r="O1023" s="5">
        <f t="shared" si="73"/>
        <v>4.5290412929181141</v>
      </c>
      <c r="P1023" t="s">
        <v>8280</v>
      </c>
      <c r="Q1023" t="str">
        <f t="shared" si="76"/>
        <v>music</v>
      </c>
      <c r="R1023" t="str">
        <f t="shared" ref="R1023:R1041" si="77">RIGHT(P1023, 16)</f>
        <v>electronic music</v>
      </c>
    </row>
    <row r="1024" spans="1:18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6">
        <f t="shared" si="72"/>
        <v>114.9</v>
      </c>
      <c r="O1024" s="5">
        <f t="shared" si="73"/>
        <v>3.2201914708442123</v>
      </c>
      <c r="P1024" t="s">
        <v>8280</v>
      </c>
      <c r="Q1024" t="str">
        <f t="shared" si="76"/>
        <v>music</v>
      </c>
      <c r="R1024" t="str">
        <f t="shared" si="77"/>
        <v>electronic music</v>
      </c>
    </row>
    <row r="1025" spans="1:18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6">
        <f t="shared" si="72"/>
        <v>237.15</v>
      </c>
      <c r="O1025" s="5">
        <f t="shared" si="73"/>
        <v>2.7619650010541852</v>
      </c>
      <c r="P1025" t="s">
        <v>8280</v>
      </c>
      <c r="Q1025" t="str">
        <f t="shared" si="76"/>
        <v>music</v>
      </c>
      <c r="R1025" t="str">
        <f t="shared" si="77"/>
        <v>electronic music</v>
      </c>
    </row>
    <row r="1026" spans="1:18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6">
        <f t="shared" si="72"/>
        <v>118.63774999999998</v>
      </c>
      <c r="O1026" s="5">
        <f t="shared" si="73"/>
        <v>0.2570851183539809</v>
      </c>
      <c r="P1026" t="s">
        <v>8280</v>
      </c>
      <c r="Q1026" t="str">
        <f t="shared" si="76"/>
        <v>music</v>
      </c>
      <c r="R1026" t="str">
        <f t="shared" si="77"/>
        <v>electronic music</v>
      </c>
    </row>
    <row r="1027" spans="1:18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6">
        <f t="shared" ref="N1027:N1090" si="78">E1027/D1027*100</f>
        <v>109.92831428571431</v>
      </c>
      <c r="O1027" s="5">
        <f t="shared" ref="O1027:O1090" si="79">L1027/E1027*100</f>
        <v>1.391816121207301</v>
      </c>
      <c r="P1027" t="s">
        <v>8280</v>
      </c>
      <c r="Q1027" t="str">
        <f t="shared" si="76"/>
        <v>music</v>
      </c>
      <c r="R1027" t="str">
        <f t="shared" si="77"/>
        <v>electronic music</v>
      </c>
    </row>
    <row r="1028" spans="1:18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6">
        <f t="shared" si="78"/>
        <v>100.00828571428571</v>
      </c>
      <c r="O1028" s="5">
        <f t="shared" si="79"/>
        <v>1.742712746658134</v>
      </c>
      <c r="P1028" t="s">
        <v>8280</v>
      </c>
      <c r="Q1028" t="str">
        <f t="shared" si="76"/>
        <v>music</v>
      </c>
      <c r="R1028" t="str">
        <f t="shared" si="77"/>
        <v>electronic music</v>
      </c>
    </row>
    <row r="1029" spans="1:18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6">
        <f t="shared" si="78"/>
        <v>103.09292094387415</v>
      </c>
      <c r="O1029" s="5">
        <f t="shared" si="79"/>
        <v>1.4354066985645932</v>
      </c>
      <c r="P1029" t="s">
        <v>8280</v>
      </c>
      <c r="Q1029" t="str">
        <f t="shared" si="76"/>
        <v>music</v>
      </c>
      <c r="R1029" t="str">
        <f t="shared" si="77"/>
        <v>electronic music</v>
      </c>
    </row>
    <row r="1030" spans="1:18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6">
        <f t="shared" si="78"/>
        <v>117.27000000000001</v>
      </c>
      <c r="O1030" s="5">
        <f t="shared" si="79"/>
        <v>2.1744691737017137</v>
      </c>
      <c r="P1030" t="s">
        <v>8280</v>
      </c>
      <c r="Q1030" t="str">
        <f t="shared" si="76"/>
        <v>music</v>
      </c>
      <c r="R1030" t="str">
        <f t="shared" si="77"/>
        <v>electronic music</v>
      </c>
    </row>
    <row r="1031" spans="1:18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6">
        <f t="shared" si="78"/>
        <v>111.75999999999999</v>
      </c>
      <c r="O1031" s="5">
        <f t="shared" si="79"/>
        <v>1.2616320687186828</v>
      </c>
      <c r="P1031" t="s">
        <v>8280</v>
      </c>
      <c r="Q1031" t="str">
        <f t="shared" si="76"/>
        <v>music</v>
      </c>
      <c r="R1031" t="str">
        <f t="shared" si="77"/>
        <v>electronic music</v>
      </c>
    </row>
    <row r="1032" spans="1:18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6">
        <f t="shared" si="78"/>
        <v>342.09999999999997</v>
      </c>
      <c r="O1032" s="5">
        <f t="shared" si="79"/>
        <v>2.3238819058754747</v>
      </c>
      <c r="P1032" t="s">
        <v>8280</v>
      </c>
      <c r="Q1032" t="str">
        <f t="shared" si="76"/>
        <v>music</v>
      </c>
      <c r="R1032" t="str">
        <f t="shared" si="77"/>
        <v>electronic music</v>
      </c>
    </row>
    <row r="1033" spans="1:18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6">
        <f t="shared" si="78"/>
        <v>107.4</v>
      </c>
      <c r="O1033" s="5">
        <f t="shared" si="79"/>
        <v>0.92178770949720679</v>
      </c>
      <c r="P1033" t="s">
        <v>8280</v>
      </c>
      <c r="Q1033" t="str">
        <f t="shared" si="76"/>
        <v>music</v>
      </c>
      <c r="R1033" t="str">
        <f t="shared" si="77"/>
        <v>electronic music</v>
      </c>
    </row>
    <row r="1034" spans="1:18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6">
        <f t="shared" si="78"/>
        <v>108.49703703703703</v>
      </c>
      <c r="O1034" s="5">
        <f t="shared" si="79"/>
        <v>1.6385496105031028</v>
      </c>
      <c r="P1034" t="s">
        <v>8280</v>
      </c>
      <c r="Q1034" t="str">
        <f t="shared" si="76"/>
        <v>music</v>
      </c>
      <c r="R1034" t="str">
        <f t="shared" si="77"/>
        <v>electronic music</v>
      </c>
    </row>
    <row r="1035" spans="1:18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6">
        <f t="shared" si="78"/>
        <v>102.86144578313252</v>
      </c>
      <c r="O1035" s="5">
        <f t="shared" si="79"/>
        <v>1.9765739385065886</v>
      </c>
      <c r="P1035" t="s">
        <v>8280</v>
      </c>
      <c r="Q1035" t="str">
        <f t="shared" si="76"/>
        <v>music</v>
      </c>
      <c r="R1035" t="str">
        <f t="shared" si="77"/>
        <v>electronic music</v>
      </c>
    </row>
    <row r="1036" spans="1:18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6">
        <f t="shared" si="78"/>
        <v>130.0018</v>
      </c>
      <c r="O1036" s="5">
        <f t="shared" si="79"/>
        <v>2.5538107933890148</v>
      </c>
      <c r="P1036" t="s">
        <v>8280</v>
      </c>
      <c r="Q1036" t="str">
        <f t="shared" si="76"/>
        <v>music</v>
      </c>
      <c r="R1036" t="str">
        <f t="shared" si="77"/>
        <v>electronic music</v>
      </c>
    </row>
    <row r="1037" spans="1:18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6">
        <f t="shared" si="78"/>
        <v>107.65217391304347</v>
      </c>
      <c r="O1037" s="5">
        <f t="shared" si="79"/>
        <v>1.5347334410339257</v>
      </c>
      <c r="P1037" t="s">
        <v>8280</v>
      </c>
      <c r="Q1037" t="str">
        <f t="shared" si="76"/>
        <v>music</v>
      </c>
      <c r="R1037" t="str">
        <f t="shared" si="77"/>
        <v>electronic music</v>
      </c>
    </row>
    <row r="1038" spans="1:18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6">
        <f t="shared" si="78"/>
        <v>112.36044444444444</v>
      </c>
      <c r="O1038" s="5">
        <f t="shared" si="79"/>
        <v>4.1730779119579449</v>
      </c>
      <c r="P1038" t="s">
        <v>8280</v>
      </c>
      <c r="Q1038" t="str">
        <f t="shared" si="76"/>
        <v>music</v>
      </c>
      <c r="R1038" t="str">
        <f t="shared" si="77"/>
        <v>electronic music</v>
      </c>
    </row>
    <row r="1039" spans="1:18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6">
        <f t="shared" si="78"/>
        <v>102.1</v>
      </c>
      <c r="O1039" s="5">
        <f t="shared" si="79"/>
        <v>2.056807051909892</v>
      </c>
      <c r="P1039" t="s">
        <v>8280</v>
      </c>
      <c r="Q1039" t="str">
        <f t="shared" si="76"/>
        <v>music</v>
      </c>
      <c r="R1039" t="str">
        <f t="shared" si="77"/>
        <v>electronic music</v>
      </c>
    </row>
    <row r="1040" spans="1:18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6">
        <f t="shared" si="78"/>
        <v>145.33333333333334</v>
      </c>
      <c r="O1040" s="5">
        <f t="shared" si="79"/>
        <v>2.7981651376146792</v>
      </c>
      <c r="P1040" t="s">
        <v>8280</v>
      </c>
      <c r="Q1040" t="str">
        <f t="shared" si="76"/>
        <v>music</v>
      </c>
      <c r="R1040" t="str">
        <f t="shared" si="77"/>
        <v>electronic music</v>
      </c>
    </row>
    <row r="1041" spans="1:18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6">
        <f t="shared" si="78"/>
        <v>128.19999999999999</v>
      </c>
      <c r="O1041" s="5">
        <f t="shared" si="79"/>
        <v>4.6801872074882995</v>
      </c>
      <c r="P1041" t="s">
        <v>8280</v>
      </c>
      <c r="Q1041" t="str">
        <f t="shared" si="76"/>
        <v>music</v>
      </c>
      <c r="R1041" t="str">
        <f t="shared" si="77"/>
        <v>electronic music</v>
      </c>
    </row>
    <row r="1042" spans="1:18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6">
        <f t="shared" si="78"/>
        <v>0.29411764705882354</v>
      </c>
      <c r="O1042" s="5">
        <f t="shared" si="79"/>
        <v>0.4</v>
      </c>
      <c r="P1042" t="s">
        <v>8281</v>
      </c>
      <c r="Q1042" t="str">
        <f>LEFT(P1042, 10)</f>
        <v>journalism</v>
      </c>
      <c r="R1042" t="str">
        <f>RIGHT(P1042, 5)</f>
        <v>audio</v>
      </c>
    </row>
    <row r="1043" spans="1:18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6">
        <f t="shared" si="78"/>
        <v>0</v>
      </c>
      <c r="O1043" s="5" t="e">
        <f t="shared" si="79"/>
        <v>#DIV/0!</v>
      </c>
      <c r="P1043" t="s">
        <v>8281</v>
      </c>
      <c r="Q1043" t="str">
        <f t="shared" ref="Q1043:Q1065" si="80">LEFT(P1043, 10)</f>
        <v>journalism</v>
      </c>
      <c r="R1043" t="str">
        <f t="shared" ref="R1043:R1065" si="81">RIGHT(P1043, 5)</f>
        <v>audio</v>
      </c>
    </row>
    <row r="1044" spans="1:18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6">
        <f t="shared" si="78"/>
        <v>1.5384615384615385</v>
      </c>
      <c r="O1044" s="5">
        <f t="shared" si="79"/>
        <v>10</v>
      </c>
      <c r="P1044" t="s">
        <v>8281</v>
      </c>
      <c r="Q1044" t="str">
        <f t="shared" si="80"/>
        <v>journalism</v>
      </c>
      <c r="R1044" t="str">
        <f t="shared" si="81"/>
        <v>audio</v>
      </c>
    </row>
    <row r="1045" spans="1:18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6">
        <f t="shared" si="78"/>
        <v>8.5370000000000008</v>
      </c>
      <c r="O1045" s="5">
        <f t="shared" si="79"/>
        <v>3.4204052945999761</v>
      </c>
      <c r="P1045" t="s">
        <v>8281</v>
      </c>
      <c r="Q1045" t="str">
        <f t="shared" si="80"/>
        <v>journalism</v>
      </c>
      <c r="R1045" t="str">
        <f t="shared" si="81"/>
        <v>audio</v>
      </c>
    </row>
    <row r="1046" spans="1:18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6">
        <f t="shared" si="78"/>
        <v>8.5714285714285715E-2</v>
      </c>
      <c r="O1046" s="5">
        <f t="shared" si="79"/>
        <v>33.333333333333329</v>
      </c>
      <c r="P1046" t="s">
        <v>8281</v>
      </c>
      <c r="Q1046" t="str">
        <f t="shared" si="80"/>
        <v>journalism</v>
      </c>
      <c r="R1046" t="str">
        <f t="shared" si="81"/>
        <v>audio</v>
      </c>
    </row>
    <row r="1047" spans="1:18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6">
        <f t="shared" si="78"/>
        <v>2.6599999999999997</v>
      </c>
      <c r="O1047" s="5">
        <f t="shared" si="79"/>
        <v>3.007518796992481</v>
      </c>
      <c r="P1047" t="s">
        <v>8281</v>
      </c>
      <c r="Q1047" t="str">
        <f t="shared" si="80"/>
        <v>journalism</v>
      </c>
      <c r="R1047" t="str">
        <f t="shared" si="81"/>
        <v>audio</v>
      </c>
    </row>
    <row r="1048" spans="1:18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6">
        <f t="shared" si="78"/>
        <v>0</v>
      </c>
      <c r="O1048" s="5" t="e">
        <f t="shared" si="79"/>
        <v>#DIV/0!</v>
      </c>
      <c r="P1048" t="s">
        <v>8281</v>
      </c>
      <c r="Q1048" t="str">
        <f t="shared" si="80"/>
        <v>journalism</v>
      </c>
      <c r="R1048" t="str">
        <f t="shared" si="81"/>
        <v>audio</v>
      </c>
    </row>
    <row r="1049" spans="1:18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6">
        <f t="shared" si="78"/>
        <v>0.05</v>
      </c>
      <c r="O1049" s="5">
        <f t="shared" si="79"/>
        <v>100</v>
      </c>
      <c r="P1049" t="s">
        <v>8281</v>
      </c>
      <c r="Q1049" t="str">
        <f t="shared" si="80"/>
        <v>journalism</v>
      </c>
      <c r="R1049" t="str">
        <f t="shared" si="81"/>
        <v>audio</v>
      </c>
    </row>
    <row r="1050" spans="1:18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6">
        <f t="shared" si="78"/>
        <v>1.4133333333333333</v>
      </c>
      <c r="O1050" s="5">
        <f t="shared" si="79"/>
        <v>1.8867924528301887</v>
      </c>
      <c r="P1050" t="s">
        <v>8281</v>
      </c>
      <c r="Q1050" t="str">
        <f t="shared" si="80"/>
        <v>journalism</v>
      </c>
      <c r="R1050" t="str">
        <f t="shared" si="81"/>
        <v>audio</v>
      </c>
    </row>
    <row r="1051" spans="1:18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6">
        <f t="shared" si="78"/>
        <v>0</v>
      </c>
      <c r="O1051" s="5" t="e">
        <f t="shared" si="79"/>
        <v>#DIV/0!</v>
      </c>
      <c r="P1051" t="s">
        <v>8281</v>
      </c>
      <c r="Q1051" t="str">
        <f t="shared" si="80"/>
        <v>journalism</v>
      </c>
      <c r="R1051" t="str">
        <f t="shared" si="81"/>
        <v>audio</v>
      </c>
    </row>
    <row r="1052" spans="1:18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6">
        <f t="shared" si="78"/>
        <v>0</v>
      </c>
      <c r="O1052" s="5" t="e">
        <f t="shared" si="79"/>
        <v>#DIV/0!</v>
      </c>
      <c r="P1052" t="s">
        <v>8281</v>
      </c>
      <c r="Q1052" t="str">
        <f t="shared" si="80"/>
        <v>journalism</v>
      </c>
      <c r="R1052" t="str">
        <f t="shared" si="81"/>
        <v>audio</v>
      </c>
    </row>
    <row r="1053" spans="1:18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6">
        <f t="shared" si="78"/>
        <v>0</v>
      </c>
      <c r="O1053" s="5" t="e">
        <f t="shared" si="79"/>
        <v>#DIV/0!</v>
      </c>
      <c r="P1053" t="s">
        <v>8281</v>
      </c>
      <c r="Q1053" t="str">
        <f t="shared" si="80"/>
        <v>journalism</v>
      </c>
      <c r="R1053" t="str">
        <f t="shared" si="81"/>
        <v>audio</v>
      </c>
    </row>
    <row r="1054" spans="1:18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6">
        <f t="shared" si="78"/>
        <v>0</v>
      </c>
      <c r="O1054" s="5" t="e">
        <f t="shared" si="79"/>
        <v>#DIV/0!</v>
      </c>
      <c r="P1054" t="s">
        <v>8281</v>
      </c>
      <c r="Q1054" t="str">
        <f t="shared" si="80"/>
        <v>journalism</v>
      </c>
      <c r="R1054" t="str">
        <f t="shared" si="81"/>
        <v>audio</v>
      </c>
    </row>
    <row r="1055" spans="1:18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6">
        <f t="shared" si="78"/>
        <v>1</v>
      </c>
      <c r="O1055" s="5">
        <f t="shared" si="79"/>
        <v>6.666666666666667</v>
      </c>
      <c r="P1055" t="s">
        <v>8281</v>
      </c>
      <c r="Q1055" t="str">
        <f t="shared" si="80"/>
        <v>journalism</v>
      </c>
      <c r="R1055" t="str">
        <f t="shared" si="81"/>
        <v>audio</v>
      </c>
    </row>
    <row r="1056" spans="1:18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6">
        <f t="shared" si="78"/>
        <v>0</v>
      </c>
      <c r="O1056" s="5" t="e">
        <f t="shared" si="79"/>
        <v>#DIV/0!</v>
      </c>
      <c r="P1056" t="s">
        <v>8281</v>
      </c>
      <c r="Q1056" t="str">
        <f t="shared" si="80"/>
        <v>journalism</v>
      </c>
      <c r="R1056" t="str">
        <f t="shared" si="81"/>
        <v>audio</v>
      </c>
    </row>
    <row r="1057" spans="1:18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6">
        <f t="shared" si="78"/>
        <v>0</v>
      </c>
      <c r="O1057" s="5" t="e">
        <f t="shared" si="79"/>
        <v>#DIV/0!</v>
      </c>
      <c r="P1057" t="s">
        <v>8281</v>
      </c>
      <c r="Q1057" t="str">
        <f t="shared" si="80"/>
        <v>journalism</v>
      </c>
      <c r="R1057" t="str">
        <f t="shared" si="81"/>
        <v>audio</v>
      </c>
    </row>
    <row r="1058" spans="1:18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6">
        <f t="shared" si="78"/>
        <v>0</v>
      </c>
      <c r="O1058" s="5" t="e">
        <f t="shared" si="79"/>
        <v>#DIV/0!</v>
      </c>
      <c r="P1058" t="s">
        <v>8281</v>
      </c>
      <c r="Q1058" t="str">
        <f t="shared" si="80"/>
        <v>journalism</v>
      </c>
      <c r="R1058" t="str">
        <f t="shared" si="81"/>
        <v>audio</v>
      </c>
    </row>
    <row r="1059" spans="1:18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6">
        <f t="shared" si="78"/>
        <v>0</v>
      </c>
      <c r="O1059" s="5" t="e">
        <f t="shared" si="79"/>
        <v>#DIV/0!</v>
      </c>
      <c r="P1059" t="s">
        <v>8281</v>
      </c>
      <c r="Q1059" t="str">
        <f t="shared" si="80"/>
        <v>journalism</v>
      </c>
      <c r="R1059" t="str">
        <f t="shared" si="81"/>
        <v>audio</v>
      </c>
    </row>
    <row r="1060" spans="1:18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6">
        <f t="shared" si="78"/>
        <v>0</v>
      </c>
      <c r="O1060" s="5" t="e">
        <f t="shared" si="79"/>
        <v>#DIV/0!</v>
      </c>
      <c r="P1060" t="s">
        <v>8281</v>
      </c>
      <c r="Q1060" t="str">
        <f t="shared" si="80"/>
        <v>journalism</v>
      </c>
      <c r="R1060" t="str">
        <f t="shared" si="81"/>
        <v>audio</v>
      </c>
    </row>
    <row r="1061" spans="1:18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6">
        <f t="shared" si="78"/>
        <v>0</v>
      </c>
      <c r="O1061" s="5" t="e">
        <f t="shared" si="79"/>
        <v>#DIV/0!</v>
      </c>
      <c r="P1061" t="s">
        <v>8281</v>
      </c>
      <c r="Q1061" t="str">
        <f t="shared" si="80"/>
        <v>journalism</v>
      </c>
      <c r="R1061" t="str">
        <f t="shared" si="81"/>
        <v>audio</v>
      </c>
    </row>
    <row r="1062" spans="1:18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6">
        <f t="shared" si="78"/>
        <v>1</v>
      </c>
      <c r="O1062" s="5">
        <f t="shared" si="79"/>
        <v>2</v>
      </c>
      <c r="P1062" t="s">
        <v>8281</v>
      </c>
      <c r="Q1062" t="str">
        <f t="shared" si="80"/>
        <v>journalism</v>
      </c>
      <c r="R1062" t="str">
        <f t="shared" si="81"/>
        <v>audio</v>
      </c>
    </row>
    <row r="1063" spans="1:18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6">
        <f t="shared" si="78"/>
        <v>0</v>
      </c>
      <c r="O1063" s="5" t="e">
        <f t="shared" si="79"/>
        <v>#DIV/0!</v>
      </c>
      <c r="P1063" t="s">
        <v>8281</v>
      </c>
      <c r="Q1063" t="str">
        <f t="shared" si="80"/>
        <v>journalism</v>
      </c>
      <c r="R1063" t="str">
        <f t="shared" si="81"/>
        <v>audio</v>
      </c>
    </row>
    <row r="1064" spans="1:18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6">
        <f t="shared" si="78"/>
        <v>95.477386934673376</v>
      </c>
      <c r="O1064" s="5">
        <f t="shared" si="79"/>
        <v>2.1052631578947367</v>
      </c>
      <c r="P1064" t="s">
        <v>8281</v>
      </c>
      <c r="Q1064" t="str">
        <f t="shared" si="80"/>
        <v>journalism</v>
      </c>
      <c r="R1064" t="str">
        <f t="shared" si="81"/>
        <v>audio</v>
      </c>
    </row>
    <row r="1065" spans="1:18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6">
        <f t="shared" si="78"/>
        <v>0</v>
      </c>
      <c r="O1065" s="5" t="e">
        <f t="shared" si="79"/>
        <v>#DIV/0!</v>
      </c>
      <c r="P1065" t="s">
        <v>8281</v>
      </c>
      <c r="Q1065" t="str">
        <f t="shared" si="80"/>
        <v>journalism</v>
      </c>
      <c r="R1065" t="str">
        <f t="shared" si="81"/>
        <v>audio</v>
      </c>
    </row>
    <row r="1066" spans="1:18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6">
        <f t="shared" si="78"/>
        <v>8.974444444444444</v>
      </c>
      <c r="O1066" s="5">
        <f t="shared" si="79"/>
        <v>1.5228426395939088</v>
      </c>
      <c r="P1066" t="s">
        <v>8282</v>
      </c>
      <c r="Q1066" t="str">
        <f>LEFT(P1066, 5)</f>
        <v>games</v>
      </c>
      <c r="R1066" t="str">
        <f>RIGHT(P1066, 11)</f>
        <v>video games</v>
      </c>
    </row>
    <row r="1067" spans="1:18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6">
        <f t="shared" si="78"/>
        <v>2.7</v>
      </c>
      <c r="O1067" s="5">
        <f t="shared" si="79"/>
        <v>6.1728395061728394</v>
      </c>
      <c r="P1067" t="s">
        <v>8282</v>
      </c>
      <c r="Q1067" t="str">
        <f t="shared" ref="Q1067:Q1125" si="82">LEFT(P1067, 5)</f>
        <v>games</v>
      </c>
      <c r="R1067" t="str">
        <f t="shared" ref="R1067:R1125" si="83">RIGHT(P1067, 11)</f>
        <v>video games</v>
      </c>
    </row>
    <row r="1068" spans="1:18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6">
        <f t="shared" si="78"/>
        <v>3.3673333333333333</v>
      </c>
      <c r="O1068" s="5">
        <f t="shared" si="79"/>
        <v>2.9301128489408037</v>
      </c>
      <c r="P1068" t="s">
        <v>8282</v>
      </c>
      <c r="Q1068" t="str">
        <f t="shared" si="82"/>
        <v>games</v>
      </c>
      <c r="R1068" t="str">
        <f t="shared" si="83"/>
        <v>video games</v>
      </c>
    </row>
    <row r="1069" spans="1:18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6">
        <f t="shared" si="78"/>
        <v>26</v>
      </c>
      <c r="O1069" s="5">
        <f t="shared" si="79"/>
        <v>7.6923076923076925</v>
      </c>
      <c r="P1069" t="s">
        <v>8282</v>
      </c>
      <c r="Q1069" t="str">
        <f t="shared" si="82"/>
        <v>games</v>
      </c>
      <c r="R1069" t="str">
        <f t="shared" si="83"/>
        <v>video games</v>
      </c>
    </row>
    <row r="1070" spans="1:18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6">
        <f t="shared" si="78"/>
        <v>0.15</v>
      </c>
      <c r="O1070" s="5">
        <f t="shared" si="79"/>
        <v>8.8888888888888893</v>
      </c>
      <c r="P1070" t="s">
        <v>8282</v>
      </c>
      <c r="Q1070" t="str">
        <f t="shared" si="82"/>
        <v>games</v>
      </c>
      <c r="R1070" t="str">
        <f t="shared" si="83"/>
        <v>video games</v>
      </c>
    </row>
    <row r="1071" spans="1:18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6">
        <f t="shared" si="78"/>
        <v>38.636363636363633</v>
      </c>
      <c r="O1071" s="5">
        <f t="shared" si="79"/>
        <v>2.4705882352941173</v>
      </c>
      <c r="P1071" t="s">
        <v>8282</v>
      </c>
      <c r="Q1071" t="str">
        <f t="shared" si="82"/>
        <v>games</v>
      </c>
      <c r="R1071" t="str">
        <f t="shared" si="83"/>
        <v>video games</v>
      </c>
    </row>
    <row r="1072" spans="1:18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6">
        <f t="shared" si="78"/>
        <v>0.70000000000000007</v>
      </c>
      <c r="O1072" s="5">
        <f t="shared" si="79"/>
        <v>2.8571428571428572</v>
      </c>
      <c r="P1072" t="s">
        <v>8282</v>
      </c>
      <c r="Q1072" t="str">
        <f t="shared" si="82"/>
        <v>games</v>
      </c>
      <c r="R1072" t="str">
        <f t="shared" si="83"/>
        <v>video games</v>
      </c>
    </row>
    <row r="1073" spans="1:18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6">
        <f t="shared" si="78"/>
        <v>0</v>
      </c>
      <c r="O1073" s="5" t="e">
        <f t="shared" si="79"/>
        <v>#DIV/0!</v>
      </c>
      <c r="P1073" t="s">
        <v>8282</v>
      </c>
      <c r="Q1073" t="str">
        <f t="shared" si="82"/>
        <v>games</v>
      </c>
      <c r="R1073" t="str">
        <f t="shared" si="83"/>
        <v>video games</v>
      </c>
    </row>
    <row r="1074" spans="1:18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6">
        <f t="shared" si="78"/>
        <v>6.8000000000000005E-2</v>
      </c>
      <c r="O1074" s="5">
        <f t="shared" si="79"/>
        <v>7.8431372549019605</v>
      </c>
      <c r="P1074" t="s">
        <v>8282</v>
      </c>
      <c r="Q1074" t="str">
        <f t="shared" si="82"/>
        <v>games</v>
      </c>
      <c r="R1074" t="str">
        <f t="shared" si="83"/>
        <v>video games</v>
      </c>
    </row>
    <row r="1075" spans="1:18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6">
        <f t="shared" si="78"/>
        <v>1.3333333333333335</v>
      </c>
      <c r="O1075" s="5">
        <f t="shared" si="79"/>
        <v>10</v>
      </c>
      <c r="P1075" t="s">
        <v>8282</v>
      </c>
      <c r="Q1075" t="str">
        <f t="shared" si="82"/>
        <v>games</v>
      </c>
      <c r="R1075" t="str">
        <f t="shared" si="83"/>
        <v>video games</v>
      </c>
    </row>
    <row r="1076" spans="1:18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6">
        <f t="shared" si="78"/>
        <v>6.3092592592592585</v>
      </c>
      <c r="O1076" s="5">
        <f t="shared" si="79"/>
        <v>0.8805400645729381</v>
      </c>
      <c r="P1076" t="s">
        <v>8282</v>
      </c>
      <c r="Q1076" t="str">
        <f t="shared" si="82"/>
        <v>games</v>
      </c>
      <c r="R1076" t="str">
        <f t="shared" si="83"/>
        <v>video games</v>
      </c>
    </row>
    <row r="1077" spans="1:18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6">
        <f t="shared" si="78"/>
        <v>4.5</v>
      </c>
      <c r="O1077" s="5">
        <f t="shared" si="79"/>
        <v>6.666666666666667</v>
      </c>
      <c r="P1077" t="s">
        <v>8282</v>
      </c>
      <c r="Q1077" t="str">
        <f t="shared" si="82"/>
        <v>games</v>
      </c>
      <c r="R1077" t="str">
        <f t="shared" si="83"/>
        <v>video games</v>
      </c>
    </row>
    <row r="1078" spans="1:18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6">
        <f t="shared" si="78"/>
        <v>62.765333333333331</v>
      </c>
      <c r="O1078" s="5">
        <f t="shared" si="79"/>
        <v>2.0712070357309766</v>
      </c>
      <c r="P1078" t="s">
        <v>8282</v>
      </c>
      <c r="Q1078" t="str">
        <f t="shared" si="82"/>
        <v>games</v>
      </c>
      <c r="R1078" t="str">
        <f t="shared" si="83"/>
        <v>video games</v>
      </c>
    </row>
    <row r="1079" spans="1:18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6">
        <f t="shared" si="78"/>
        <v>29.376000000000001</v>
      </c>
      <c r="O1079" s="5">
        <f t="shared" si="79"/>
        <v>2.2739651416122006</v>
      </c>
      <c r="P1079" t="s">
        <v>8282</v>
      </c>
      <c r="Q1079" t="str">
        <f t="shared" si="82"/>
        <v>games</v>
      </c>
      <c r="R1079" t="str">
        <f t="shared" si="83"/>
        <v>video games</v>
      </c>
    </row>
    <row r="1080" spans="1:18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6">
        <f t="shared" si="78"/>
        <v>7.5</v>
      </c>
      <c r="O1080" s="5">
        <f t="shared" si="79"/>
        <v>11.111111111111111</v>
      </c>
      <c r="P1080" t="s">
        <v>8282</v>
      </c>
      <c r="Q1080" t="str">
        <f t="shared" si="82"/>
        <v>games</v>
      </c>
      <c r="R1080" t="str">
        <f t="shared" si="83"/>
        <v>video games</v>
      </c>
    </row>
    <row r="1081" spans="1:18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6">
        <f t="shared" si="78"/>
        <v>2.6076923076923078</v>
      </c>
      <c r="O1081" s="5">
        <f t="shared" si="79"/>
        <v>2.6548672566371683</v>
      </c>
      <c r="P1081" t="s">
        <v>8282</v>
      </c>
      <c r="Q1081" t="str">
        <f t="shared" si="82"/>
        <v>games</v>
      </c>
      <c r="R1081" t="str">
        <f t="shared" si="83"/>
        <v>video games</v>
      </c>
    </row>
    <row r="1082" spans="1:18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6">
        <f t="shared" si="78"/>
        <v>9.1050000000000004</v>
      </c>
      <c r="O1082" s="5">
        <f t="shared" si="79"/>
        <v>5.3816584294343768</v>
      </c>
      <c r="P1082" t="s">
        <v>8282</v>
      </c>
      <c r="Q1082" t="str">
        <f t="shared" si="82"/>
        <v>games</v>
      </c>
      <c r="R1082" t="str">
        <f t="shared" si="83"/>
        <v>video games</v>
      </c>
    </row>
    <row r="1083" spans="1:18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6">
        <f t="shared" si="78"/>
        <v>1.7647058823529412E-2</v>
      </c>
      <c r="O1083" s="5">
        <f t="shared" si="79"/>
        <v>33.333333333333329</v>
      </c>
      <c r="P1083" t="s">
        <v>8282</v>
      </c>
      <c r="Q1083" t="str">
        <f t="shared" si="82"/>
        <v>games</v>
      </c>
      <c r="R1083" t="str">
        <f t="shared" si="83"/>
        <v>video games</v>
      </c>
    </row>
    <row r="1084" spans="1:18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6">
        <f t="shared" si="78"/>
        <v>0.55999999999999994</v>
      </c>
      <c r="O1084" s="5">
        <f t="shared" si="79"/>
        <v>5.3571428571428568</v>
      </c>
      <c r="P1084" t="s">
        <v>8282</v>
      </c>
      <c r="Q1084" t="str">
        <f t="shared" si="82"/>
        <v>games</v>
      </c>
      <c r="R1084" t="str">
        <f t="shared" si="83"/>
        <v>video games</v>
      </c>
    </row>
    <row r="1085" spans="1:18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6">
        <f t="shared" si="78"/>
        <v>0.82000000000000006</v>
      </c>
      <c r="O1085" s="5">
        <f t="shared" si="79"/>
        <v>0.24390243902439024</v>
      </c>
      <c r="P1085" t="s">
        <v>8282</v>
      </c>
      <c r="Q1085" t="str">
        <f t="shared" si="82"/>
        <v>games</v>
      </c>
      <c r="R1085" t="str">
        <f t="shared" si="83"/>
        <v>video games</v>
      </c>
    </row>
    <row r="1086" spans="1:18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6">
        <f t="shared" si="78"/>
        <v>0</v>
      </c>
      <c r="O1086" s="5" t="e">
        <f t="shared" si="79"/>
        <v>#DIV/0!</v>
      </c>
      <c r="P1086" t="s">
        <v>8282</v>
      </c>
      <c r="Q1086" t="str">
        <f t="shared" si="82"/>
        <v>games</v>
      </c>
      <c r="R1086" t="str">
        <f t="shared" si="83"/>
        <v>video games</v>
      </c>
    </row>
    <row r="1087" spans="1:18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6">
        <f t="shared" si="78"/>
        <v>3.42</v>
      </c>
      <c r="O1087" s="5">
        <f t="shared" si="79"/>
        <v>0.8771929824561403</v>
      </c>
      <c r="P1087" t="s">
        <v>8282</v>
      </c>
      <c r="Q1087" t="str">
        <f t="shared" si="82"/>
        <v>games</v>
      </c>
      <c r="R1087" t="str">
        <f t="shared" si="83"/>
        <v>video games</v>
      </c>
    </row>
    <row r="1088" spans="1:18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6">
        <f t="shared" si="78"/>
        <v>8.3333333333333343E-2</v>
      </c>
      <c r="O1088" s="5">
        <f t="shared" si="79"/>
        <v>13.333333333333334</v>
      </c>
      <c r="P1088" t="s">
        <v>8282</v>
      </c>
      <c r="Q1088" t="str">
        <f t="shared" si="82"/>
        <v>games</v>
      </c>
      <c r="R1088" t="str">
        <f t="shared" si="83"/>
        <v>video games</v>
      </c>
    </row>
    <row r="1089" spans="1:18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6">
        <f t="shared" si="78"/>
        <v>0</v>
      </c>
      <c r="O1089" s="5" t="e">
        <f t="shared" si="79"/>
        <v>#DIV/0!</v>
      </c>
      <c r="P1089" t="s">
        <v>8282</v>
      </c>
      <c r="Q1089" t="str">
        <f t="shared" si="82"/>
        <v>games</v>
      </c>
      <c r="R1089" t="str">
        <f t="shared" si="83"/>
        <v>video games</v>
      </c>
    </row>
    <row r="1090" spans="1:18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6">
        <f t="shared" si="78"/>
        <v>14.182977777777777</v>
      </c>
      <c r="O1090" s="5">
        <f t="shared" si="79"/>
        <v>2.303230476596358</v>
      </c>
      <c r="P1090" t="s">
        <v>8282</v>
      </c>
      <c r="Q1090" t="str">
        <f t="shared" si="82"/>
        <v>games</v>
      </c>
      <c r="R1090" t="str">
        <f t="shared" si="83"/>
        <v>video games</v>
      </c>
    </row>
    <row r="1091" spans="1:18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6">
        <f t="shared" ref="N1091:N1154" si="84">E1091/D1091*100</f>
        <v>7.8266666666666662</v>
      </c>
      <c r="O1091" s="5">
        <f t="shared" ref="O1091:O1154" si="85">L1091/E1091*100</f>
        <v>4.1737649063032363</v>
      </c>
      <c r="P1091" t="s">
        <v>8282</v>
      </c>
      <c r="Q1091" t="str">
        <f t="shared" si="82"/>
        <v>games</v>
      </c>
      <c r="R1091" t="str">
        <f t="shared" si="83"/>
        <v>video games</v>
      </c>
    </row>
    <row r="1092" spans="1:18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6">
        <f t="shared" si="84"/>
        <v>3.8464497269020695E-2</v>
      </c>
      <c r="O1092" s="5">
        <f t="shared" si="85"/>
        <v>20</v>
      </c>
      <c r="P1092" t="s">
        <v>8282</v>
      </c>
      <c r="Q1092" t="str">
        <f t="shared" si="82"/>
        <v>games</v>
      </c>
      <c r="R1092" t="str">
        <f t="shared" si="83"/>
        <v>video games</v>
      </c>
    </row>
    <row r="1093" spans="1:18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6">
        <f t="shared" si="84"/>
        <v>12.5</v>
      </c>
      <c r="O1093" s="5">
        <f t="shared" si="85"/>
        <v>8</v>
      </c>
      <c r="P1093" t="s">
        <v>8282</v>
      </c>
      <c r="Q1093" t="str">
        <f t="shared" si="82"/>
        <v>games</v>
      </c>
      <c r="R1093" t="str">
        <f t="shared" si="83"/>
        <v>video games</v>
      </c>
    </row>
    <row r="1094" spans="1:18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6">
        <f t="shared" si="84"/>
        <v>1.05</v>
      </c>
      <c r="O1094" s="5">
        <f t="shared" si="85"/>
        <v>33.333333333333329</v>
      </c>
      <c r="P1094" t="s">
        <v>8282</v>
      </c>
      <c r="Q1094" t="str">
        <f t="shared" si="82"/>
        <v>games</v>
      </c>
      <c r="R1094" t="str">
        <f t="shared" si="83"/>
        <v>video games</v>
      </c>
    </row>
    <row r="1095" spans="1:18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6">
        <f t="shared" si="84"/>
        <v>14.083333333333334</v>
      </c>
      <c r="O1095" s="5">
        <f t="shared" si="85"/>
        <v>9.4674556213017755</v>
      </c>
      <c r="P1095" t="s">
        <v>8282</v>
      </c>
      <c r="Q1095" t="str">
        <f t="shared" si="82"/>
        <v>games</v>
      </c>
      <c r="R1095" t="str">
        <f t="shared" si="83"/>
        <v>video games</v>
      </c>
    </row>
    <row r="1096" spans="1:18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6">
        <f t="shared" si="84"/>
        <v>18.300055555555556</v>
      </c>
      <c r="O1096" s="5">
        <f t="shared" si="85"/>
        <v>0.81966964277582643</v>
      </c>
      <c r="P1096" t="s">
        <v>8282</v>
      </c>
      <c r="Q1096" t="str">
        <f t="shared" si="82"/>
        <v>games</v>
      </c>
      <c r="R1096" t="str">
        <f t="shared" si="83"/>
        <v>video games</v>
      </c>
    </row>
    <row r="1097" spans="1:18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6">
        <f t="shared" si="84"/>
        <v>5.0347999999999997</v>
      </c>
      <c r="O1097" s="5">
        <f t="shared" si="85"/>
        <v>0.37340112814808929</v>
      </c>
      <c r="P1097" t="s">
        <v>8282</v>
      </c>
      <c r="Q1097" t="str">
        <f t="shared" si="82"/>
        <v>games</v>
      </c>
      <c r="R1097" t="str">
        <f t="shared" si="83"/>
        <v>video games</v>
      </c>
    </row>
    <row r="1098" spans="1:18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6">
        <f t="shared" si="84"/>
        <v>17.933333333333334</v>
      </c>
      <c r="O1098" s="5">
        <f t="shared" si="85"/>
        <v>1.3475836431226766</v>
      </c>
      <c r="P1098" t="s">
        <v>8282</v>
      </c>
      <c r="Q1098" t="str">
        <f t="shared" si="82"/>
        <v>games</v>
      </c>
      <c r="R1098" t="str">
        <f t="shared" si="83"/>
        <v>video games</v>
      </c>
    </row>
    <row r="1099" spans="1:18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6">
        <f t="shared" si="84"/>
        <v>4.7E-2</v>
      </c>
      <c r="O1099" s="5">
        <f t="shared" si="85"/>
        <v>14.893617021276595</v>
      </c>
      <c r="P1099" t="s">
        <v>8282</v>
      </c>
      <c r="Q1099" t="str">
        <f t="shared" si="82"/>
        <v>games</v>
      </c>
      <c r="R1099" t="str">
        <f t="shared" si="83"/>
        <v>video games</v>
      </c>
    </row>
    <row r="1100" spans="1:18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6">
        <f t="shared" si="84"/>
        <v>7.2120000000000006</v>
      </c>
      <c r="O1100" s="5">
        <f t="shared" si="85"/>
        <v>1.2201885745978924</v>
      </c>
      <c r="P1100" t="s">
        <v>8282</v>
      </c>
      <c r="Q1100" t="str">
        <f t="shared" si="82"/>
        <v>games</v>
      </c>
      <c r="R1100" t="str">
        <f t="shared" si="83"/>
        <v>video games</v>
      </c>
    </row>
    <row r="1101" spans="1:18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6">
        <f t="shared" si="84"/>
        <v>0.5</v>
      </c>
      <c r="O1101" s="5">
        <f t="shared" si="85"/>
        <v>4</v>
      </c>
      <c r="P1101" t="s">
        <v>8282</v>
      </c>
      <c r="Q1101" t="str">
        <f t="shared" si="82"/>
        <v>games</v>
      </c>
      <c r="R1101" t="str">
        <f t="shared" si="83"/>
        <v>video games</v>
      </c>
    </row>
    <row r="1102" spans="1:18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6">
        <f t="shared" si="84"/>
        <v>2.5</v>
      </c>
      <c r="O1102" s="5">
        <f t="shared" si="85"/>
        <v>10</v>
      </c>
      <c r="P1102" t="s">
        <v>8282</v>
      </c>
      <c r="Q1102" t="str">
        <f t="shared" si="82"/>
        <v>games</v>
      </c>
      <c r="R1102" t="str">
        <f t="shared" si="83"/>
        <v>video games</v>
      </c>
    </row>
    <row r="1103" spans="1:18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6">
        <f t="shared" si="84"/>
        <v>4.1000000000000002E-2</v>
      </c>
      <c r="O1103" s="5">
        <f t="shared" si="85"/>
        <v>14.634146341463413</v>
      </c>
      <c r="P1103" t="s">
        <v>8282</v>
      </c>
      <c r="Q1103" t="str">
        <f t="shared" si="82"/>
        <v>games</v>
      </c>
      <c r="R1103" t="str">
        <f t="shared" si="83"/>
        <v>video games</v>
      </c>
    </row>
    <row r="1104" spans="1:18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6">
        <f t="shared" si="84"/>
        <v>5.3125</v>
      </c>
      <c r="O1104" s="5">
        <f t="shared" si="85"/>
        <v>5.6470588235294121</v>
      </c>
      <c r="P1104" t="s">
        <v>8282</v>
      </c>
      <c r="Q1104" t="str">
        <f t="shared" si="82"/>
        <v>games</v>
      </c>
      <c r="R1104" t="str">
        <f t="shared" si="83"/>
        <v>video games</v>
      </c>
    </row>
    <row r="1105" spans="1:18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6">
        <f t="shared" si="84"/>
        <v>1.6199999999999999</v>
      </c>
      <c r="O1105" s="5">
        <f t="shared" si="85"/>
        <v>6.1728395061728394</v>
      </c>
      <c r="P1105" t="s">
        <v>8282</v>
      </c>
      <c r="Q1105" t="str">
        <f t="shared" si="82"/>
        <v>games</v>
      </c>
      <c r="R1105" t="str">
        <f t="shared" si="83"/>
        <v>video games</v>
      </c>
    </row>
    <row r="1106" spans="1:18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6">
        <f t="shared" si="84"/>
        <v>4.9516666666666671</v>
      </c>
      <c r="O1106" s="5">
        <f t="shared" si="85"/>
        <v>1.2453719286435545</v>
      </c>
      <c r="P1106" t="s">
        <v>8282</v>
      </c>
      <c r="Q1106" t="str">
        <f t="shared" si="82"/>
        <v>games</v>
      </c>
      <c r="R1106" t="str">
        <f t="shared" si="83"/>
        <v>video games</v>
      </c>
    </row>
    <row r="1107" spans="1:18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6">
        <f t="shared" si="84"/>
        <v>0.159</v>
      </c>
      <c r="O1107" s="5">
        <f t="shared" si="85"/>
        <v>1.3976240391334731</v>
      </c>
      <c r="P1107" t="s">
        <v>8282</v>
      </c>
      <c r="Q1107" t="str">
        <f t="shared" si="82"/>
        <v>games</v>
      </c>
      <c r="R1107" t="str">
        <f t="shared" si="83"/>
        <v>video games</v>
      </c>
    </row>
    <row r="1108" spans="1:18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6">
        <f t="shared" si="84"/>
        <v>41.25</v>
      </c>
      <c r="O1108" s="5">
        <f t="shared" si="85"/>
        <v>4.2424242424242431</v>
      </c>
      <c r="P1108" t="s">
        <v>8282</v>
      </c>
      <c r="Q1108" t="str">
        <f t="shared" si="82"/>
        <v>games</v>
      </c>
      <c r="R1108" t="str">
        <f t="shared" si="83"/>
        <v>video games</v>
      </c>
    </row>
    <row r="1109" spans="1:18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6">
        <f t="shared" si="84"/>
        <v>0</v>
      </c>
      <c r="O1109" s="5" t="e">
        <f t="shared" si="85"/>
        <v>#DIV/0!</v>
      </c>
      <c r="P1109" t="s">
        <v>8282</v>
      </c>
      <c r="Q1109" t="str">
        <f t="shared" si="82"/>
        <v>games</v>
      </c>
      <c r="R1109" t="str">
        <f t="shared" si="83"/>
        <v>video games</v>
      </c>
    </row>
    <row r="1110" spans="1:18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6">
        <f t="shared" si="84"/>
        <v>2.93</v>
      </c>
      <c r="O1110" s="5">
        <f t="shared" si="85"/>
        <v>2.8668941979522184</v>
      </c>
      <c r="P1110" t="s">
        <v>8282</v>
      </c>
      <c r="Q1110" t="str">
        <f t="shared" si="82"/>
        <v>games</v>
      </c>
      <c r="R1110" t="str">
        <f t="shared" si="83"/>
        <v>video games</v>
      </c>
    </row>
    <row r="1111" spans="1:18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6">
        <f t="shared" si="84"/>
        <v>0.44999999999999996</v>
      </c>
      <c r="O1111" s="5">
        <f t="shared" si="85"/>
        <v>6.666666666666667</v>
      </c>
      <c r="P1111" t="s">
        <v>8282</v>
      </c>
      <c r="Q1111" t="str">
        <f t="shared" si="82"/>
        <v>games</v>
      </c>
      <c r="R1111" t="str">
        <f t="shared" si="83"/>
        <v>video games</v>
      </c>
    </row>
    <row r="1112" spans="1:18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6">
        <f t="shared" si="84"/>
        <v>0.51</v>
      </c>
      <c r="O1112" s="5">
        <f t="shared" si="85"/>
        <v>4.3137254901960782</v>
      </c>
      <c r="P1112" t="s">
        <v>8282</v>
      </c>
      <c r="Q1112" t="str">
        <f t="shared" si="82"/>
        <v>games</v>
      </c>
      <c r="R1112" t="str">
        <f t="shared" si="83"/>
        <v>video games</v>
      </c>
    </row>
    <row r="1113" spans="1:18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6">
        <f t="shared" si="84"/>
        <v>0.04</v>
      </c>
      <c r="O1113" s="5">
        <f t="shared" si="85"/>
        <v>100</v>
      </c>
      <c r="P1113" t="s">
        <v>8282</v>
      </c>
      <c r="Q1113" t="str">
        <f t="shared" si="82"/>
        <v>games</v>
      </c>
      <c r="R1113" t="str">
        <f t="shared" si="83"/>
        <v>video games</v>
      </c>
    </row>
    <row r="1114" spans="1:18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6">
        <f t="shared" si="84"/>
        <v>35.537409090909087</v>
      </c>
      <c r="O1114" s="5">
        <f t="shared" si="85"/>
        <v>0.99766827018391635</v>
      </c>
      <c r="P1114" t="s">
        <v>8282</v>
      </c>
      <c r="Q1114" t="str">
        <f t="shared" si="82"/>
        <v>games</v>
      </c>
      <c r="R1114" t="str">
        <f t="shared" si="83"/>
        <v>video games</v>
      </c>
    </row>
    <row r="1115" spans="1:18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6">
        <f t="shared" si="84"/>
        <v>0.5</v>
      </c>
      <c r="O1115" s="5">
        <f t="shared" si="85"/>
        <v>20</v>
      </c>
      <c r="P1115" t="s">
        <v>8282</v>
      </c>
      <c r="Q1115" t="str">
        <f t="shared" si="82"/>
        <v>games</v>
      </c>
      <c r="R1115" t="str">
        <f t="shared" si="83"/>
        <v>video games</v>
      </c>
    </row>
    <row r="1116" spans="1:18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6">
        <f t="shared" si="84"/>
        <v>0.16666666666666669</v>
      </c>
      <c r="O1116" s="5">
        <f t="shared" si="85"/>
        <v>30</v>
      </c>
      <c r="P1116" t="s">
        <v>8282</v>
      </c>
      <c r="Q1116" t="str">
        <f t="shared" si="82"/>
        <v>games</v>
      </c>
      <c r="R1116" t="str">
        <f t="shared" si="83"/>
        <v>video games</v>
      </c>
    </row>
    <row r="1117" spans="1:18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6">
        <f t="shared" si="84"/>
        <v>0.13250000000000001</v>
      </c>
      <c r="O1117" s="5">
        <f t="shared" si="85"/>
        <v>7.5471698113207548</v>
      </c>
      <c r="P1117" t="s">
        <v>8282</v>
      </c>
      <c r="Q1117" t="str">
        <f t="shared" si="82"/>
        <v>games</v>
      </c>
      <c r="R1117" t="str">
        <f t="shared" si="83"/>
        <v>video games</v>
      </c>
    </row>
    <row r="1118" spans="1:18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6">
        <f t="shared" si="84"/>
        <v>3.5704000000000007E-2</v>
      </c>
      <c r="O1118" s="5">
        <f t="shared" si="85"/>
        <v>5.6016132646202106</v>
      </c>
      <c r="P1118" t="s">
        <v>8282</v>
      </c>
      <c r="Q1118" t="str">
        <f t="shared" si="82"/>
        <v>games</v>
      </c>
      <c r="R1118" t="str">
        <f t="shared" si="83"/>
        <v>video games</v>
      </c>
    </row>
    <row r="1119" spans="1:18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6">
        <f t="shared" si="84"/>
        <v>8.3000000000000007</v>
      </c>
      <c r="O1119" s="5">
        <f t="shared" si="85"/>
        <v>9.6385542168674707</v>
      </c>
      <c r="P1119" t="s">
        <v>8282</v>
      </c>
      <c r="Q1119" t="str">
        <f t="shared" si="82"/>
        <v>games</v>
      </c>
      <c r="R1119" t="str">
        <f t="shared" si="83"/>
        <v>video games</v>
      </c>
    </row>
    <row r="1120" spans="1:18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6">
        <f t="shared" si="84"/>
        <v>2.4222222222222221</v>
      </c>
      <c r="O1120" s="5">
        <f t="shared" si="85"/>
        <v>2.7522935779816518</v>
      </c>
      <c r="P1120" t="s">
        <v>8282</v>
      </c>
      <c r="Q1120" t="str">
        <f t="shared" si="82"/>
        <v>games</v>
      </c>
      <c r="R1120" t="str">
        <f t="shared" si="83"/>
        <v>video games</v>
      </c>
    </row>
    <row r="1121" spans="1:18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6">
        <f t="shared" si="84"/>
        <v>0.23809523809523811</v>
      </c>
      <c r="O1121" s="5">
        <f t="shared" si="85"/>
        <v>20</v>
      </c>
      <c r="P1121" t="s">
        <v>8282</v>
      </c>
      <c r="Q1121" t="str">
        <f t="shared" si="82"/>
        <v>games</v>
      </c>
      <c r="R1121" t="str">
        <f t="shared" si="83"/>
        <v>video games</v>
      </c>
    </row>
    <row r="1122" spans="1:18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6">
        <f t="shared" si="84"/>
        <v>0</v>
      </c>
      <c r="O1122" s="5" t="e">
        <f t="shared" si="85"/>
        <v>#DIV/0!</v>
      </c>
      <c r="P1122" t="s">
        <v>8282</v>
      </c>
      <c r="Q1122" t="str">
        <f t="shared" si="82"/>
        <v>games</v>
      </c>
      <c r="R1122" t="str">
        <f t="shared" si="83"/>
        <v>video games</v>
      </c>
    </row>
    <row r="1123" spans="1:18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6">
        <f t="shared" si="84"/>
        <v>1.1599999999999999E-2</v>
      </c>
      <c r="O1123" s="5">
        <f t="shared" si="85"/>
        <v>17.241379310344829</v>
      </c>
      <c r="P1123" t="s">
        <v>8282</v>
      </c>
      <c r="Q1123" t="str">
        <f t="shared" si="82"/>
        <v>games</v>
      </c>
      <c r="R1123" t="str">
        <f t="shared" si="83"/>
        <v>video games</v>
      </c>
    </row>
    <row r="1124" spans="1:18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6">
        <f t="shared" si="84"/>
        <v>0</v>
      </c>
      <c r="O1124" s="5" t="e">
        <f t="shared" si="85"/>
        <v>#DIV/0!</v>
      </c>
      <c r="P1124" t="s">
        <v>8282</v>
      </c>
      <c r="Q1124" t="str">
        <f t="shared" si="82"/>
        <v>games</v>
      </c>
      <c r="R1124" t="str">
        <f t="shared" si="83"/>
        <v>video games</v>
      </c>
    </row>
    <row r="1125" spans="1:18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6">
        <f t="shared" si="84"/>
        <v>0.22</v>
      </c>
      <c r="O1125" s="5">
        <f t="shared" si="85"/>
        <v>27.27272727272727</v>
      </c>
      <c r="P1125" t="s">
        <v>8282</v>
      </c>
      <c r="Q1125" t="str">
        <f t="shared" si="82"/>
        <v>games</v>
      </c>
      <c r="R1125" t="str">
        <f t="shared" si="83"/>
        <v>video games</v>
      </c>
    </row>
    <row r="1126" spans="1:18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6">
        <f t="shared" si="84"/>
        <v>0.47222222222222221</v>
      </c>
      <c r="O1126" s="5">
        <f t="shared" si="85"/>
        <v>1.6470588235294119</v>
      </c>
      <c r="P1126" t="s">
        <v>8283</v>
      </c>
      <c r="Q1126" t="str">
        <f>LEFT(P1126, 5)</f>
        <v>games</v>
      </c>
      <c r="R1126" t="str">
        <f>RIGHT(P1126, 12)</f>
        <v>mobile games</v>
      </c>
    </row>
    <row r="1127" spans="1:18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6">
        <f t="shared" si="84"/>
        <v>0</v>
      </c>
      <c r="O1127" s="5" t="e">
        <f t="shared" si="85"/>
        <v>#DIV/0!</v>
      </c>
      <c r="P1127" t="s">
        <v>8283</v>
      </c>
      <c r="Q1127" t="str">
        <f t="shared" ref="Q1127:Q1145" si="86">LEFT(P1127, 5)</f>
        <v>games</v>
      </c>
      <c r="R1127" t="str">
        <f t="shared" ref="R1127:R1145" si="87">RIGHT(P1127, 12)</f>
        <v>mobile games</v>
      </c>
    </row>
    <row r="1128" spans="1:18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6">
        <f t="shared" si="84"/>
        <v>0.5</v>
      </c>
      <c r="O1128" s="5">
        <f t="shared" si="85"/>
        <v>20</v>
      </c>
      <c r="P1128" t="s">
        <v>8283</v>
      </c>
      <c r="Q1128" t="str">
        <f t="shared" si="86"/>
        <v>games</v>
      </c>
      <c r="R1128" t="str">
        <f t="shared" si="87"/>
        <v>mobile games</v>
      </c>
    </row>
    <row r="1129" spans="1:18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6">
        <f t="shared" si="84"/>
        <v>1.6714285714285713</v>
      </c>
      <c r="O1129" s="5">
        <f t="shared" si="85"/>
        <v>3.9316239316239314</v>
      </c>
      <c r="P1129" t="s">
        <v>8283</v>
      </c>
      <c r="Q1129" t="str">
        <f t="shared" si="86"/>
        <v>games</v>
      </c>
      <c r="R1129" t="str">
        <f t="shared" si="87"/>
        <v>mobile games</v>
      </c>
    </row>
    <row r="1130" spans="1:18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6">
        <f t="shared" si="84"/>
        <v>0.1</v>
      </c>
      <c r="O1130" s="5">
        <f t="shared" si="85"/>
        <v>100</v>
      </c>
      <c r="P1130" t="s">
        <v>8283</v>
      </c>
      <c r="Q1130" t="str">
        <f t="shared" si="86"/>
        <v>games</v>
      </c>
      <c r="R1130" t="str">
        <f t="shared" si="87"/>
        <v>mobile games</v>
      </c>
    </row>
    <row r="1131" spans="1:18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6">
        <f t="shared" si="84"/>
        <v>0.105</v>
      </c>
      <c r="O1131" s="5">
        <f t="shared" si="85"/>
        <v>9.5238095238095237</v>
      </c>
      <c r="P1131" t="s">
        <v>8283</v>
      </c>
      <c r="Q1131" t="str">
        <f t="shared" si="86"/>
        <v>games</v>
      </c>
      <c r="R1131" t="str">
        <f t="shared" si="87"/>
        <v>mobile games</v>
      </c>
    </row>
    <row r="1132" spans="1:18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6">
        <f t="shared" si="84"/>
        <v>0.22</v>
      </c>
      <c r="O1132" s="5">
        <f t="shared" si="85"/>
        <v>27.27272727272727</v>
      </c>
      <c r="P1132" t="s">
        <v>8283</v>
      </c>
      <c r="Q1132" t="str">
        <f t="shared" si="86"/>
        <v>games</v>
      </c>
      <c r="R1132" t="str">
        <f t="shared" si="87"/>
        <v>mobile games</v>
      </c>
    </row>
    <row r="1133" spans="1:18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6">
        <f t="shared" si="84"/>
        <v>0</v>
      </c>
      <c r="O1133" s="5" t="e">
        <f t="shared" si="85"/>
        <v>#DIV/0!</v>
      </c>
      <c r="P1133" t="s">
        <v>8283</v>
      </c>
      <c r="Q1133" t="str">
        <f t="shared" si="86"/>
        <v>games</v>
      </c>
      <c r="R1133" t="str">
        <f t="shared" si="87"/>
        <v>mobile games</v>
      </c>
    </row>
    <row r="1134" spans="1:18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6">
        <f t="shared" si="84"/>
        <v>14.38</v>
      </c>
      <c r="O1134" s="5">
        <f t="shared" si="85"/>
        <v>0.90403337969401953</v>
      </c>
      <c r="P1134" t="s">
        <v>8283</v>
      </c>
      <c r="Q1134" t="str">
        <f t="shared" si="86"/>
        <v>games</v>
      </c>
      <c r="R1134" t="str">
        <f t="shared" si="87"/>
        <v>mobile games</v>
      </c>
    </row>
    <row r="1135" spans="1:18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6">
        <f t="shared" si="84"/>
        <v>0.66666666666666674</v>
      </c>
      <c r="O1135" s="5">
        <f t="shared" si="85"/>
        <v>5</v>
      </c>
      <c r="P1135" t="s">
        <v>8283</v>
      </c>
      <c r="Q1135" t="str">
        <f t="shared" si="86"/>
        <v>games</v>
      </c>
      <c r="R1135" t="str">
        <f t="shared" si="87"/>
        <v>mobile games</v>
      </c>
    </row>
    <row r="1136" spans="1:18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6">
        <f t="shared" si="84"/>
        <v>4.0000000000000001E-3</v>
      </c>
      <c r="O1136" s="5">
        <f t="shared" si="85"/>
        <v>100</v>
      </c>
      <c r="P1136" t="s">
        <v>8283</v>
      </c>
      <c r="Q1136" t="str">
        <f t="shared" si="86"/>
        <v>games</v>
      </c>
      <c r="R1136" t="str">
        <f t="shared" si="87"/>
        <v>mobile games</v>
      </c>
    </row>
    <row r="1137" spans="1:18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6">
        <f t="shared" si="84"/>
        <v>5</v>
      </c>
      <c r="O1137" s="5">
        <f t="shared" si="85"/>
        <v>2</v>
      </c>
      <c r="P1137" t="s">
        <v>8283</v>
      </c>
      <c r="Q1137" t="str">
        <f t="shared" si="86"/>
        <v>games</v>
      </c>
      <c r="R1137" t="str">
        <f t="shared" si="87"/>
        <v>mobile games</v>
      </c>
    </row>
    <row r="1138" spans="1:18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6">
        <f t="shared" si="84"/>
        <v>6.4439140811455857</v>
      </c>
      <c r="O1138" s="5">
        <f t="shared" si="85"/>
        <v>2.2222222222222223</v>
      </c>
      <c r="P1138" t="s">
        <v>8283</v>
      </c>
      <c r="Q1138" t="str">
        <f t="shared" si="86"/>
        <v>games</v>
      </c>
      <c r="R1138" t="str">
        <f t="shared" si="87"/>
        <v>mobile games</v>
      </c>
    </row>
    <row r="1139" spans="1:18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6">
        <f t="shared" si="84"/>
        <v>39.5</v>
      </c>
      <c r="O1139" s="5">
        <f t="shared" si="85"/>
        <v>0.39493670886075949</v>
      </c>
      <c r="P1139" t="s">
        <v>8283</v>
      </c>
      <c r="Q1139" t="str">
        <f t="shared" si="86"/>
        <v>games</v>
      </c>
      <c r="R1139" t="str">
        <f t="shared" si="87"/>
        <v>mobile games</v>
      </c>
    </row>
    <row r="1140" spans="1:18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6">
        <f t="shared" si="84"/>
        <v>0.35714285714285715</v>
      </c>
      <c r="O1140" s="5">
        <f t="shared" si="85"/>
        <v>3.2</v>
      </c>
      <c r="P1140" t="s">
        <v>8283</v>
      </c>
      <c r="Q1140" t="str">
        <f t="shared" si="86"/>
        <v>games</v>
      </c>
      <c r="R1140" t="str">
        <f t="shared" si="87"/>
        <v>mobile games</v>
      </c>
    </row>
    <row r="1141" spans="1:18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6">
        <f t="shared" si="84"/>
        <v>6.25E-2</v>
      </c>
      <c r="O1141" s="5">
        <f t="shared" si="85"/>
        <v>20</v>
      </c>
      <c r="P1141" t="s">
        <v>8283</v>
      </c>
      <c r="Q1141" t="str">
        <f t="shared" si="86"/>
        <v>games</v>
      </c>
      <c r="R1141" t="str">
        <f t="shared" si="87"/>
        <v>mobile games</v>
      </c>
    </row>
    <row r="1142" spans="1:18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6">
        <f t="shared" si="84"/>
        <v>0</v>
      </c>
      <c r="O1142" s="5" t="e">
        <f t="shared" si="85"/>
        <v>#DIV/0!</v>
      </c>
      <c r="P1142" t="s">
        <v>8283</v>
      </c>
      <c r="Q1142" t="str">
        <f t="shared" si="86"/>
        <v>games</v>
      </c>
      <c r="R1142" t="str">
        <f t="shared" si="87"/>
        <v>mobile games</v>
      </c>
    </row>
    <row r="1143" spans="1:18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6">
        <f t="shared" si="84"/>
        <v>0</v>
      </c>
      <c r="O1143" s="5" t="e">
        <f t="shared" si="85"/>
        <v>#DIV/0!</v>
      </c>
      <c r="P1143" t="s">
        <v>8283</v>
      </c>
      <c r="Q1143" t="str">
        <f t="shared" si="86"/>
        <v>games</v>
      </c>
      <c r="R1143" t="str">
        <f t="shared" si="87"/>
        <v>mobile games</v>
      </c>
    </row>
    <row r="1144" spans="1:18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6">
        <f t="shared" si="84"/>
        <v>0</v>
      </c>
      <c r="O1144" s="5" t="e">
        <f t="shared" si="85"/>
        <v>#DIV/0!</v>
      </c>
      <c r="P1144" t="s">
        <v>8283</v>
      </c>
      <c r="Q1144" t="str">
        <f t="shared" si="86"/>
        <v>games</v>
      </c>
      <c r="R1144" t="str">
        <f t="shared" si="87"/>
        <v>mobile games</v>
      </c>
    </row>
    <row r="1145" spans="1:18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6">
        <f t="shared" si="84"/>
        <v>0.41333333333333333</v>
      </c>
      <c r="O1145" s="5">
        <f t="shared" si="85"/>
        <v>4.3010752688172049</v>
      </c>
      <c r="P1145" t="s">
        <v>8283</v>
      </c>
      <c r="Q1145" t="str">
        <f t="shared" si="86"/>
        <v>games</v>
      </c>
      <c r="R1145" t="str">
        <f t="shared" si="87"/>
        <v>mobile games</v>
      </c>
    </row>
    <row r="1146" spans="1:18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6">
        <f t="shared" si="84"/>
        <v>0</v>
      </c>
      <c r="O1146" s="5" t="e">
        <f t="shared" si="85"/>
        <v>#DIV/0!</v>
      </c>
      <c r="P1146" t="s">
        <v>8284</v>
      </c>
      <c r="Q1146" t="str">
        <f>LEFT(P1146, 4)</f>
        <v>food</v>
      </c>
      <c r="R1146" t="str">
        <f>RIGHT(P1146, 11)</f>
        <v>food trucks</v>
      </c>
    </row>
    <row r="1147" spans="1:18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6">
        <f t="shared" si="84"/>
        <v>0.125</v>
      </c>
      <c r="O1147" s="5">
        <f t="shared" si="85"/>
        <v>1</v>
      </c>
      <c r="P1147" t="s">
        <v>8284</v>
      </c>
      <c r="Q1147" t="str">
        <f t="shared" ref="Q1147:Q1185" si="88">LEFT(P1147, 4)</f>
        <v>food</v>
      </c>
      <c r="R1147" t="str">
        <f t="shared" ref="R1147:R1185" si="89">RIGHT(P1147, 11)</f>
        <v>food trucks</v>
      </c>
    </row>
    <row r="1148" spans="1:18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6">
        <f t="shared" si="84"/>
        <v>8.8333333333333339</v>
      </c>
      <c r="O1148" s="5">
        <f t="shared" si="85"/>
        <v>2.2641509433962264</v>
      </c>
      <c r="P1148" t="s">
        <v>8284</v>
      </c>
      <c r="Q1148" t="str">
        <f t="shared" si="88"/>
        <v>food</v>
      </c>
      <c r="R1148" t="str">
        <f t="shared" si="89"/>
        <v>food trucks</v>
      </c>
    </row>
    <row r="1149" spans="1:18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6">
        <f t="shared" si="84"/>
        <v>0</v>
      </c>
      <c r="O1149" s="5" t="e">
        <f t="shared" si="85"/>
        <v>#DIV/0!</v>
      </c>
      <c r="P1149" t="s">
        <v>8284</v>
      </c>
      <c r="Q1149" t="str">
        <f t="shared" si="88"/>
        <v>food</v>
      </c>
      <c r="R1149" t="str">
        <f t="shared" si="89"/>
        <v>food trucks</v>
      </c>
    </row>
    <row r="1150" spans="1:18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6">
        <f t="shared" si="84"/>
        <v>0.48666666666666669</v>
      </c>
      <c r="O1150" s="5">
        <f t="shared" si="85"/>
        <v>4.10958904109589</v>
      </c>
      <c r="P1150" t="s">
        <v>8284</v>
      </c>
      <c r="Q1150" t="str">
        <f t="shared" si="88"/>
        <v>food</v>
      </c>
      <c r="R1150" t="str">
        <f t="shared" si="89"/>
        <v>food trucks</v>
      </c>
    </row>
    <row r="1151" spans="1:18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6">
        <f t="shared" si="84"/>
        <v>0.15</v>
      </c>
      <c r="O1151" s="5">
        <f t="shared" si="85"/>
        <v>2.666666666666667</v>
      </c>
      <c r="P1151" t="s">
        <v>8284</v>
      </c>
      <c r="Q1151" t="str">
        <f t="shared" si="88"/>
        <v>food</v>
      </c>
      <c r="R1151" t="str">
        <f t="shared" si="89"/>
        <v>food trucks</v>
      </c>
    </row>
    <row r="1152" spans="1:18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6">
        <f t="shared" si="84"/>
        <v>10.08</v>
      </c>
      <c r="O1152" s="5">
        <f t="shared" si="85"/>
        <v>2.3809523809523809</v>
      </c>
      <c r="P1152" t="s">
        <v>8284</v>
      </c>
      <c r="Q1152" t="str">
        <f t="shared" si="88"/>
        <v>food</v>
      </c>
      <c r="R1152" t="str">
        <f t="shared" si="89"/>
        <v>food trucks</v>
      </c>
    </row>
    <row r="1153" spans="1:18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6">
        <f t="shared" si="84"/>
        <v>0</v>
      </c>
      <c r="O1153" s="5" t="e">
        <f t="shared" si="85"/>
        <v>#DIV/0!</v>
      </c>
      <c r="P1153" t="s">
        <v>8284</v>
      </c>
      <c r="Q1153" t="str">
        <f t="shared" si="88"/>
        <v>food</v>
      </c>
      <c r="R1153" t="str">
        <f t="shared" si="89"/>
        <v>food trucks</v>
      </c>
    </row>
    <row r="1154" spans="1:18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6">
        <f t="shared" si="84"/>
        <v>5.6937500000000005</v>
      </c>
      <c r="O1154" s="5">
        <f t="shared" si="85"/>
        <v>1.646542261251372</v>
      </c>
      <c r="P1154" t="s">
        <v>8284</v>
      </c>
      <c r="Q1154" t="str">
        <f t="shared" si="88"/>
        <v>food</v>
      </c>
      <c r="R1154" t="str">
        <f t="shared" si="89"/>
        <v>food trucks</v>
      </c>
    </row>
    <row r="1155" spans="1:18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6">
        <f t="shared" ref="N1155:N1218" si="90">E1155/D1155*100</f>
        <v>0.625</v>
      </c>
      <c r="O1155" s="5">
        <f t="shared" ref="O1155:O1218" si="91">L1155/E1155*100</f>
        <v>2</v>
      </c>
      <c r="P1155" t="s">
        <v>8284</v>
      </c>
      <c r="Q1155" t="str">
        <f t="shared" si="88"/>
        <v>food</v>
      </c>
      <c r="R1155" t="str">
        <f t="shared" si="89"/>
        <v>food trucks</v>
      </c>
    </row>
    <row r="1156" spans="1:18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6">
        <f t="shared" si="90"/>
        <v>6.5</v>
      </c>
      <c r="O1156" s="5">
        <f t="shared" si="91"/>
        <v>0.92307692307692313</v>
      </c>
      <c r="P1156" t="s">
        <v>8284</v>
      </c>
      <c r="Q1156" t="str">
        <f t="shared" si="88"/>
        <v>food</v>
      </c>
      <c r="R1156" t="str">
        <f t="shared" si="89"/>
        <v>food trucks</v>
      </c>
    </row>
    <row r="1157" spans="1:18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6">
        <f t="shared" si="90"/>
        <v>0.752</v>
      </c>
      <c r="O1157" s="5">
        <f t="shared" si="91"/>
        <v>4.2553191489361701</v>
      </c>
      <c r="P1157" t="s">
        <v>8284</v>
      </c>
      <c r="Q1157" t="str">
        <f t="shared" si="88"/>
        <v>food</v>
      </c>
      <c r="R1157" t="str">
        <f t="shared" si="89"/>
        <v>food trucks</v>
      </c>
    </row>
    <row r="1158" spans="1:18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6">
        <f t="shared" si="90"/>
        <v>0</v>
      </c>
      <c r="O1158" s="5" t="e">
        <f t="shared" si="91"/>
        <v>#DIV/0!</v>
      </c>
      <c r="P1158" t="s">
        <v>8284</v>
      </c>
      <c r="Q1158" t="str">
        <f t="shared" si="88"/>
        <v>food</v>
      </c>
      <c r="R1158" t="str">
        <f t="shared" si="89"/>
        <v>food trucks</v>
      </c>
    </row>
    <row r="1159" spans="1:18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6">
        <f t="shared" si="90"/>
        <v>1.51</v>
      </c>
      <c r="O1159" s="5">
        <f t="shared" si="91"/>
        <v>1.9867549668874174</v>
      </c>
      <c r="P1159" t="s">
        <v>8284</v>
      </c>
      <c r="Q1159" t="str">
        <f t="shared" si="88"/>
        <v>food</v>
      </c>
      <c r="R1159" t="str">
        <f t="shared" si="89"/>
        <v>food trucks</v>
      </c>
    </row>
    <row r="1160" spans="1:18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6">
        <f t="shared" si="90"/>
        <v>0.46666666666666673</v>
      </c>
      <c r="O1160" s="5">
        <f t="shared" si="91"/>
        <v>8.5714285714285712</v>
      </c>
      <c r="P1160" t="s">
        <v>8284</v>
      </c>
      <c r="Q1160" t="str">
        <f t="shared" si="88"/>
        <v>food</v>
      </c>
      <c r="R1160" t="str">
        <f t="shared" si="89"/>
        <v>food trucks</v>
      </c>
    </row>
    <row r="1161" spans="1:18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6">
        <f t="shared" si="90"/>
        <v>0</v>
      </c>
      <c r="O1161" s="5" t="e">
        <f t="shared" si="91"/>
        <v>#DIV/0!</v>
      </c>
      <c r="P1161" t="s">
        <v>8284</v>
      </c>
      <c r="Q1161" t="str">
        <f t="shared" si="88"/>
        <v>food</v>
      </c>
      <c r="R1161" t="str">
        <f t="shared" si="89"/>
        <v>food trucks</v>
      </c>
    </row>
    <row r="1162" spans="1:18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6">
        <f t="shared" si="90"/>
        <v>3.85</v>
      </c>
      <c r="O1162" s="5">
        <f t="shared" si="91"/>
        <v>1.6450216450216451</v>
      </c>
      <c r="P1162" t="s">
        <v>8284</v>
      </c>
      <c r="Q1162" t="str">
        <f t="shared" si="88"/>
        <v>food</v>
      </c>
      <c r="R1162" t="str">
        <f t="shared" si="89"/>
        <v>food trucks</v>
      </c>
    </row>
    <row r="1163" spans="1:18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6">
        <f t="shared" si="90"/>
        <v>0</v>
      </c>
      <c r="O1163" s="5" t="e">
        <f t="shared" si="91"/>
        <v>#DIV/0!</v>
      </c>
      <c r="P1163" t="s">
        <v>8284</v>
      </c>
      <c r="Q1163" t="str">
        <f t="shared" si="88"/>
        <v>food</v>
      </c>
      <c r="R1163" t="str">
        <f t="shared" si="89"/>
        <v>food trucks</v>
      </c>
    </row>
    <row r="1164" spans="1:18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6">
        <f t="shared" si="90"/>
        <v>5.8333333333333341E-2</v>
      </c>
      <c r="O1164" s="5">
        <f t="shared" si="91"/>
        <v>5.7142857142857144</v>
      </c>
      <c r="P1164" t="s">
        <v>8284</v>
      </c>
      <c r="Q1164" t="str">
        <f t="shared" si="88"/>
        <v>food</v>
      </c>
      <c r="R1164" t="str">
        <f t="shared" si="89"/>
        <v>food trucks</v>
      </c>
    </row>
    <row r="1165" spans="1:18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6">
        <f t="shared" si="90"/>
        <v>0</v>
      </c>
      <c r="O1165" s="5" t="e">
        <f t="shared" si="91"/>
        <v>#DIV/0!</v>
      </c>
      <c r="P1165" t="s">
        <v>8284</v>
      </c>
      <c r="Q1165" t="str">
        <f t="shared" si="88"/>
        <v>food</v>
      </c>
      <c r="R1165" t="str">
        <f t="shared" si="89"/>
        <v>food trucks</v>
      </c>
    </row>
    <row r="1166" spans="1:18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6">
        <f t="shared" si="90"/>
        <v>0</v>
      </c>
      <c r="O1166" s="5" t="e">
        <f t="shared" si="91"/>
        <v>#DIV/0!</v>
      </c>
      <c r="P1166" t="s">
        <v>8284</v>
      </c>
      <c r="Q1166" t="str">
        <f t="shared" si="88"/>
        <v>food</v>
      </c>
      <c r="R1166" t="str">
        <f t="shared" si="89"/>
        <v>food trucks</v>
      </c>
    </row>
    <row r="1167" spans="1:18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6">
        <f t="shared" si="90"/>
        <v>20.705000000000002</v>
      </c>
      <c r="O1167" s="5">
        <f t="shared" si="91"/>
        <v>1.2074378169524269</v>
      </c>
      <c r="P1167" t="s">
        <v>8284</v>
      </c>
      <c r="Q1167" t="str">
        <f t="shared" si="88"/>
        <v>food</v>
      </c>
      <c r="R1167" t="str">
        <f t="shared" si="89"/>
        <v>food trucks</v>
      </c>
    </row>
    <row r="1168" spans="1:18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6">
        <f t="shared" si="90"/>
        <v>19.139999999999997</v>
      </c>
      <c r="O1168" s="5">
        <f t="shared" si="91"/>
        <v>0.27864855451062348</v>
      </c>
      <c r="P1168" t="s">
        <v>8284</v>
      </c>
      <c r="Q1168" t="str">
        <f t="shared" si="88"/>
        <v>food</v>
      </c>
      <c r="R1168" t="str">
        <f t="shared" si="89"/>
        <v>food trucks</v>
      </c>
    </row>
    <row r="1169" spans="1:18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6">
        <f t="shared" si="90"/>
        <v>1.6316666666666666</v>
      </c>
      <c r="O1169" s="5">
        <f t="shared" si="91"/>
        <v>1.634320735444331</v>
      </c>
      <c r="P1169" t="s">
        <v>8284</v>
      </c>
      <c r="Q1169" t="str">
        <f t="shared" si="88"/>
        <v>food</v>
      </c>
      <c r="R1169" t="str">
        <f t="shared" si="89"/>
        <v>food trucks</v>
      </c>
    </row>
    <row r="1170" spans="1:18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6">
        <f t="shared" si="90"/>
        <v>5.6666666666666661</v>
      </c>
      <c r="O1170" s="5">
        <f t="shared" si="91"/>
        <v>0.29411764705882354</v>
      </c>
      <c r="P1170" t="s">
        <v>8284</v>
      </c>
      <c r="Q1170" t="str">
        <f t="shared" si="88"/>
        <v>food</v>
      </c>
      <c r="R1170" t="str">
        <f t="shared" si="89"/>
        <v>food trucks</v>
      </c>
    </row>
    <row r="1171" spans="1:18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6">
        <f t="shared" si="90"/>
        <v>0.16999999999999998</v>
      </c>
      <c r="O1171" s="5">
        <f t="shared" si="91"/>
        <v>17.647058823529413</v>
      </c>
      <c r="P1171" t="s">
        <v>8284</v>
      </c>
      <c r="Q1171" t="str">
        <f t="shared" si="88"/>
        <v>food</v>
      </c>
      <c r="R1171" t="str">
        <f t="shared" si="89"/>
        <v>food trucks</v>
      </c>
    </row>
    <row r="1172" spans="1:18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6">
        <f t="shared" si="90"/>
        <v>0.4</v>
      </c>
      <c r="O1172" s="5">
        <f t="shared" si="91"/>
        <v>2</v>
      </c>
      <c r="P1172" t="s">
        <v>8284</v>
      </c>
      <c r="Q1172" t="str">
        <f t="shared" si="88"/>
        <v>food</v>
      </c>
      <c r="R1172" t="str">
        <f t="shared" si="89"/>
        <v>food trucks</v>
      </c>
    </row>
    <row r="1173" spans="1:18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6">
        <f t="shared" si="90"/>
        <v>0.1</v>
      </c>
      <c r="O1173" s="5">
        <f t="shared" si="91"/>
        <v>4</v>
      </c>
      <c r="P1173" t="s">
        <v>8284</v>
      </c>
      <c r="Q1173" t="str">
        <f t="shared" si="88"/>
        <v>food</v>
      </c>
      <c r="R1173" t="str">
        <f t="shared" si="89"/>
        <v>food trucks</v>
      </c>
    </row>
    <row r="1174" spans="1:18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6">
        <f t="shared" si="90"/>
        <v>0</v>
      </c>
      <c r="O1174" s="5" t="e">
        <f t="shared" si="91"/>
        <v>#DIV/0!</v>
      </c>
      <c r="P1174" t="s">
        <v>8284</v>
      </c>
      <c r="Q1174" t="str">
        <f t="shared" si="88"/>
        <v>food</v>
      </c>
      <c r="R1174" t="str">
        <f t="shared" si="89"/>
        <v>food trucks</v>
      </c>
    </row>
    <row r="1175" spans="1:18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6">
        <f t="shared" si="90"/>
        <v>2.4E-2</v>
      </c>
      <c r="O1175" s="5">
        <f t="shared" si="91"/>
        <v>3.3333333333333335</v>
      </c>
      <c r="P1175" t="s">
        <v>8284</v>
      </c>
      <c r="Q1175" t="str">
        <f t="shared" si="88"/>
        <v>food</v>
      </c>
      <c r="R1175" t="str">
        <f t="shared" si="89"/>
        <v>food trucks</v>
      </c>
    </row>
    <row r="1176" spans="1:18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6">
        <f t="shared" si="90"/>
        <v>5.9066666666666672</v>
      </c>
      <c r="O1176" s="5">
        <f t="shared" si="91"/>
        <v>2.144469525959368</v>
      </c>
      <c r="P1176" t="s">
        <v>8284</v>
      </c>
      <c r="Q1176" t="str">
        <f t="shared" si="88"/>
        <v>food</v>
      </c>
      <c r="R1176" t="str">
        <f t="shared" si="89"/>
        <v>food trucks</v>
      </c>
    </row>
    <row r="1177" spans="1:18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6">
        <f t="shared" si="90"/>
        <v>2.9250000000000003</v>
      </c>
      <c r="O1177" s="5">
        <f t="shared" si="91"/>
        <v>1.5384615384615385</v>
      </c>
      <c r="P1177" t="s">
        <v>8284</v>
      </c>
      <c r="Q1177" t="str">
        <f t="shared" si="88"/>
        <v>food</v>
      </c>
      <c r="R1177" t="str">
        <f t="shared" si="89"/>
        <v>food trucks</v>
      </c>
    </row>
    <row r="1178" spans="1:18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6">
        <f t="shared" si="90"/>
        <v>5.7142857142857143E-3</v>
      </c>
      <c r="O1178" s="5">
        <f t="shared" si="91"/>
        <v>10</v>
      </c>
      <c r="P1178" t="s">
        <v>8284</v>
      </c>
      <c r="Q1178" t="str">
        <f t="shared" si="88"/>
        <v>food</v>
      </c>
      <c r="R1178" t="str">
        <f t="shared" si="89"/>
        <v>food trucks</v>
      </c>
    </row>
    <row r="1179" spans="1:18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6">
        <f t="shared" si="90"/>
        <v>0</v>
      </c>
      <c r="O1179" s="5" t="e">
        <f t="shared" si="91"/>
        <v>#DIV/0!</v>
      </c>
      <c r="P1179" t="s">
        <v>8284</v>
      </c>
      <c r="Q1179" t="str">
        <f t="shared" si="88"/>
        <v>food</v>
      </c>
      <c r="R1179" t="str">
        <f t="shared" si="89"/>
        <v>food trucks</v>
      </c>
    </row>
    <row r="1180" spans="1:18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6">
        <f t="shared" si="90"/>
        <v>6.6666666666666671E-3</v>
      </c>
      <c r="O1180" s="5">
        <f t="shared" si="91"/>
        <v>20</v>
      </c>
      <c r="P1180" t="s">
        <v>8284</v>
      </c>
      <c r="Q1180" t="str">
        <f t="shared" si="88"/>
        <v>food</v>
      </c>
      <c r="R1180" t="str">
        <f t="shared" si="89"/>
        <v>food trucks</v>
      </c>
    </row>
    <row r="1181" spans="1:18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6">
        <f t="shared" si="90"/>
        <v>5.3333333333333339</v>
      </c>
      <c r="O1181" s="5">
        <f t="shared" si="91"/>
        <v>0.15625</v>
      </c>
      <c r="P1181" t="s">
        <v>8284</v>
      </c>
      <c r="Q1181" t="str">
        <f t="shared" si="88"/>
        <v>food</v>
      </c>
      <c r="R1181" t="str">
        <f t="shared" si="89"/>
        <v>food trucks</v>
      </c>
    </row>
    <row r="1182" spans="1:18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6">
        <f t="shared" si="90"/>
        <v>11.75</v>
      </c>
      <c r="O1182" s="5">
        <f t="shared" si="91"/>
        <v>1.446808510638298</v>
      </c>
      <c r="P1182" t="s">
        <v>8284</v>
      </c>
      <c r="Q1182" t="str">
        <f t="shared" si="88"/>
        <v>food</v>
      </c>
      <c r="R1182" t="str">
        <f t="shared" si="89"/>
        <v>food trucks</v>
      </c>
    </row>
    <row r="1183" spans="1:18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6">
        <f t="shared" si="90"/>
        <v>8.0000000000000002E-3</v>
      </c>
      <c r="O1183" s="5">
        <f t="shared" si="91"/>
        <v>75</v>
      </c>
      <c r="P1183" t="s">
        <v>8284</v>
      </c>
      <c r="Q1183" t="str">
        <f t="shared" si="88"/>
        <v>food</v>
      </c>
      <c r="R1183" t="str">
        <f t="shared" si="89"/>
        <v>food trucks</v>
      </c>
    </row>
    <row r="1184" spans="1:18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6">
        <f t="shared" si="90"/>
        <v>4.2</v>
      </c>
      <c r="O1184" s="5">
        <f t="shared" si="91"/>
        <v>9.5238095238095237</v>
      </c>
      <c r="P1184" t="s">
        <v>8284</v>
      </c>
      <c r="Q1184" t="str">
        <f t="shared" si="88"/>
        <v>food</v>
      </c>
      <c r="R1184" t="str">
        <f t="shared" si="89"/>
        <v>food trucks</v>
      </c>
    </row>
    <row r="1185" spans="1:18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6">
        <f t="shared" si="90"/>
        <v>4</v>
      </c>
      <c r="O1185" s="5">
        <f t="shared" si="91"/>
        <v>3</v>
      </c>
      <c r="P1185" t="s">
        <v>8284</v>
      </c>
      <c r="Q1185" t="str">
        <f t="shared" si="88"/>
        <v>food</v>
      </c>
      <c r="R1185" t="str">
        <f t="shared" si="89"/>
        <v>food trucks</v>
      </c>
    </row>
    <row r="1186" spans="1:18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6">
        <f t="shared" si="90"/>
        <v>104.93636363636362</v>
      </c>
      <c r="O1186" s="5">
        <f t="shared" si="91"/>
        <v>1.6243610846400418</v>
      </c>
      <c r="P1186" t="s">
        <v>8285</v>
      </c>
      <c r="Q1186" t="str">
        <f>LEFT(P1186, 11)</f>
        <v>photography</v>
      </c>
      <c r="R1186" t="str">
        <f t="shared" ref="R1186:R1225" si="92">RIGHT(P1186, 10)</f>
        <v>photobooks</v>
      </c>
    </row>
    <row r="1187" spans="1:18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6">
        <f t="shared" si="90"/>
        <v>105.44</v>
      </c>
      <c r="O1187" s="5">
        <f t="shared" si="91"/>
        <v>0.842185128983308</v>
      </c>
      <c r="P1187" t="s">
        <v>8285</v>
      </c>
      <c r="Q1187" t="str">
        <f t="shared" ref="Q1187:Q1225" si="93">LEFT(P1187, 11)</f>
        <v>photography</v>
      </c>
      <c r="R1187" t="str">
        <f t="shared" si="92"/>
        <v>photobooks</v>
      </c>
    </row>
    <row r="1188" spans="1:18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6">
        <f t="shared" si="90"/>
        <v>106.73333333333332</v>
      </c>
      <c r="O1188" s="5">
        <f t="shared" si="91"/>
        <v>1.5365396627108059</v>
      </c>
      <c r="P1188" t="s">
        <v>8285</v>
      </c>
      <c r="Q1188" t="str">
        <f t="shared" si="93"/>
        <v>photography</v>
      </c>
      <c r="R1188" t="str">
        <f t="shared" si="92"/>
        <v>photobooks</v>
      </c>
    </row>
    <row r="1189" spans="1:18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6">
        <f t="shared" si="90"/>
        <v>104.12571428571428</v>
      </c>
      <c r="O1189" s="5">
        <f t="shared" si="91"/>
        <v>0.76830205246405436</v>
      </c>
      <c r="P1189" t="s">
        <v>8285</v>
      </c>
      <c r="Q1189" t="str">
        <f t="shared" si="93"/>
        <v>photography</v>
      </c>
      <c r="R1189" t="str">
        <f t="shared" si="92"/>
        <v>photobooks</v>
      </c>
    </row>
    <row r="1190" spans="1:18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6">
        <f t="shared" si="90"/>
        <v>160.54999999999998</v>
      </c>
      <c r="O1190" s="5">
        <f t="shared" si="91"/>
        <v>2.6471504204297727</v>
      </c>
      <c r="P1190" t="s">
        <v>8285</v>
      </c>
      <c r="Q1190" t="str">
        <f t="shared" si="93"/>
        <v>photography</v>
      </c>
      <c r="R1190" t="str">
        <f t="shared" si="92"/>
        <v>photobooks</v>
      </c>
    </row>
    <row r="1191" spans="1:18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6">
        <f t="shared" si="90"/>
        <v>107.77777777777777</v>
      </c>
      <c r="O1191" s="5">
        <f t="shared" si="91"/>
        <v>0.88659793814432986</v>
      </c>
      <c r="P1191" t="s">
        <v>8285</v>
      </c>
      <c r="Q1191" t="str">
        <f t="shared" si="93"/>
        <v>photography</v>
      </c>
      <c r="R1191" t="str">
        <f t="shared" si="92"/>
        <v>photobooks</v>
      </c>
    </row>
    <row r="1192" spans="1:18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6">
        <f t="shared" si="90"/>
        <v>135</v>
      </c>
      <c r="O1192" s="5">
        <f t="shared" si="91"/>
        <v>1.925925925925926</v>
      </c>
      <c r="P1192" t="s">
        <v>8285</v>
      </c>
      <c r="Q1192" t="str">
        <f t="shared" si="93"/>
        <v>photography</v>
      </c>
      <c r="R1192" t="str">
        <f t="shared" si="92"/>
        <v>photobooks</v>
      </c>
    </row>
    <row r="1193" spans="1:18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6">
        <f t="shared" si="90"/>
        <v>109.07407407407408</v>
      </c>
      <c r="O1193" s="5">
        <f t="shared" si="91"/>
        <v>1.1205432937181663</v>
      </c>
      <c r="P1193" t="s">
        <v>8285</v>
      </c>
      <c r="Q1193" t="str">
        <f t="shared" si="93"/>
        <v>photography</v>
      </c>
      <c r="R1193" t="str">
        <f t="shared" si="92"/>
        <v>photobooks</v>
      </c>
    </row>
    <row r="1194" spans="1:18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6">
        <f t="shared" si="90"/>
        <v>290</v>
      </c>
      <c r="O1194" s="5">
        <f t="shared" si="91"/>
        <v>5.1724137931034484</v>
      </c>
      <c r="P1194" t="s">
        <v>8285</v>
      </c>
      <c r="Q1194" t="str">
        <f t="shared" si="93"/>
        <v>photography</v>
      </c>
      <c r="R1194" t="str">
        <f t="shared" si="92"/>
        <v>photobooks</v>
      </c>
    </row>
    <row r="1195" spans="1:18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6">
        <f t="shared" si="90"/>
        <v>103.95714285714286</v>
      </c>
      <c r="O1195" s="5">
        <f t="shared" si="91"/>
        <v>1.2505153222481791</v>
      </c>
      <c r="P1195" t="s">
        <v>8285</v>
      </c>
      <c r="Q1195" t="str">
        <f t="shared" si="93"/>
        <v>photography</v>
      </c>
      <c r="R1195" t="str">
        <f t="shared" si="92"/>
        <v>photobooks</v>
      </c>
    </row>
    <row r="1196" spans="1:18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6">
        <f t="shared" si="90"/>
        <v>322.24</v>
      </c>
      <c r="O1196" s="5">
        <f t="shared" si="91"/>
        <v>1.7725918570009931</v>
      </c>
      <c r="P1196" t="s">
        <v>8285</v>
      </c>
      <c r="Q1196" t="str">
        <f t="shared" si="93"/>
        <v>photography</v>
      </c>
      <c r="R1196" t="str">
        <f t="shared" si="92"/>
        <v>photobooks</v>
      </c>
    </row>
    <row r="1197" spans="1:18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6">
        <f t="shared" si="90"/>
        <v>135</v>
      </c>
      <c r="O1197" s="5">
        <f t="shared" si="91"/>
        <v>1.2592592592592593</v>
      </c>
      <c r="P1197" t="s">
        <v>8285</v>
      </c>
      <c r="Q1197" t="str">
        <f t="shared" si="93"/>
        <v>photography</v>
      </c>
      <c r="R1197" t="str">
        <f t="shared" si="92"/>
        <v>photobooks</v>
      </c>
    </row>
    <row r="1198" spans="1:18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6">
        <f t="shared" si="90"/>
        <v>269.91034482758624</v>
      </c>
      <c r="O1198" s="5">
        <f t="shared" si="91"/>
        <v>1.3082249533689347</v>
      </c>
      <c r="P1198" t="s">
        <v>8285</v>
      </c>
      <c r="Q1198" t="str">
        <f t="shared" si="93"/>
        <v>photography</v>
      </c>
      <c r="R1198" t="str">
        <f t="shared" si="92"/>
        <v>photobooks</v>
      </c>
    </row>
    <row r="1199" spans="1:18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6">
        <f t="shared" si="90"/>
        <v>253.29333333333332</v>
      </c>
      <c r="O1199" s="5">
        <f t="shared" si="91"/>
        <v>0.82644628099173556</v>
      </c>
      <c r="P1199" t="s">
        <v>8285</v>
      </c>
      <c r="Q1199" t="str">
        <f t="shared" si="93"/>
        <v>photography</v>
      </c>
      <c r="R1199" t="str">
        <f t="shared" si="92"/>
        <v>photobooks</v>
      </c>
    </row>
    <row r="1200" spans="1:18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6">
        <f t="shared" si="90"/>
        <v>260.59999999999997</v>
      </c>
      <c r="O1200" s="5">
        <f t="shared" si="91"/>
        <v>1.8309395899572416</v>
      </c>
      <c r="P1200" t="s">
        <v>8285</v>
      </c>
      <c r="Q1200" t="str">
        <f t="shared" si="93"/>
        <v>photography</v>
      </c>
      <c r="R1200" t="str">
        <f t="shared" si="92"/>
        <v>photobooks</v>
      </c>
    </row>
    <row r="1201" spans="1:18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6">
        <f t="shared" si="90"/>
        <v>101.31677953348381</v>
      </c>
      <c r="O1201" s="5">
        <f t="shared" si="91"/>
        <v>0.33419977720014854</v>
      </c>
      <c r="P1201" t="s">
        <v>8285</v>
      </c>
      <c r="Q1201" t="str">
        <f t="shared" si="93"/>
        <v>photography</v>
      </c>
      <c r="R1201" t="str">
        <f t="shared" si="92"/>
        <v>photobooks</v>
      </c>
    </row>
    <row r="1202" spans="1:18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6">
        <f t="shared" si="90"/>
        <v>125.60416666666667</v>
      </c>
      <c r="O1202" s="5">
        <f t="shared" si="91"/>
        <v>1.7084093547852051</v>
      </c>
      <c r="P1202" t="s">
        <v>8285</v>
      </c>
      <c r="Q1202" t="str">
        <f t="shared" si="93"/>
        <v>photography</v>
      </c>
      <c r="R1202" t="str">
        <f t="shared" si="92"/>
        <v>photobooks</v>
      </c>
    </row>
    <row r="1203" spans="1:18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6">
        <f t="shared" si="90"/>
        <v>102.43783333333334</v>
      </c>
      <c r="O1203" s="5">
        <f t="shared" si="91"/>
        <v>1.805973378976192</v>
      </c>
      <c r="P1203" t="s">
        <v>8285</v>
      </c>
      <c r="Q1203" t="str">
        <f t="shared" si="93"/>
        <v>photography</v>
      </c>
      <c r="R1203" t="str">
        <f t="shared" si="92"/>
        <v>photobooks</v>
      </c>
    </row>
    <row r="1204" spans="1:18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6">
        <f t="shared" si="90"/>
        <v>199.244</v>
      </c>
      <c r="O1204" s="5">
        <f t="shared" si="91"/>
        <v>0.54405653369737605</v>
      </c>
      <c r="P1204" t="s">
        <v>8285</v>
      </c>
      <c r="Q1204" t="str">
        <f t="shared" si="93"/>
        <v>photography</v>
      </c>
      <c r="R1204" t="str">
        <f t="shared" si="92"/>
        <v>photobooks</v>
      </c>
    </row>
    <row r="1205" spans="1:18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6">
        <f t="shared" si="90"/>
        <v>102.45398773006136</v>
      </c>
      <c r="O1205" s="5">
        <f t="shared" si="91"/>
        <v>0.60479041916167664</v>
      </c>
      <c r="P1205" t="s">
        <v>8285</v>
      </c>
      <c r="Q1205" t="str">
        <f t="shared" si="93"/>
        <v>photography</v>
      </c>
      <c r="R1205" t="str">
        <f t="shared" si="92"/>
        <v>photobooks</v>
      </c>
    </row>
    <row r="1206" spans="1:18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6">
        <f t="shared" si="90"/>
        <v>102.94615384615385</v>
      </c>
      <c r="O1206" s="5">
        <f t="shared" si="91"/>
        <v>0.42591347231562426</v>
      </c>
      <c r="P1206" t="s">
        <v>8285</v>
      </c>
      <c r="Q1206" t="str">
        <f t="shared" si="93"/>
        <v>photography</v>
      </c>
      <c r="R1206" t="str">
        <f t="shared" si="92"/>
        <v>photobooks</v>
      </c>
    </row>
    <row r="1207" spans="1:18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6">
        <f t="shared" si="90"/>
        <v>100.86153846153847</v>
      </c>
      <c r="O1207" s="5">
        <f t="shared" si="91"/>
        <v>0.47284929835265405</v>
      </c>
      <c r="P1207" t="s">
        <v>8285</v>
      </c>
      <c r="Q1207" t="str">
        <f t="shared" si="93"/>
        <v>photography</v>
      </c>
      <c r="R1207" t="str">
        <f t="shared" si="92"/>
        <v>photobooks</v>
      </c>
    </row>
    <row r="1208" spans="1:18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6">
        <f t="shared" si="90"/>
        <v>114.99999999999999</v>
      </c>
      <c r="O1208" s="5">
        <f t="shared" si="91"/>
        <v>3.0917874396135265</v>
      </c>
      <c r="P1208" t="s">
        <v>8285</v>
      </c>
      <c r="Q1208" t="str">
        <f t="shared" si="93"/>
        <v>photography</v>
      </c>
      <c r="R1208" t="str">
        <f t="shared" si="92"/>
        <v>photobooks</v>
      </c>
    </row>
    <row r="1209" spans="1:18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6">
        <f t="shared" si="90"/>
        <v>104.16766467065868</v>
      </c>
      <c r="O1209" s="5">
        <f t="shared" si="91"/>
        <v>0.81053115658772135</v>
      </c>
      <c r="P1209" t="s">
        <v>8285</v>
      </c>
      <c r="Q1209" t="str">
        <f t="shared" si="93"/>
        <v>photography</v>
      </c>
      <c r="R1209" t="str">
        <f t="shared" si="92"/>
        <v>photobooks</v>
      </c>
    </row>
    <row r="1210" spans="1:18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6">
        <f t="shared" si="90"/>
        <v>155.29999999999998</v>
      </c>
      <c r="O1210" s="5">
        <f t="shared" si="91"/>
        <v>0.4829362524146813</v>
      </c>
      <c r="P1210" t="s">
        <v>8285</v>
      </c>
      <c r="Q1210" t="str">
        <f t="shared" si="93"/>
        <v>photography</v>
      </c>
      <c r="R1210" t="str">
        <f t="shared" si="92"/>
        <v>photobooks</v>
      </c>
    </row>
    <row r="1211" spans="1:18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6">
        <f t="shared" si="90"/>
        <v>106</v>
      </c>
      <c r="O1211" s="5">
        <f t="shared" si="91"/>
        <v>0.72327044025157239</v>
      </c>
      <c r="P1211" t="s">
        <v>8285</v>
      </c>
      <c r="Q1211" t="str">
        <f t="shared" si="93"/>
        <v>photography</v>
      </c>
      <c r="R1211" t="str">
        <f t="shared" si="92"/>
        <v>photobooks</v>
      </c>
    </row>
    <row r="1212" spans="1:18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6">
        <f t="shared" si="90"/>
        <v>254.31499999999997</v>
      </c>
      <c r="O1212" s="5">
        <f t="shared" si="91"/>
        <v>0.20250476770933687</v>
      </c>
      <c r="P1212" t="s">
        <v>8285</v>
      </c>
      <c r="Q1212" t="str">
        <f t="shared" si="93"/>
        <v>photography</v>
      </c>
      <c r="R1212" t="str">
        <f t="shared" si="92"/>
        <v>photobooks</v>
      </c>
    </row>
    <row r="1213" spans="1:18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6">
        <f t="shared" si="90"/>
        <v>101.1</v>
      </c>
      <c r="O1213" s="5">
        <f t="shared" si="91"/>
        <v>0.59347181008902083</v>
      </c>
      <c r="P1213" t="s">
        <v>8285</v>
      </c>
      <c r="Q1213" t="str">
        <f t="shared" si="93"/>
        <v>photography</v>
      </c>
      <c r="R1213" t="str">
        <f t="shared" si="92"/>
        <v>photobooks</v>
      </c>
    </row>
    <row r="1214" spans="1:18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6">
        <f t="shared" si="90"/>
        <v>129.04</v>
      </c>
      <c r="O1214" s="5">
        <f t="shared" si="91"/>
        <v>2.5728456292622446</v>
      </c>
      <c r="P1214" t="s">
        <v>8285</v>
      </c>
      <c r="Q1214" t="str">
        <f t="shared" si="93"/>
        <v>photography</v>
      </c>
      <c r="R1214" t="str">
        <f t="shared" si="92"/>
        <v>photobooks</v>
      </c>
    </row>
    <row r="1215" spans="1:18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6">
        <f t="shared" si="90"/>
        <v>102.23076923076924</v>
      </c>
      <c r="O1215" s="5">
        <f t="shared" si="91"/>
        <v>1.6252821670428894</v>
      </c>
      <c r="P1215" t="s">
        <v>8285</v>
      </c>
      <c r="Q1215" t="str">
        <f t="shared" si="93"/>
        <v>photography</v>
      </c>
      <c r="R1215" t="str">
        <f t="shared" si="92"/>
        <v>photobooks</v>
      </c>
    </row>
    <row r="1216" spans="1:18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6">
        <f t="shared" si="90"/>
        <v>131.80000000000001</v>
      </c>
      <c r="O1216" s="5">
        <f t="shared" si="91"/>
        <v>0.9484066767830045</v>
      </c>
      <c r="P1216" t="s">
        <v>8285</v>
      </c>
      <c r="Q1216" t="str">
        <f t="shared" si="93"/>
        <v>photography</v>
      </c>
      <c r="R1216" t="str">
        <f t="shared" si="92"/>
        <v>photobooks</v>
      </c>
    </row>
    <row r="1217" spans="1:18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6">
        <f t="shared" si="90"/>
        <v>786.0802000000001</v>
      </c>
      <c r="O1217" s="5">
        <f t="shared" si="91"/>
        <v>1.3968040411143798</v>
      </c>
      <c r="P1217" t="s">
        <v>8285</v>
      </c>
      <c r="Q1217" t="str">
        <f t="shared" si="93"/>
        <v>photography</v>
      </c>
      <c r="R1217" t="str">
        <f t="shared" si="92"/>
        <v>photobooks</v>
      </c>
    </row>
    <row r="1218" spans="1:18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6">
        <f t="shared" si="90"/>
        <v>145.70000000000002</v>
      </c>
      <c r="O1218" s="5">
        <f t="shared" si="91"/>
        <v>1.0883419943131678</v>
      </c>
      <c r="P1218" t="s">
        <v>8285</v>
      </c>
      <c r="Q1218" t="str">
        <f t="shared" si="93"/>
        <v>photography</v>
      </c>
      <c r="R1218" t="str">
        <f t="shared" si="92"/>
        <v>photobooks</v>
      </c>
    </row>
    <row r="1219" spans="1:18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6">
        <f t="shared" ref="N1219:N1282" si="94">E1219/D1219*100</f>
        <v>102.60000000000001</v>
      </c>
      <c r="O1219" s="5">
        <f t="shared" ref="O1219:O1282" si="95">L1219/E1219*100</f>
        <v>0.67306631358269886</v>
      </c>
      <c r="P1219" t="s">
        <v>8285</v>
      </c>
      <c r="Q1219" t="str">
        <f t="shared" si="93"/>
        <v>photography</v>
      </c>
      <c r="R1219" t="str">
        <f t="shared" si="92"/>
        <v>photobooks</v>
      </c>
    </row>
    <row r="1220" spans="1:18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6">
        <f t="shared" si="94"/>
        <v>172.27777777777777</v>
      </c>
      <c r="O1220" s="5">
        <f t="shared" si="95"/>
        <v>0.57400838439213153</v>
      </c>
      <c r="P1220" t="s">
        <v>8285</v>
      </c>
      <c r="Q1220" t="str">
        <f t="shared" si="93"/>
        <v>photography</v>
      </c>
      <c r="R1220" t="str">
        <f t="shared" si="92"/>
        <v>photobooks</v>
      </c>
    </row>
    <row r="1221" spans="1:18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6">
        <f t="shared" si="94"/>
        <v>159.16819571865443</v>
      </c>
      <c r="O1221" s="5">
        <f t="shared" si="95"/>
        <v>0.97217952659083928</v>
      </c>
      <c r="P1221" t="s">
        <v>8285</v>
      </c>
      <c r="Q1221" t="str">
        <f t="shared" si="93"/>
        <v>photography</v>
      </c>
      <c r="R1221" t="str">
        <f t="shared" si="92"/>
        <v>photobooks</v>
      </c>
    </row>
    <row r="1222" spans="1:18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6">
        <f t="shared" si="94"/>
        <v>103.76666666666668</v>
      </c>
      <c r="O1222" s="5">
        <f t="shared" si="95"/>
        <v>0.89945390298747185</v>
      </c>
      <c r="P1222" t="s">
        <v>8285</v>
      </c>
      <c r="Q1222" t="str">
        <f t="shared" si="93"/>
        <v>photography</v>
      </c>
      <c r="R1222" t="str">
        <f t="shared" si="92"/>
        <v>photobooks</v>
      </c>
    </row>
    <row r="1223" spans="1:18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6">
        <f t="shared" si="94"/>
        <v>111.40954545454547</v>
      </c>
      <c r="O1223" s="5">
        <f t="shared" si="95"/>
        <v>4.2023492356212335</v>
      </c>
      <c r="P1223" t="s">
        <v>8285</v>
      </c>
      <c r="Q1223" t="str">
        <f t="shared" si="93"/>
        <v>photography</v>
      </c>
      <c r="R1223" t="str">
        <f t="shared" si="92"/>
        <v>photobooks</v>
      </c>
    </row>
    <row r="1224" spans="1:18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6">
        <f t="shared" si="94"/>
        <v>280.375</v>
      </c>
      <c r="O1224" s="5">
        <f t="shared" si="95"/>
        <v>1.2304948729380294</v>
      </c>
      <c r="P1224" t="s">
        <v>8285</v>
      </c>
      <c r="Q1224" t="str">
        <f t="shared" si="93"/>
        <v>photography</v>
      </c>
      <c r="R1224" t="str">
        <f t="shared" si="92"/>
        <v>photobooks</v>
      </c>
    </row>
    <row r="1225" spans="1:18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6">
        <f t="shared" si="94"/>
        <v>112.10606060606061</v>
      </c>
      <c r="O1225" s="5">
        <f t="shared" si="95"/>
        <v>0.86047664098752086</v>
      </c>
      <c r="P1225" t="s">
        <v>8285</v>
      </c>
      <c r="Q1225" t="str">
        <f t="shared" si="93"/>
        <v>photography</v>
      </c>
      <c r="R1225" t="str">
        <f t="shared" si="92"/>
        <v>photobooks</v>
      </c>
    </row>
    <row r="1226" spans="1:18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6">
        <f t="shared" si="94"/>
        <v>7.0666666666666673</v>
      </c>
      <c r="O1226" s="5">
        <f t="shared" si="95"/>
        <v>1.6981132075471699</v>
      </c>
      <c r="P1226" t="s">
        <v>8286</v>
      </c>
      <c r="Q1226" t="str">
        <f t="shared" ref="Q1226:Q1285" si="96">LEFT(P1226, 5)</f>
        <v>music</v>
      </c>
      <c r="R1226" t="str">
        <f>RIGHT(P1226, 11)</f>
        <v>world music</v>
      </c>
    </row>
    <row r="1227" spans="1:18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6">
        <f t="shared" si="94"/>
        <v>4.3999999999999995</v>
      </c>
      <c r="O1227" s="5">
        <f t="shared" si="95"/>
        <v>2.2727272727272729</v>
      </c>
      <c r="P1227" t="s">
        <v>8286</v>
      </c>
      <c r="Q1227" t="str">
        <f t="shared" si="96"/>
        <v>music</v>
      </c>
      <c r="R1227" t="str">
        <f t="shared" ref="R1227:R1245" si="97">RIGHT(P1227, 11)</f>
        <v>world music</v>
      </c>
    </row>
    <row r="1228" spans="1:18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6">
        <f t="shared" si="94"/>
        <v>3.8739999999999997</v>
      </c>
      <c r="O1228" s="5">
        <f t="shared" si="95"/>
        <v>2.0650490449148169</v>
      </c>
      <c r="P1228" t="s">
        <v>8286</v>
      </c>
      <c r="Q1228" t="str">
        <f t="shared" si="96"/>
        <v>music</v>
      </c>
      <c r="R1228" t="str">
        <f t="shared" si="97"/>
        <v>world music</v>
      </c>
    </row>
    <row r="1229" spans="1:18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6">
        <f t="shared" si="94"/>
        <v>0</v>
      </c>
      <c r="O1229" s="5" t="e">
        <f t="shared" si="95"/>
        <v>#DIV/0!</v>
      </c>
      <c r="P1229" t="s">
        <v>8286</v>
      </c>
      <c r="Q1229" t="str">
        <f t="shared" si="96"/>
        <v>music</v>
      </c>
      <c r="R1229" t="str">
        <f t="shared" si="97"/>
        <v>world music</v>
      </c>
    </row>
    <row r="1230" spans="1:18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6">
        <f t="shared" si="94"/>
        <v>29.299999999999997</v>
      </c>
      <c r="O1230" s="5">
        <f t="shared" si="95"/>
        <v>1.6382252559726962</v>
      </c>
      <c r="P1230" t="s">
        <v>8286</v>
      </c>
      <c r="Q1230" t="str">
        <f t="shared" si="96"/>
        <v>music</v>
      </c>
      <c r="R1230" t="str">
        <f t="shared" si="97"/>
        <v>world music</v>
      </c>
    </row>
    <row r="1231" spans="1:18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6">
        <f t="shared" si="94"/>
        <v>0.90909090909090906</v>
      </c>
      <c r="O1231" s="5">
        <f t="shared" si="95"/>
        <v>4</v>
      </c>
      <c r="P1231" t="s">
        <v>8286</v>
      </c>
      <c r="Q1231" t="str">
        <f t="shared" si="96"/>
        <v>music</v>
      </c>
      <c r="R1231" t="str">
        <f t="shared" si="97"/>
        <v>world music</v>
      </c>
    </row>
    <row r="1232" spans="1:18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6">
        <f t="shared" si="94"/>
        <v>0</v>
      </c>
      <c r="O1232" s="5" t="e">
        <f t="shared" si="95"/>
        <v>#DIV/0!</v>
      </c>
      <c r="P1232" t="s">
        <v>8286</v>
      </c>
      <c r="Q1232" t="str">
        <f t="shared" si="96"/>
        <v>music</v>
      </c>
      <c r="R1232" t="str">
        <f t="shared" si="97"/>
        <v>world music</v>
      </c>
    </row>
    <row r="1233" spans="1:18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6">
        <f t="shared" si="94"/>
        <v>0</v>
      </c>
      <c r="O1233" s="5" t="e">
        <f t="shared" si="95"/>
        <v>#DIV/0!</v>
      </c>
      <c r="P1233" t="s">
        <v>8286</v>
      </c>
      <c r="Q1233" t="str">
        <f t="shared" si="96"/>
        <v>music</v>
      </c>
      <c r="R1233" t="str">
        <f t="shared" si="97"/>
        <v>world music</v>
      </c>
    </row>
    <row r="1234" spans="1:18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6">
        <f t="shared" si="94"/>
        <v>0.8</v>
      </c>
      <c r="O1234" s="5">
        <f t="shared" si="95"/>
        <v>2.5</v>
      </c>
      <c r="P1234" t="s">
        <v>8286</v>
      </c>
      <c r="Q1234" t="str">
        <f t="shared" si="96"/>
        <v>music</v>
      </c>
      <c r="R1234" t="str">
        <f t="shared" si="97"/>
        <v>world music</v>
      </c>
    </row>
    <row r="1235" spans="1:18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6">
        <f t="shared" si="94"/>
        <v>11.600000000000001</v>
      </c>
      <c r="O1235" s="5">
        <f t="shared" si="95"/>
        <v>5.1724137931034484</v>
      </c>
      <c r="P1235" t="s">
        <v>8286</v>
      </c>
      <c r="Q1235" t="str">
        <f t="shared" si="96"/>
        <v>music</v>
      </c>
      <c r="R1235" t="str">
        <f t="shared" si="97"/>
        <v>world music</v>
      </c>
    </row>
    <row r="1236" spans="1:18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6">
        <f t="shared" si="94"/>
        <v>0</v>
      </c>
      <c r="O1236" s="5" t="e">
        <f t="shared" si="95"/>
        <v>#DIV/0!</v>
      </c>
      <c r="P1236" t="s">
        <v>8286</v>
      </c>
      <c r="Q1236" t="str">
        <f t="shared" si="96"/>
        <v>music</v>
      </c>
      <c r="R1236" t="str">
        <f t="shared" si="97"/>
        <v>world music</v>
      </c>
    </row>
    <row r="1237" spans="1:18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6">
        <f t="shared" si="94"/>
        <v>2.7873639500929119</v>
      </c>
      <c r="O1237" s="5">
        <f t="shared" si="95"/>
        <v>2.8571428571428572</v>
      </c>
      <c r="P1237" t="s">
        <v>8286</v>
      </c>
      <c r="Q1237" t="str">
        <f t="shared" si="96"/>
        <v>music</v>
      </c>
      <c r="R1237" t="str">
        <f t="shared" si="97"/>
        <v>world music</v>
      </c>
    </row>
    <row r="1238" spans="1:18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6">
        <f t="shared" si="94"/>
        <v>0</v>
      </c>
      <c r="O1238" s="5" t="e">
        <f t="shared" si="95"/>
        <v>#DIV/0!</v>
      </c>
      <c r="P1238" t="s">
        <v>8286</v>
      </c>
      <c r="Q1238" t="str">
        <f t="shared" si="96"/>
        <v>music</v>
      </c>
      <c r="R1238" t="str">
        <f t="shared" si="97"/>
        <v>world music</v>
      </c>
    </row>
    <row r="1239" spans="1:18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6">
        <f t="shared" si="94"/>
        <v>0</v>
      </c>
      <c r="O1239" s="5" t="e">
        <f t="shared" si="95"/>
        <v>#DIV/0!</v>
      </c>
      <c r="P1239" t="s">
        <v>8286</v>
      </c>
      <c r="Q1239" t="str">
        <f t="shared" si="96"/>
        <v>music</v>
      </c>
      <c r="R1239" t="str">
        <f t="shared" si="97"/>
        <v>world music</v>
      </c>
    </row>
    <row r="1240" spans="1:18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6">
        <f t="shared" si="94"/>
        <v>17.8</v>
      </c>
      <c r="O1240" s="5">
        <f t="shared" si="95"/>
        <v>1.6853932584269662</v>
      </c>
      <c r="P1240" t="s">
        <v>8286</v>
      </c>
      <c r="Q1240" t="str">
        <f t="shared" si="96"/>
        <v>music</v>
      </c>
      <c r="R1240" t="str">
        <f t="shared" si="97"/>
        <v>world music</v>
      </c>
    </row>
    <row r="1241" spans="1:18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6">
        <f t="shared" si="94"/>
        <v>0</v>
      </c>
      <c r="O1241" s="5" t="e">
        <f t="shared" si="95"/>
        <v>#DIV/0!</v>
      </c>
      <c r="P1241" t="s">
        <v>8286</v>
      </c>
      <c r="Q1241" t="str">
        <f t="shared" si="96"/>
        <v>music</v>
      </c>
      <c r="R1241" t="str">
        <f t="shared" si="97"/>
        <v>world music</v>
      </c>
    </row>
    <row r="1242" spans="1:18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6">
        <f t="shared" si="94"/>
        <v>3.0124999999999997</v>
      </c>
      <c r="O1242" s="5">
        <f t="shared" si="95"/>
        <v>3.3195020746887969</v>
      </c>
      <c r="P1242" t="s">
        <v>8286</v>
      </c>
      <c r="Q1242" t="str">
        <f t="shared" si="96"/>
        <v>music</v>
      </c>
      <c r="R1242" t="str">
        <f t="shared" si="97"/>
        <v>world music</v>
      </c>
    </row>
    <row r="1243" spans="1:18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6">
        <f t="shared" si="94"/>
        <v>50.739999999999995</v>
      </c>
      <c r="O1243" s="5">
        <f t="shared" si="95"/>
        <v>1.3401655498620417</v>
      </c>
      <c r="P1243" t="s">
        <v>8286</v>
      </c>
      <c r="Q1243" t="str">
        <f t="shared" si="96"/>
        <v>music</v>
      </c>
      <c r="R1243" t="str">
        <f t="shared" si="97"/>
        <v>world music</v>
      </c>
    </row>
    <row r="1244" spans="1:18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6">
        <f t="shared" si="94"/>
        <v>0.54884742041712409</v>
      </c>
      <c r="O1244" s="5">
        <f t="shared" si="95"/>
        <v>20</v>
      </c>
      <c r="P1244" t="s">
        <v>8286</v>
      </c>
      <c r="Q1244" t="str">
        <f t="shared" si="96"/>
        <v>music</v>
      </c>
      <c r="R1244" t="str">
        <f t="shared" si="97"/>
        <v>world music</v>
      </c>
    </row>
    <row r="1245" spans="1:18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6">
        <f t="shared" si="94"/>
        <v>14.091666666666667</v>
      </c>
      <c r="O1245" s="5">
        <f t="shared" si="95"/>
        <v>2.2471910112359552</v>
      </c>
      <c r="P1245" t="s">
        <v>8286</v>
      </c>
      <c r="Q1245" t="str">
        <f t="shared" si="96"/>
        <v>music</v>
      </c>
      <c r="R1245" t="str">
        <f t="shared" si="97"/>
        <v>world music</v>
      </c>
    </row>
    <row r="1246" spans="1:18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6">
        <f t="shared" si="94"/>
        <v>103.8</v>
      </c>
      <c r="O1246" s="5">
        <f t="shared" si="95"/>
        <v>2.1676300578034682</v>
      </c>
      <c r="P1246" t="s">
        <v>8276</v>
      </c>
      <c r="Q1246" t="str">
        <f t="shared" si="96"/>
        <v>music</v>
      </c>
      <c r="R1246" t="str">
        <f t="shared" ref="R1246:R1285" si="98">RIGHT(P1246, 4)</f>
        <v>rock</v>
      </c>
    </row>
    <row r="1247" spans="1:18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6">
        <f t="shared" si="94"/>
        <v>120.24999999999999</v>
      </c>
      <c r="O1247" s="5">
        <f t="shared" si="95"/>
        <v>0.7068607068607069</v>
      </c>
      <c r="P1247" t="s">
        <v>8276</v>
      </c>
      <c r="Q1247" t="str">
        <f t="shared" si="96"/>
        <v>music</v>
      </c>
      <c r="R1247" t="str">
        <f t="shared" si="98"/>
        <v>rock</v>
      </c>
    </row>
    <row r="1248" spans="1:18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6">
        <f t="shared" si="94"/>
        <v>117</v>
      </c>
      <c r="O1248" s="5">
        <f t="shared" si="95"/>
        <v>1.3247863247863247</v>
      </c>
      <c r="P1248" t="s">
        <v>8276</v>
      </c>
      <c r="Q1248" t="str">
        <f t="shared" si="96"/>
        <v>music</v>
      </c>
      <c r="R1248" t="str">
        <f t="shared" si="98"/>
        <v>rock</v>
      </c>
    </row>
    <row r="1249" spans="1:18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6">
        <f t="shared" si="94"/>
        <v>122.14285714285715</v>
      </c>
      <c r="O1249" s="5">
        <f t="shared" si="95"/>
        <v>1.1695906432748537</v>
      </c>
      <c r="P1249" t="s">
        <v>8276</v>
      </c>
      <c r="Q1249" t="str">
        <f t="shared" si="96"/>
        <v>music</v>
      </c>
      <c r="R1249" t="str">
        <f t="shared" si="98"/>
        <v>rock</v>
      </c>
    </row>
    <row r="1250" spans="1:18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6">
        <f t="shared" si="94"/>
        <v>151.63999999999999</v>
      </c>
      <c r="O1250" s="5">
        <f t="shared" si="95"/>
        <v>1.5563175943022949</v>
      </c>
      <c r="P1250" t="s">
        <v>8276</v>
      </c>
      <c r="Q1250" t="str">
        <f t="shared" si="96"/>
        <v>music</v>
      </c>
      <c r="R1250" t="str">
        <f t="shared" si="98"/>
        <v>rock</v>
      </c>
    </row>
    <row r="1251" spans="1:18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6">
        <f t="shared" si="94"/>
        <v>104.44</v>
      </c>
      <c r="O1251" s="5">
        <f t="shared" si="95"/>
        <v>1.5511298353121408</v>
      </c>
      <c r="P1251" t="s">
        <v>8276</v>
      </c>
      <c r="Q1251" t="str">
        <f t="shared" si="96"/>
        <v>music</v>
      </c>
      <c r="R1251" t="str">
        <f t="shared" si="98"/>
        <v>rock</v>
      </c>
    </row>
    <row r="1252" spans="1:18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6">
        <f t="shared" si="94"/>
        <v>200.15333333333331</v>
      </c>
      <c r="O1252" s="5">
        <f t="shared" si="95"/>
        <v>0.8460180528261666</v>
      </c>
      <c r="P1252" t="s">
        <v>8276</v>
      </c>
      <c r="Q1252" t="str">
        <f t="shared" si="96"/>
        <v>music</v>
      </c>
      <c r="R1252" t="str">
        <f t="shared" si="98"/>
        <v>rock</v>
      </c>
    </row>
    <row r="1253" spans="1:18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6">
        <f t="shared" si="94"/>
        <v>101.8</v>
      </c>
      <c r="O1253" s="5">
        <f t="shared" si="95"/>
        <v>1.2115258677144727</v>
      </c>
      <c r="P1253" t="s">
        <v>8276</v>
      </c>
      <c r="Q1253" t="str">
        <f t="shared" si="96"/>
        <v>music</v>
      </c>
      <c r="R1253" t="str">
        <f t="shared" si="98"/>
        <v>rock</v>
      </c>
    </row>
    <row r="1254" spans="1:18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6">
        <f t="shared" si="94"/>
        <v>137.65714285714284</v>
      </c>
      <c r="O1254" s="5">
        <f t="shared" si="95"/>
        <v>2.926525529265255</v>
      </c>
      <c r="P1254" t="s">
        <v>8276</v>
      </c>
      <c r="Q1254" t="str">
        <f t="shared" si="96"/>
        <v>music</v>
      </c>
      <c r="R1254" t="str">
        <f t="shared" si="98"/>
        <v>rock</v>
      </c>
    </row>
    <row r="1255" spans="1:18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6">
        <f t="shared" si="94"/>
        <v>303833.2</v>
      </c>
      <c r="O1255" s="5">
        <f t="shared" si="95"/>
        <v>2.3400997652659421</v>
      </c>
      <c r="P1255" t="s">
        <v>8276</v>
      </c>
      <c r="Q1255" t="str">
        <f t="shared" si="96"/>
        <v>music</v>
      </c>
      <c r="R1255" t="str">
        <f t="shared" si="98"/>
        <v>rock</v>
      </c>
    </row>
    <row r="1256" spans="1:18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6">
        <f t="shared" si="94"/>
        <v>198.85074626865671</v>
      </c>
      <c r="O1256" s="5">
        <f t="shared" si="95"/>
        <v>1.058320198153569</v>
      </c>
      <c r="P1256" t="s">
        <v>8276</v>
      </c>
      <c r="Q1256" t="str">
        <f t="shared" si="96"/>
        <v>music</v>
      </c>
      <c r="R1256" t="str">
        <f t="shared" si="98"/>
        <v>rock</v>
      </c>
    </row>
    <row r="1257" spans="1:18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6">
        <f t="shared" si="94"/>
        <v>202.36666666666667</v>
      </c>
      <c r="O1257" s="5">
        <f t="shared" si="95"/>
        <v>1.7954208532366991</v>
      </c>
      <c r="P1257" t="s">
        <v>8276</v>
      </c>
      <c r="Q1257" t="str">
        <f t="shared" si="96"/>
        <v>music</v>
      </c>
      <c r="R1257" t="str">
        <f t="shared" si="98"/>
        <v>rock</v>
      </c>
    </row>
    <row r="1258" spans="1:18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6">
        <f t="shared" si="94"/>
        <v>117.96376666666666</v>
      </c>
      <c r="O1258" s="5">
        <f t="shared" si="95"/>
        <v>1.020087241477821</v>
      </c>
      <c r="P1258" t="s">
        <v>8276</v>
      </c>
      <c r="Q1258" t="str">
        <f t="shared" si="96"/>
        <v>music</v>
      </c>
      <c r="R1258" t="str">
        <f t="shared" si="98"/>
        <v>rock</v>
      </c>
    </row>
    <row r="1259" spans="1:18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6">
        <f t="shared" si="94"/>
        <v>294.72727272727275</v>
      </c>
      <c r="O1259" s="5">
        <f t="shared" si="95"/>
        <v>1.0857495373226402</v>
      </c>
      <c r="P1259" t="s">
        <v>8276</v>
      </c>
      <c r="Q1259" t="str">
        <f t="shared" si="96"/>
        <v>music</v>
      </c>
      <c r="R1259" t="str">
        <f t="shared" si="98"/>
        <v>rock</v>
      </c>
    </row>
    <row r="1260" spans="1:18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6">
        <f t="shared" si="94"/>
        <v>213.14633333333336</v>
      </c>
      <c r="O1260" s="5">
        <f t="shared" si="95"/>
        <v>2.6194836411291771</v>
      </c>
      <c r="P1260" t="s">
        <v>8276</v>
      </c>
      <c r="Q1260" t="str">
        <f t="shared" si="96"/>
        <v>music</v>
      </c>
      <c r="R1260" t="str">
        <f t="shared" si="98"/>
        <v>rock</v>
      </c>
    </row>
    <row r="1261" spans="1:18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6">
        <f t="shared" si="94"/>
        <v>104.24</v>
      </c>
      <c r="O1261" s="5">
        <f t="shared" si="95"/>
        <v>3.6838066001534919</v>
      </c>
      <c r="P1261" t="s">
        <v>8276</v>
      </c>
      <c r="Q1261" t="str">
        <f t="shared" si="96"/>
        <v>music</v>
      </c>
      <c r="R1261" t="str">
        <f t="shared" si="98"/>
        <v>rock</v>
      </c>
    </row>
    <row r="1262" spans="1:18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6">
        <f t="shared" si="94"/>
        <v>113.66666666666667</v>
      </c>
      <c r="O1262" s="5">
        <f t="shared" si="95"/>
        <v>1.9728072513996269</v>
      </c>
      <c r="P1262" t="s">
        <v>8276</v>
      </c>
      <c r="Q1262" t="str">
        <f t="shared" si="96"/>
        <v>music</v>
      </c>
      <c r="R1262" t="str">
        <f t="shared" si="98"/>
        <v>rock</v>
      </c>
    </row>
    <row r="1263" spans="1:18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6">
        <f t="shared" si="94"/>
        <v>101.25</v>
      </c>
      <c r="O1263" s="5">
        <f t="shared" si="95"/>
        <v>2.5679012345679011</v>
      </c>
      <c r="P1263" t="s">
        <v>8276</v>
      </c>
      <c r="Q1263" t="str">
        <f t="shared" si="96"/>
        <v>music</v>
      </c>
      <c r="R1263" t="str">
        <f t="shared" si="98"/>
        <v>rock</v>
      </c>
    </row>
    <row r="1264" spans="1:18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6">
        <f t="shared" si="94"/>
        <v>125.41538461538462</v>
      </c>
      <c r="O1264" s="5">
        <f t="shared" si="95"/>
        <v>1.2880274779195289</v>
      </c>
      <c r="P1264" t="s">
        <v>8276</v>
      </c>
      <c r="Q1264" t="str">
        <f t="shared" si="96"/>
        <v>music</v>
      </c>
      <c r="R1264" t="str">
        <f t="shared" si="98"/>
        <v>rock</v>
      </c>
    </row>
    <row r="1265" spans="1:18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6">
        <f t="shared" si="94"/>
        <v>119</v>
      </c>
      <c r="O1265" s="5">
        <f t="shared" si="95"/>
        <v>2.2969187675070031</v>
      </c>
      <c r="P1265" t="s">
        <v>8276</v>
      </c>
      <c r="Q1265" t="str">
        <f t="shared" si="96"/>
        <v>music</v>
      </c>
      <c r="R1265" t="str">
        <f t="shared" si="98"/>
        <v>rock</v>
      </c>
    </row>
    <row r="1266" spans="1:18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6">
        <f t="shared" si="94"/>
        <v>166.46153846153845</v>
      </c>
      <c r="O1266" s="5">
        <f t="shared" si="95"/>
        <v>3.1423290203327174</v>
      </c>
      <c r="P1266" t="s">
        <v>8276</v>
      </c>
      <c r="Q1266" t="str">
        <f t="shared" si="96"/>
        <v>music</v>
      </c>
      <c r="R1266" t="str">
        <f t="shared" si="98"/>
        <v>rock</v>
      </c>
    </row>
    <row r="1267" spans="1:18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6">
        <f t="shared" si="94"/>
        <v>119.14771428571429</v>
      </c>
      <c r="O1267" s="5">
        <f t="shared" si="95"/>
        <v>1.5826692916595726</v>
      </c>
      <c r="P1267" t="s">
        <v>8276</v>
      </c>
      <c r="Q1267" t="str">
        <f t="shared" si="96"/>
        <v>music</v>
      </c>
      <c r="R1267" t="str">
        <f t="shared" si="98"/>
        <v>rock</v>
      </c>
    </row>
    <row r="1268" spans="1:18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6">
        <f t="shared" si="94"/>
        <v>100.47368421052632</v>
      </c>
      <c r="O1268" s="5">
        <f t="shared" si="95"/>
        <v>0.52383446830801472</v>
      </c>
      <c r="P1268" t="s">
        <v>8276</v>
      </c>
      <c r="Q1268" t="str">
        <f t="shared" si="96"/>
        <v>music</v>
      </c>
      <c r="R1268" t="str">
        <f t="shared" si="98"/>
        <v>rock</v>
      </c>
    </row>
    <row r="1269" spans="1:18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6">
        <f t="shared" si="94"/>
        <v>101.8</v>
      </c>
      <c r="O1269" s="5">
        <f t="shared" si="95"/>
        <v>0.7099482050366136</v>
      </c>
      <c r="P1269" t="s">
        <v>8276</v>
      </c>
      <c r="Q1269" t="str">
        <f t="shared" si="96"/>
        <v>music</v>
      </c>
      <c r="R1269" t="str">
        <f t="shared" si="98"/>
        <v>rock</v>
      </c>
    </row>
    <row r="1270" spans="1:18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6">
        <f t="shared" si="94"/>
        <v>116.66666666666667</v>
      </c>
      <c r="O1270" s="5">
        <f t="shared" si="95"/>
        <v>1.3</v>
      </c>
      <c r="P1270" t="s">
        <v>8276</v>
      </c>
      <c r="Q1270" t="str">
        <f t="shared" si="96"/>
        <v>music</v>
      </c>
      <c r="R1270" t="str">
        <f t="shared" si="98"/>
        <v>rock</v>
      </c>
    </row>
    <row r="1271" spans="1:18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6">
        <f t="shared" si="94"/>
        <v>108.64893617021276</v>
      </c>
      <c r="O1271" s="5">
        <f t="shared" si="95"/>
        <v>1.0085185547831195</v>
      </c>
      <c r="P1271" t="s">
        <v>8276</v>
      </c>
      <c r="Q1271" t="str">
        <f t="shared" si="96"/>
        <v>music</v>
      </c>
      <c r="R1271" t="str">
        <f t="shared" si="98"/>
        <v>rock</v>
      </c>
    </row>
    <row r="1272" spans="1:18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6">
        <f t="shared" si="94"/>
        <v>114.72</v>
      </c>
      <c r="O1272" s="5">
        <f t="shared" si="95"/>
        <v>1.4731520223152024</v>
      </c>
      <c r="P1272" t="s">
        <v>8276</v>
      </c>
      <c r="Q1272" t="str">
        <f t="shared" si="96"/>
        <v>music</v>
      </c>
      <c r="R1272" t="str">
        <f t="shared" si="98"/>
        <v>rock</v>
      </c>
    </row>
    <row r="1273" spans="1:18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6">
        <f t="shared" si="94"/>
        <v>101.8</v>
      </c>
      <c r="O1273" s="5">
        <f t="shared" si="95"/>
        <v>0.40602488539620174</v>
      </c>
      <c r="P1273" t="s">
        <v>8276</v>
      </c>
      <c r="Q1273" t="str">
        <f t="shared" si="96"/>
        <v>music</v>
      </c>
      <c r="R1273" t="str">
        <f t="shared" si="98"/>
        <v>rock</v>
      </c>
    </row>
    <row r="1274" spans="1:18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6">
        <f t="shared" si="94"/>
        <v>106</v>
      </c>
      <c r="O1274" s="5">
        <f t="shared" si="95"/>
        <v>0.52830188679245282</v>
      </c>
      <c r="P1274" t="s">
        <v>8276</v>
      </c>
      <c r="Q1274" t="str">
        <f t="shared" si="96"/>
        <v>music</v>
      </c>
      <c r="R1274" t="str">
        <f t="shared" si="98"/>
        <v>rock</v>
      </c>
    </row>
    <row r="1275" spans="1:18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6">
        <f t="shared" si="94"/>
        <v>103.49999999999999</v>
      </c>
      <c r="O1275" s="5">
        <f t="shared" si="95"/>
        <v>1.3043478260869565</v>
      </c>
      <c r="P1275" t="s">
        <v>8276</v>
      </c>
      <c r="Q1275" t="str">
        <f t="shared" si="96"/>
        <v>music</v>
      </c>
      <c r="R1275" t="str">
        <f t="shared" si="98"/>
        <v>rock</v>
      </c>
    </row>
    <row r="1276" spans="1:18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6">
        <f t="shared" si="94"/>
        <v>154.97535999999999</v>
      </c>
      <c r="O1276" s="5">
        <f t="shared" si="95"/>
        <v>1.2053529025517347</v>
      </c>
      <c r="P1276" t="s">
        <v>8276</v>
      </c>
      <c r="Q1276" t="str">
        <f t="shared" si="96"/>
        <v>music</v>
      </c>
      <c r="R1276" t="str">
        <f t="shared" si="98"/>
        <v>rock</v>
      </c>
    </row>
    <row r="1277" spans="1:18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6">
        <f t="shared" si="94"/>
        <v>162.14066666666668</v>
      </c>
      <c r="O1277" s="5">
        <f t="shared" si="95"/>
        <v>1.5994342361159652</v>
      </c>
      <c r="P1277" t="s">
        <v>8276</v>
      </c>
      <c r="Q1277" t="str">
        <f t="shared" si="96"/>
        <v>music</v>
      </c>
      <c r="R1277" t="str">
        <f t="shared" si="98"/>
        <v>rock</v>
      </c>
    </row>
    <row r="1278" spans="1:18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6">
        <f t="shared" si="94"/>
        <v>104.42100000000001</v>
      </c>
      <c r="O1278" s="5">
        <f t="shared" si="95"/>
        <v>2.1707000188340149</v>
      </c>
      <c r="P1278" t="s">
        <v>8276</v>
      </c>
      <c r="Q1278" t="str">
        <f t="shared" si="96"/>
        <v>music</v>
      </c>
      <c r="R1278" t="str">
        <f t="shared" si="98"/>
        <v>rock</v>
      </c>
    </row>
    <row r="1279" spans="1:18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6">
        <f t="shared" si="94"/>
        <v>106.12433333333333</v>
      </c>
      <c r="O1279" s="5">
        <f t="shared" si="95"/>
        <v>2.5944411115264172</v>
      </c>
      <c r="P1279" t="s">
        <v>8276</v>
      </c>
      <c r="Q1279" t="str">
        <f t="shared" si="96"/>
        <v>music</v>
      </c>
      <c r="R1279" t="str">
        <f t="shared" si="98"/>
        <v>rock</v>
      </c>
    </row>
    <row r="1280" spans="1:18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6">
        <f t="shared" si="94"/>
        <v>154.93846153846152</v>
      </c>
      <c r="O1280" s="5">
        <f t="shared" si="95"/>
        <v>1.8866051037632809</v>
      </c>
      <c r="P1280" t="s">
        <v>8276</v>
      </c>
      <c r="Q1280" t="str">
        <f t="shared" si="96"/>
        <v>music</v>
      </c>
      <c r="R1280" t="str">
        <f t="shared" si="98"/>
        <v>rock</v>
      </c>
    </row>
    <row r="1281" spans="1:18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6">
        <f t="shared" si="94"/>
        <v>110.77157238734421</v>
      </c>
      <c r="O1281" s="5">
        <f t="shared" si="95"/>
        <v>1.3632262154892791</v>
      </c>
      <c r="P1281" t="s">
        <v>8276</v>
      </c>
      <c r="Q1281" t="str">
        <f t="shared" si="96"/>
        <v>music</v>
      </c>
      <c r="R1281" t="str">
        <f t="shared" si="98"/>
        <v>rock</v>
      </c>
    </row>
    <row r="1282" spans="1:18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6">
        <f t="shared" si="94"/>
        <v>110.91186666666665</v>
      </c>
      <c r="O1282" s="5">
        <f t="shared" si="95"/>
        <v>0.78140120864734641</v>
      </c>
      <c r="P1282" t="s">
        <v>8276</v>
      </c>
      <c r="Q1282" t="str">
        <f t="shared" si="96"/>
        <v>music</v>
      </c>
      <c r="R1282" t="str">
        <f t="shared" si="98"/>
        <v>rock</v>
      </c>
    </row>
    <row r="1283" spans="1:18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6">
        <f t="shared" ref="N1283:N1346" si="99">E1283/D1283*100</f>
        <v>110.71428571428572</v>
      </c>
      <c r="O1283" s="5">
        <f t="shared" ref="O1283:O1346" si="100">L1283/E1283*100</f>
        <v>0.95483870967741935</v>
      </c>
      <c r="P1283" t="s">
        <v>8276</v>
      </c>
      <c r="Q1283" t="str">
        <f t="shared" si="96"/>
        <v>music</v>
      </c>
      <c r="R1283" t="str">
        <f t="shared" si="98"/>
        <v>rock</v>
      </c>
    </row>
    <row r="1284" spans="1:18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6">
        <f t="shared" si="99"/>
        <v>123.61333333333333</v>
      </c>
      <c r="O1284" s="5">
        <f t="shared" si="100"/>
        <v>1.477726243123719</v>
      </c>
      <c r="P1284" t="s">
        <v>8276</v>
      </c>
      <c r="Q1284" t="str">
        <f t="shared" si="96"/>
        <v>music</v>
      </c>
      <c r="R1284" t="str">
        <f t="shared" si="98"/>
        <v>rock</v>
      </c>
    </row>
    <row r="1285" spans="1:18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6">
        <f t="shared" si="99"/>
        <v>211.05</v>
      </c>
      <c r="O1285" s="5">
        <f t="shared" si="100"/>
        <v>1.0424070125562663</v>
      </c>
      <c r="P1285" t="s">
        <v>8276</v>
      </c>
      <c r="Q1285" t="str">
        <f t="shared" si="96"/>
        <v>music</v>
      </c>
      <c r="R1285" t="str">
        <f t="shared" si="98"/>
        <v>rock</v>
      </c>
    </row>
    <row r="1286" spans="1:18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6">
        <f t="shared" si="99"/>
        <v>101</v>
      </c>
      <c r="O1286" s="5">
        <f t="shared" si="100"/>
        <v>1.5346534653465347</v>
      </c>
      <c r="P1286" t="s">
        <v>8271</v>
      </c>
      <c r="Q1286" t="str">
        <f t="shared" ref="Q1286:Q1305" si="101">LEFT(P1286, 7)</f>
        <v>theater</v>
      </c>
      <c r="R1286" t="str">
        <f t="shared" ref="R1286:R1305" si="102">RIGHT(P1286, 5)</f>
        <v>plays</v>
      </c>
    </row>
    <row r="1287" spans="1:18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6">
        <f t="shared" si="99"/>
        <v>101.64999999999999</v>
      </c>
      <c r="O1287" s="5">
        <f t="shared" si="100"/>
        <v>3.0988686669945893</v>
      </c>
      <c r="P1287" t="s">
        <v>8271</v>
      </c>
      <c r="Q1287" t="str">
        <f t="shared" si="101"/>
        <v>theater</v>
      </c>
      <c r="R1287" t="str">
        <f t="shared" si="102"/>
        <v>plays</v>
      </c>
    </row>
    <row r="1288" spans="1:18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6">
        <f t="shared" si="99"/>
        <v>108.33333333333333</v>
      </c>
      <c r="O1288" s="5">
        <f t="shared" si="100"/>
        <v>1.2307692307692308</v>
      </c>
      <c r="P1288" t="s">
        <v>8271</v>
      </c>
      <c r="Q1288" t="str">
        <f t="shared" si="101"/>
        <v>theater</v>
      </c>
      <c r="R1288" t="str">
        <f t="shared" si="102"/>
        <v>plays</v>
      </c>
    </row>
    <row r="1289" spans="1:18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6">
        <f t="shared" si="99"/>
        <v>242</v>
      </c>
      <c r="O1289" s="5">
        <f t="shared" si="100"/>
        <v>4.1322314049586781</v>
      </c>
      <c r="P1289" t="s">
        <v>8271</v>
      </c>
      <c r="Q1289" t="str">
        <f t="shared" si="101"/>
        <v>theater</v>
      </c>
      <c r="R1289" t="str">
        <f t="shared" si="102"/>
        <v>plays</v>
      </c>
    </row>
    <row r="1290" spans="1:18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6">
        <f t="shared" si="99"/>
        <v>100.44999999999999</v>
      </c>
      <c r="O1290" s="5">
        <f t="shared" si="100"/>
        <v>1.5181682429069188</v>
      </c>
      <c r="P1290" t="s">
        <v>8271</v>
      </c>
      <c r="Q1290" t="str">
        <f t="shared" si="101"/>
        <v>theater</v>
      </c>
      <c r="R1290" t="str">
        <f t="shared" si="102"/>
        <v>plays</v>
      </c>
    </row>
    <row r="1291" spans="1:18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6">
        <f t="shared" si="99"/>
        <v>125.06666666666666</v>
      </c>
      <c r="O1291" s="5">
        <f t="shared" si="100"/>
        <v>2.7718550106609809</v>
      </c>
      <c r="P1291" t="s">
        <v>8271</v>
      </c>
      <c r="Q1291" t="str">
        <f t="shared" si="101"/>
        <v>theater</v>
      </c>
      <c r="R1291" t="str">
        <f t="shared" si="102"/>
        <v>plays</v>
      </c>
    </row>
    <row r="1292" spans="1:18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6">
        <f t="shared" si="99"/>
        <v>108.57142857142857</v>
      </c>
      <c r="O1292" s="5">
        <f t="shared" si="100"/>
        <v>2.2631578947368425</v>
      </c>
      <c r="P1292" t="s">
        <v>8271</v>
      </c>
      <c r="Q1292" t="str">
        <f t="shared" si="101"/>
        <v>theater</v>
      </c>
      <c r="R1292" t="str">
        <f t="shared" si="102"/>
        <v>plays</v>
      </c>
    </row>
    <row r="1293" spans="1:18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6">
        <f t="shared" si="99"/>
        <v>145.70000000000002</v>
      </c>
      <c r="O1293" s="5">
        <f t="shared" si="100"/>
        <v>0.96087851750171582</v>
      </c>
      <c r="P1293" t="s">
        <v>8271</v>
      </c>
      <c r="Q1293" t="str">
        <f t="shared" si="101"/>
        <v>theater</v>
      </c>
      <c r="R1293" t="str">
        <f t="shared" si="102"/>
        <v>plays</v>
      </c>
    </row>
    <row r="1294" spans="1:18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6">
        <f t="shared" si="99"/>
        <v>110.00000000000001</v>
      </c>
      <c r="O1294" s="5">
        <f t="shared" si="100"/>
        <v>2.7807486631016043</v>
      </c>
      <c r="P1294" t="s">
        <v>8271</v>
      </c>
      <c r="Q1294" t="str">
        <f t="shared" si="101"/>
        <v>theater</v>
      </c>
      <c r="R1294" t="str">
        <f t="shared" si="102"/>
        <v>plays</v>
      </c>
    </row>
    <row r="1295" spans="1:18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6">
        <f t="shared" si="99"/>
        <v>102.23333333333333</v>
      </c>
      <c r="O1295" s="5">
        <f t="shared" si="100"/>
        <v>0.78252363873492004</v>
      </c>
      <c r="P1295" t="s">
        <v>8271</v>
      </c>
      <c r="Q1295" t="str">
        <f t="shared" si="101"/>
        <v>theater</v>
      </c>
      <c r="R1295" t="str">
        <f t="shared" si="102"/>
        <v>plays</v>
      </c>
    </row>
    <row r="1296" spans="1:18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6">
        <f t="shared" si="99"/>
        <v>122</v>
      </c>
      <c r="O1296" s="5">
        <f t="shared" si="100"/>
        <v>3.6065573770491808</v>
      </c>
      <c r="P1296" t="s">
        <v>8271</v>
      </c>
      <c r="Q1296" t="str">
        <f t="shared" si="101"/>
        <v>theater</v>
      </c>
      <c r="R1296" t="str">
        <f t="shared" si="102"/>
        <v>plays</v>
      </c>
    </row>
    <row r="1297" spans="1:18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6">
        <f t="shared" si="99"/>
        <v>101.96000000000001</v>
      </c>
      <c r="O1297" s="5">
        <f t="shared" si="100"/>
        <v>2.5107885445272657</v>
      </c>
      <c r="P1297" t="s">
        <v>8271</v>
      </c>
      <c r="Q1297" t="str">
        <f t="shared" si="101"/>
        <v>theater</v>
      </c>
      <c r="R1297" t="str">
        <f t="shared" si="102"/>
        <v>plays</v>
      </c>
    </row>
    <row r="1298" spans="1:18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6">
        <f t="shared" si="99"/>
        <v>141.1764705882353</v>
      </c>
      <c r="O1298" s="5">
        <f t="shared" si="100"/>
        <v>1.9166666666666665</v>
      </c>
      <c r="P1298" t="s">
        <v>8271</v>
      </c>
      <c r="Q1298" t="str">
        <f t="shared" si="101"/>
        <v>theater</v>
      </c>
      <c r="R1298" t="str">
        <f t="shared" si="102"/>
        <v>plays</v>
      </c>
    </row>
    <row r="1299" spans="1:18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6">
        <f t="shared" si="99"/>
        <v>109.52500000000001</v>
      </c>
      <c r="O1299" s="5">
        <f t="shared" si="100"/>
        <v>1.0865099292398994</v>
      </c>
      <c r="P1299" t="s">
        <v>8271</v>
      </c>
      <c r="Q1299" t="str">
        <f t="shared" si="101"/>
        <v>theater</v>
      </c>
      <c r="R1299" t="str">
        <f t="shared" si="102"/>
        <v>plays</v>
      </c>
    </row>
    <row r="1300" spans="1:18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6">
        <f t="shared" si="99"/>
        <v>104.65</v>
      </c>
      <c r="O1300" s="5">
        <f t="shared" si="100"/>
        <v>1.5766841853798377</v>
      </c>
      <c r="P1300" t="s">
        <v>8271</v>
      </c>
      <c r="Q1300" t="str">
        <f t="shared" si="101"/>
        <v>theater</v>
      </c>
      <c r="R1300" t="str">
        <f t="shared" si="102"/>
        <v>plays</v>
      </c>
    </row>
    <row r="1301" spans="1:18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6">
        <f t="shared" si="99"/>
        <v>124</v>
      </c>
      <c r="O1301" s="5">
        <f t="shared" si="100"/>
        <v>0.73732718894009219</v>
      </c>
      <c r="P1301" t="s">
        <v>8271</v>
      </c>
      <c r="Q1301" t="str">
        <f t="shared" si="101"/>
        <v>theater</v>
      </c>
      <c r="R1301" t="str">
        <f t="shared" si="102"/>
        <v>plays</v>
      </c>
    </row>
    <row r="1302" spans="1:18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6">
        <f t="shared" si="99"/>
        <v>135</v>
      </c>
      <c r="O1302" s="5">
        <f t="shared" si="100"/>
        <v>0.59259259259259256</v>
      </c>
      <c r="P1302" t="s">
        <v>8271</v>
      </c>
      <c r="Q1302" t="str">
        <f t="shared" si="101"/>
        <v>theater</v>
      </c>
      <c r="R1302" t="str">
        <f t="shared" si="102"/>
        <v>plays</v>
      </c>
    </row>
    <row r="1303" spans="1:18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6">
        <f t="shared" si="99"/>
        <v>102.75000000000001</v>
      </c>
      <c r="O1303" s="5">
        <f t="shared" si="100"/>
        <v>1.4111922141119222</v>
      </c>
      <c r="P1303" t="s">
        <v>8271</v>
      </c>
      <c r="Q1303" t="str">
        <f t="shared" si="101"/>
        <v>theater</v>
      </c>
      <c r="R1303" t="str">
        <f t="shared" si="102"/>
        <v>plays</v>
      </c>
    </row>
    <row r="1304" spans="1:18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6">
        <f t="shared" si="99"/>
        <v>100</v>
      </c>
      <c r="O1304" s="5">
        <f t="shared" si="100"/>
        <v>2</v>
      </c>
      <c r="P1304" t="s">
        <v>8271</v>
      </c>
      <c r="Q1304" t="str">
        <f t="shared" si="101"/>
        <v>theater</v>
      </c>
      <c r="R1304" t="str">
        <f t="shared" si="102"/>
        <v>plays</v>
      </c>
    </row>
    <row r="1305" spans="1:18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6">
        <f t="shared" si="99"/>
        <v>130.26085714285716</v>
      </c>
      <c r="O1305" s="5">
        <f t="shared" si="100"/>
        <v>2.3688730086661272</v>
      </c>
      <c r="P1305" t="s">
        <v>8271</v>
      </c>
      <c r="Q1305" t="str">
        <f t="shared" si="101"/>
        <v>theater</v>
      </c>
      <c r="R1305" t="str">
        <f t="shared" si="102"/>
        <v>plays</v>
      </c>
    </row>
    <row r="1306" spans="1:18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6">
        <f t="shared" si="99"/>
        <v>39.627499999999998</v>
      </c>
      <c r="O1306" s="5">
        <f t="shared" si="100"/>
        <v>0.65611002460412593</v>
      </c>
      <c r="P1306" t="s">
        <v>8273</v>
      </c>
      <c r="Q1306" t="str">
        <f t="shared" ref="Q1306:Q1345" si="103">LEFT(P1306, 10)</f>
        <v>technology</v>
      </c>
      <c r="R1306" t="str">
        <f t="shared" ref="R1306:R1345" si="104">RIGHT(P1306, 9)</f>
        <v>wearables</v>
      </c>
    </row>
    <row r="1307" spans="1:18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6">
        <f t="shared" si="99"/>
        <v>25.976666666666663</v>
      </c>
      <c r="O1307" s="5">
        <f t="shared" si="100"/>
        <v>1.1035544719620172</v>
      </c>
      <c r="P1307" t="s">
        <v>8273</v>
      </c>
      <c r="Q1307" t="str">
        <f t="shared" si="103"/>
        <v>technology</v>
      </c>
      <c r="R1307" t="str">
        <f t="shared" si="104"/>
        <v>wearables</v>
      </c>
    </row>
    <row r="1308" spans="1:18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6">
        <f t="shared" si="99"/>
        <v>65.24636363636364</v>
      </c>
      <c r="O1308" s="5">
        <f t="shared" si="100"/>
        <v>0.49602207019548289</v>
      </c>
      <c r="P1308" t="s">
        <v>8273</v>
      </c>
      <c r="Q1308" t="str">
        <f t="shared" si="103"/>
        <v>technology</v>
      </c>
      <c r="R1308" t="str">
        <f t="shared" si="104"/>
        <v>wearables</v>
      </c>
    </row>
    <row r="1309" spans="1:18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6">
        <f t="shared" si="99"/>
        <v>11.514000000000001</v>
      </c>
      <c r="O1309" s="5">
        <f t="shared" si="100"/>
        <v>0.78165711307972907</v>
      </c>
      <c r="P1309" t="s">
        <v>8273</v>
      </c>
      <c r="Q1309" t="str">
        <f t="shared" si="103"/>
        <v>technology</v>
      </c>
      <c r="R1309" t="str">
        <f t="shared" si="104"/>
        <v>wearables</v>
      </c>
    </row>
    <row r="1310" spans="1:18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6">
        <f t="shared" si="99"/>
        <v>11.360000000000001</v>
      </c>
      <c r="O1310" s="5">
        <f t="shared" si="100"/>
        <v>3.345070422535211</v>
      </c>
      <c r="P1310" t="s">
        <v>8273</v>
      </c>
      <c r="Q1310" t="str">
        <f t="shared" si="103"/>
        <v>technology</v>
      </c>
      <c r="R1310" t="str">
        <f t="shared" si="104"/>
        <v>wearables</v>
      </c>
    </row>
    <row r="1311" spans="1:18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6">
        <f t="shared" si="99"/>
        <v>111.99130434782609</v>
      </c>
      <c r="O1311" s="5">
        <f t="shared" si="100"/>
        <v>0.27176022983150866</v>
      </c>
      <c r="P1311" t="s">
        <v>8273</v>
      </c>
      <c r="Q1311" t="str">
        <f t="shared" si="103"/>
        <v>technology</v>
      </c>
      <c r="R1311" t="str">
        <f t="shared" si="104"/>
        <v>wearables</v>
      </c>
    </row>
    <row r="1312" spans="1:18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6">
        <f t="shared" si="99"/>
        <v>15.5</v>
      </c>
      <c r="O1312" s="5">
        <f t="shared" si="100"/>
        <v>0.77419354838709675</v>
      </c>
      <c r="P1312" t="s">
        <v>8273</v>
      </c>
      <c r="Q1312" t="str">
        <f t="shared" si="103"/>
        <v>technology</v>
      </c>
      <c r="R1312" t="str">
        <f t="shared" si="104"/>
        <v>wearables</v>
      </c>
    </row>
    <row r="1313" spans="1:18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6">
        <f t="shared" si="99"/>
        <v>32.027999999999999</v>
      </c>
      <c r="O1313" s="5">
        <f t="shared" si="100"/>
        <v>0.12489072061945797</v>
      </c>
      <c r="P1313" t="s">
        <v>8273</v>
      </c>
      <c r="Q1313" t="str">
        <f t="shared" si="103"/>
        <v>technology</v>
      </c>
      <c r="R1313" t="str">
        <f t="shared" si="104"/>
        <v>wearables</v>
      </c>
    </row>
    <row r="1314" spans="1:18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6">
        <f t="shared" si="99"/>
        <v>0.60869565217391308</v>
      </c>
      <c r="O1314" s="5">
        <f t="shared" si="100"/>
        <v>3.5714285714285712</v>
      </c>
      <c r="P1314" t="s">
        <v>8273</v>
      </c>
      <c r="Q1314" t="str">
        <f t="shared" si="103"/>
        <v>technology</v>
      </c>
      <c r="R1314" t="str">
        <f t="shared" si="104"/>
        <v>wearables</v>
      </c>
    </row>
    <row r="1315" spans="1:18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6">
        <f t="shared" si="99"/>
        <v>31.114999999999998</v>
      </c>
      <c r="O1315" s="5">
        <f t="shared" si="100"/>
        <v>0.9802346135304516</v>
      </c>
      <c r="P1315" t="s">
        <v>8273</v>
      </c>
      <c r="Q1315" t="str">
        <f t="shared" si="103"/>
        <v>technology</v>
      </c>
      <c r="R1315" t="str">
        <f t="shared" si="104"/>
        <v>wearables</v>
      </c>
    </row>
    <row r="1316" spans="1:18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6">
        <f t="shared" si="99"/>
        <v>1.1266666666666667</v>
      </c>
      <c r="O1316" s="5">
        <f t="shared" si="100"/>
        <v>0.54240631163708086</v>
      </c>
      <c r="P1316" t="s">
        <v>8273</v>
      </c>
      <c r="Q1316" t="str">
        <f t="shared" si="103"/>
        <v>technology</v>
      </c>
      <c r="R1316" t="str">
        <f t="shared" si="104"/>
        <v>wearables</v>
      </c>
    </row>
    <row r="1317" spans="1:18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6">
        <f t="shared" si="99"/>
        <v>40.404000000000003</v>
      </c>
      <c r="O1317" s="5">
        <f t="shared" si="100"/>
        <v>0.61380061380061379</v>
      </c>
      <c r="P1317" t="s">
        <v>8273</v>
      </c>
      <c r="Q1317" t="str">
        <f t="shared" si="103"/>
        <v>technology</v>
      </c>
      <c r="R1317" t="str">
        <f t="shared" si="104"/>
        <v>wearables</v>
      </c>
    </row>
    <row r="1318" spans="1:18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6">
        <f t="shared" si="99"/>
        <v>1.3333333333333333E-3</v>
      </c>
      <c r="O1318" s="5">
        <f t="shared" si="100"/>
        <v>100</v>
      </c>
      <c r="P1318" t="s">
        <v>8273</v>
      </c>
      <c r="Q1318" t="str">
        <f t="shared" si="103"/>
        <v>technology</v>
      </c>
      <c r="R1318" t="str">
        <f t="shared" si="104"/>
        <v>wearables</v>
      </c>
    </row>
    <row r="1319" spans="1:18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6">
        <f t="shared" si="99"/>
        <v>5.7334999999999994</v>
      </c>
      <c r="O1319" s="5">
        <f t="shared" si="100"/>
        <v>0.16569285776576262</v>
      </c>
      <c r="P1319" t="s">
        <v>8273</v>
      </c>
      <c r="Q1319" t="str">
        <f t="shared" si="103"/>
        <v>technology</v>
      </c>
      <c r="R1319" t="str">
        <f t="shared" si="104"/>
        <v>wearables</v>
      </c>
    </row>
    <row r="1320" spans="1:18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6">
        <f t="shared" si="99"/>
        <v>15.324999999999999</v>
      </c>
      <c r="O1320" s="5">
        <f t="shared" si="100"/>
        <v>2.2022838499184338</v>
      </c>
      <c r="P1320" t="s">
        <v>8273</v>
      </c>
      <c r="Q1320" t="str">
        <f t="shared" si="103"/>
        <v>technology</v>
      </c>
      <c r="R1320" t="str">
        <f t="shared" si="104"/>
        <v>wearables</v>
      </c>
    </row>
    <row r="1321" spans="1:18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6">
        <f t="shared" si="99"/>
        <v>15.103448275862069</v>
      </c>
      <c r="O1321" s="5">
        <f t="shared" si="100"/>
        <v>1.0273972602739725</v>
      </c>
      <c r="P1321" t="s">
        <v>8273</v>
      </c>
      <c r="Q1321" t="str">
        <f t="shared" si="103"/>
        <v>technology</v>
      </c>
      <c r="R1321" t="str">
        <f t="shared" si="104"/>
        <v>wearables</v>
      </c>
    </row>
    <row r="1322" spans="1:18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6">
        <f t="shared" si="99"/>
        <v>0.503</v>
      </c>
      <c r="O1322" s="5">
        <f t="shared" si="100"/>
        <v>0.59642147117296218</v>
      </c>
      <c r="P1322" t="s">
        <v>8273</v>
      </c>
      <c r="Q1322" t="str">
        <f t="shared" si="103"/>
        <v>technology</v>
      </c>
      <c r="R1322" t="str">
        <f t="shared" si="104"/>
        <v>wearables</v>
      </c>
    </row>
    <row r="1323" spans="1:18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6">
        <f t="shared" si="99"/>
        <v>1.3028138528138529</v>
      </c>
      <c r="O1323" s="5">
        <f t="shared" si="100"/>
        <v>0.11629838843661738</v>
      </c>
      <c r="P1323" t="s">
        <v>8273</v>
      </c>
      <c r="Q1323" t="str">
        <f t="shared" si="103"/>
        <v>technology</v>
      </c>
      <c r="R1323" t="str">
        <f t="shared" si="104"/>
        <v>wearables</v>
      </c>
    </row>
    <row r="1324" spans="1:18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6">
        <f t="shared" si="99"/>
        <v>0.30285714285714288</v>
      </c>
      <c r="O1324" s="5">
        <f t="shared" si="100"/>
        <v>3.7735849056603774</v>
      </c>
      <c r="P1324" t="s">
        <v>8273</v>
      </c>
      <c r="Q1324" t="str">
        <f t="shared" si="103"/>
        <v>technology</v>
      </c>
      <c r="R1324" t="str">
        <f t="shared" si="104"/>
        <v>wearables</v>
      </c>
    </row>
    <row r="1325" spans="1:18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6">
        <f t="shared" si="99"/>
        <v>8.8800000000000008</v>
      </c>
      <c r="O1325" s="5">
        <f t="shared" si="100"/>
        <v>3.303303303303303</v>
      </c>
      <c r="P1325" t="s">
        <v>8273</v>
      </c>
      <c r="Q1325" t="str">
        <f t="shared" si="103"/>
        <v>technology</v>
      </c>
      <c r="R1325" t="str">
        <f t="shared" si="104"/>
        <v>wearables</v>
      </c>
    </row>
    <row r="1326" spans="1:18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6">
        <f t="shared" si="99"/>
        <v>9.84</v>
      </c>
      <c r="O1326" s="5">
        <f t="shared" si="100"/>
        <v>1.8292682926829267</v>
      </c>
      <c r="P1326" t="s">
        <v>8273</v>
      </c>
      <c r="Q1326" t="str">
        <f t="shared" si="103"/>
        <v>technology</v>
      </c>
      <c r="R1326" t="str">
        <f t="shared" si="104"/>
        <v>wearables</v>
      </c>
    </row>
    <row r="1327" spans="1:18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6">
        <f t="shared" si="99"/>
        <v>2.4299999999999997</v>
      </c>
      <c r="O1327" s="5">
        <f t="shared" si="100"/>
        <v>1.6460905349794239</v>
      </c>
      <c r="P1327" t="s">
        <v>8273</v>
      </c>
      <c r="Q1327" t="str">
        <f t="shared" si="103"/>
        <v>technology</v>
      </c>
      <c r="R1327" t="str">
        <f t="shared" si="104"/>
        <v>wearables</v>
      </c>
    </row>
    <row r="1328" spans="1:18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6">
        <f t="shared" si="99"/>
        <v>1.1299999999999999</v>
      </c>
      <c r="O1328" s="5">
        <f t="shared" si="100"/>
        <v>0.97345132743362828</v>
      </c>
      <c r="P1328" t="s">
        <v>8273</v>
      </c>
      <c r="Q1328" t="str">
        <f t="shared" si="103"/>
        <v>technology</v>
      </c>
      <c r="R1328" t="str">
        <f t="shared" si="104"/>
        <v>wearables</v>
      </c>
    </row>
    <row r="1329" spans="1:18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6">
        <f t="shared" si="99"/>
        <v>3.5520833333333335</v>
      </c>
      <c r="O1329" s="5">
        <f t="shared" si="100"/>
        <v>2.404692082111437</v>
      </c>
      <c r="P1329" t="s">
        <v>8273</v>
      </c>
      <c r="Q1329" t="str">
        <f t="shared" si="103"/>
        <v>technology</v>
      </c>
      <c r="R1329" t="str">
        <f t="shared" si="104"/>
        <v>wearables</v>
      </c>
    </row>
    <row r="1330" spans="1:18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6">
        <f t="shared" si="99"/>
        <v>2.3306666666666667</v>
      </c>
      <c r="O1330" s="5">
        <f t="shared" si="100"/>
        <v>0.85812356979405036</v>
      </c>
      <c r="P1330" t="s">
        <v>8273</v>
      </c>
      <c r="Q1330" t="str">
        <f t="shared" si="103"/>
        <v>technology</v>
      </c>
      <c r="R1330" t="str">
        <f t="shared" si="104"/>
        <v>wearables</v>
      </c>
    </row>
    <row r="1331" spans="1:18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6">
        <f t="shared" si="99"/>
        <v>0.81600000000000006</v>
      </c>
      <c r="O1331" s="5">
        <f t="shared" si="100"/>
        <v>2.2058823529411766</v>
      </c>
      <c r="P1331" t="s">
        <v>8273</v>
      </c>
      <c r="Q1331" t="str">
        <f t="shared" si="103"/>
        <v>technology</v>
      </c>
      <c r="R1331" t="str">
        <f t="shared" si="104"/>
        <v>wearables</v>
      </c>
    </row>
    <row r="1332" spans="1:18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6">
        <f t="shared" si="99"/>
        <v>22.494285714285713</v>
      </c>
      <c r="O1332" s="5">
        <f t="shared" si="100"/>
        <v>0.63508192556839838</v>
      </c>
      <c r="P1332" t="s">
        <v>8273</v>
      </c>
      <c r="Q1332" t="str">
        <f t="shared" si="103"/>
        <v>technology</v>
      </c>
      <c r="R1332" t="str">
        <f t="shared" si="104"/>
        <v>wearables</v>
      </c>
    </row>
    <row r="1333" spans="1:18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6">
        <f t="shared" si="99"/>
        <v>1.3668</v>
      </c>
      <c r="O1333" s="5">
        <f t="shared" si="100"/>
        <v>0.99502487562189057</v>
      </c>
      <c r="P1333" t="s">
        <v>8273</v>
      </c>
      <c r="Q1333" t="str">
        <f t="shared" si="103"/>
        <v>technology</v>
      </c>
      <c r="R1333" t="str">
        <f t="shared" si="104"/>
        <v>wearables</v>
      </c>
    </row>
    <row r="1334" spans="1:18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6">
        <f t="shared" si="99"/>
        <v>0</v>
      </c>
      <c r="O1334" s="5" t="e">
        <f t="shared" si="100"/>
        <v>#DIV/0!</v>
      </c>
      <c r="P1334" t="s">
        <v>8273</v>
      </c>
      <c r="Q1334" t="str">
        <f t="shared" si="103"/>
        <v>technology</v>
      </c>
      <c r="R1334" t="str">
        <f t="shared" si="104"/>
        <v>wearables</v>
      </c>
    </row>
    <row r="1335" spans="1:18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6">
        <f t="shared" si="99"/>
        <v>0</v>
      </c>
      <c r="O1335" s="5" t="e">
        <f t="shared" si="100"/>
        <v>#DIV/0!</v>
      </c>
      <c r="P1335" t="s">
        <v>8273</v>
      </c>
      <c r="Q1335" t="str">
        <f t="shared" si="103"/>
        <v>technology</v>
      </c>
      <c r="R1335" t="str">
        <f t="shared" si="104"/>
        <v>wearables</v>
      </c>
    </row>
    <row r="1336" spans="1:18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6">
        <f t="shared" si="99"/>
        <v>10.754135338345865</v>
      </c>
      <c r="O1336" s="5">
        <f t="shared" si="100"/>
        <v>1.9296651052226803</v>
      </c>
      <c r="P1336" t="s">
        <v>8273</v>
      </c>
      <c r="Q1336" t="str">
        <f t="shared" si="103"/>
        <v>technology</v>
      </c>
      <c r="R1336" t="str">
        <f t="shared" si="104"/>
        <v>wearables</v>
      </c>
    </row>
    <row r="1337" spans="1:18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6">
        <f t="shared" si="99"/>
        <v>19.759999999999998</v>
      </c>
      <c r="O1337" s="5">
        <f t="shared" si="100"/>
        <v>0.32388663967611336</v>
      </c>
      <c r="P1337" t="s">
        <v>8273</v>
      </c>
      <c r="Q1337" t="str">
        <f t="shared" si="103"/>
        <v>technology</v>
      </c>
      <c r="R1337" t="str">
        <f t="shared" si="104"/>
        <v>wearables</v>
      </c>
    </row>
    <row r="1338" spans="1:18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6">
        <f t="shared" si="99"/>
        <v>84.946999999999989</v>
      </c>
      <c r="O1338" s="5">
        <f t="shared" si="100"/>
        <v>0.26369383262504853</v>
      </c>
      <c r="P1338" t="s">
        <v>8273</v>
      </c>
      <c r="Q1338" t="str">
        <f t="shared" si="103"/>
        <v>technology</v>
      </c>
      <c r="R1338" t="str">
        <f t="shared" si="104"/>
        <v>wearables</v>
      </c>
    </row>
    <row r="1339" spans="1:18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6">
        <f t="shared" si="99"/>
        <v>49.381999999999998</v>
      </c>
      <c r="O1339" s="5">
        <f t="shared" si="100"/>
        <v>0.56700822161921349</v>
      </c>
      <c r="P1339" t="s">
        <v>8273</v>
      </c>
      <c r="Q1339" t="str">
        <f t="shared" si="103"/>
        <v>technology</v>
      </c>
      <c r="R1339" t="str">
        <f t="shared" si="104"/>
        <v>wearables</v>
      </c>
    </row>
    <row r="1340" spans="1:18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6">
        <f t="shared" si="99"/>
        <v>3.3033333333333332</v>
      </c>
      <c r="O1340" s="5">
        <f t="shared" si="100"/>
        <v>1.513622603430878</v>
      </c>
      <c r="P1340" t="s">
        <v>8273</v>
      </c>
      <c r="Q1340" t="str">
        <f t="shared" si="103"/>
        <v>technology</v>
      </c>
      <c r="R1340" t="str">
        <f t="shared" si="104"/>
        <v>wearables</v>
      </c>
    </row>
    <row r="1341" spans="1:18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6">
        <f t="shared" si="99"/>
        <v>6.6339999999999995</v>
      </c>
      <c r="O1341" s="5">
        <f t="shared" si="100"/>
        <v>1.1154657823334337</v>
      </c>
      <c r="P1341" t="s">
        <v>8273</v>
      </c>
      <c r="Q1341" t="str">
        <f t="shared" si="103"/>
        <v>technology</v>
      </c>
      <c r="R1341" t="str">
        <f t="shared" si="104"/>
        <v>wearables</v>
      </c>
    </row>
    <row r="1342" spans="1:18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6">
        <f t="shared" si="99"/>
        <v>0</v>
      </c>
      <c r="O1342" s="5" t="e">
        <f t="shared" si="100"/>
        <v>#DIV/0!</v>
      </c>
      <c r="P1342" t="s">
        <v>8273</v>
      </c>
      <c r="Q1342" t="str">
        <f t="shared" si="103"/>
        <v>technology</v>
      </c>
      <c r="R1342" t="str">
        <f t="shared" si="104"/>
        <v>wearables</v>
      </c>
    </row>
    <row r="1343" spans="1:18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6">
        <f t="shared" si="99"/>
        <v>70.36</v>
      </c>
      <c r="O1343" s="5">
        <f t="shared" si="100"/>
        <v>0.26151222285389425</v>
      </c>
      <c r="P1343" t="s">
        <v>8273</v>
      </c>
      <c r="Q1343" t="str">
        <f t="shared" si="103"/>
        <v>technology</v>
      </c>
      <c r="R1343" t="str">
        <f t="shared" si="104"/>
        <v>wearables</v>
      </c>
    </row>
    <row r="1344" spans="1:18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6">
        <f t="shared" si="99"/>
        <v>0.2</v>
      </c>
      <c r="O1344" s="5">
        <f t="shared" si="100"/>
        <v>1</v>
      </c>
      <c r="P1344" t="s">
        <v>8273</v>
      </c>
      <c r="Q1344" t="str">
        <f t="shared" si="103"/>
        <v>technology</v>
      </c>
      <c r="R1344" t="str">
        <f t="shared" si="104"/>
        <v>wearables</v>
      </c>
    </row>
    <row r="1345" spans="1:18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6">
        <f t="shared" si="99"/>
        <v>102.298</v>
      </c>
      <c r="O1345" s="5">
        <f t="shared" si="100"/>
        <v>0.63148839664509571</v>
      </c>
      <c r="P1345" t="s">
        <v>8273</v>
      </c>
      <c r="Q1345" t="str">
        <f t="shared" si="103"/>
        <v>technology</v>
      </c>
      <c r="R1345" t="str">
        <f t="shared" si="104"/>
        <v>wearables</v>
      </c>
    </row>
    <row r="1346" spans="1:18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6">
        <f t="shared" si="99"/>
        <v>377.73333333333335</v>
      </c>
      <c r="O1346" s="5">
        <f t="shared" si="100"/>
        <v>2.4532297917402048</v>
      </c>
      <c r="P1346" t="s">
        <v>8274</v>
      </c>
      <c r="Q1346" t="str">
        <f t="shared" ref="Q1346:Q1365" si="105">LEFT(P1346, 10)</f>
        <v>publishing</v>
      </c>
      <c r="R1346" t="str">
        <f t="shared" ref="R1346:R1365" si="106">RIGHT(P1346, 10)</f>
        <v>nonfiction</v>
      </c>
    </row>
    <row r="1347" spans="1:18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6">
        <f t="shared" ref="N1347:N1410" si="107">E1347/D1347*100</f>
        <v>125</v>
      </c>
      <c r="O1347" s="5">
        <f t="shared" ref="O1347:O1410" si="108">L1347/E1347*100</f>
        <v>1.8666666666666669</v>
      </c>
      <c r="P1347" t="s">
        <v>8274</v>
      </c>
      <c r="Q1347" t="str">
        <f t="shared" si="105"/>
        <v>publishing</v>
      </c>
      <c r="R1347" t="str">
        <f t="shared" si="106"/>
        <v>nonfiction</v>
      </c>
    </row>
    <row r="1348" spans="1:18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6">
        <f t="shared" si="107"/>
        <v>147.32653061224491</v>
      </c>
      <c r="O1348" s="5">
        <f t="shared" si="108"/>
        <v>2.0639977836265411</v>
      </c>
      <c r="P1348" t="s">
        <v>8274</v>
      </c>
      <c r="Q1348" t="str">
        <f t="shared" si="105"/>
        <v>publishing</v>
      </c>
      <c r="R1348" t="str">
        <f t="shared" si="106"/>
        <v>nonfiction</v>
      </c>
    </row>
    <row r="1349" spans="1:18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6">
        <f t="shared" si="107"/>
        <v>102.2</v>
      </c>
      <c r="O1349" s="5">
        <f t="shared" si="108"/>
        <v>1.2133072407045011</v>
      </c>
      <c r="P1349" t="s">
        <v>8274</v>
      </c>
      <c r="Q1349" t="str">
        <f t="shared" si="105"/>
        <v>publishing</v>
      </c>
      <c r="R1349" t="str">
        <f t="shared" si="106"/>
        <v>nonfiction</v>
      </c>
    </row>
    <row r="1350" spans="1:18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6">
        <f t="shared" si="107"/>
        <v>101.8723404255319</v>
      </c>
      <c r="O1350" s="5">
        <f t="shared" si="108"/>
        <v>0.43441938178780282</v>
      </c>
      <c r="P1350" t="s">
        <v>8274</v>
      </c>
      <c r="Q1350" t="str">
        <f t="shared" si="105"/>
        <v>publishing</v>
      </c>
      <c r="R1350" t="str">
        <f t="shared" si="106"/>
        <v>nonfiction</v>
      </c>
    </row>
    <row r="1351" spans="1:18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6">
        <f t="shared" si="107"/>
        <v>204.2</v>
      </c>
      <c r="O1351" s="5">
        <f t="shared" si="108"/>
        <v>1.6846229187071498</v>
      </c>
      <c r="P1351" t="s">
        <v>8274</v>
      </c>
      <c r="Q1351" t="str">
        <f t="shared" si="105"/>
        <v>publishing</v>
      </c>
      <c r="R1351" t="str">
        <f t="shared" si="106"/>
        <v>nonfiction</v>
      </c>
    </row>
    <row r="1352" spans="1:18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6">
        <f t="shared" si="107"/>
        <v>104.05</v>
      </c>
      <c r="O1352" s="5">
        <f t="shared" si="108"/>
        <v>1.4992791926958193</v>
      </c>
      <c r="P1352" t="s">
        <v>8274</v>
      </c>
      <c r="Q1352" t="str">
        <f t="shared" si="105"/>
        <v>publishing</v>
      </c>
      <c r="R1352" t="str">
        <f t="shared" si="106"/>
        <v>nonfiction</v>
      </c>
    </row>
    <row r="1353" spans="1:18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6">
        <f t="shared" si="107"/>
        <v>101.265</v>
      </c>
      <c r="O1353" s="5">
        <f t="shared" si="108"/>
        <v>0.59250481410161449</v>
      </c>
      <c r="P1353" t="s">
        <v>8274</v>
      </c>
      <c r="Q1353" t="str">
        <f t="shared" si="105"/>
        <v>publishing</v>
      </c>
      <c r="R1353" t="str">
        <f t="shared" si="106"/>
        <v>nonfiction</v>
      </c>
    </row>
    <row r="1354" spans="1:18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6">
        <f t="shared" si="107"/>
        <v>136.13999999999999</v>
      </c>
      <c r="O1354" s="5">
        <f t="shared" si="108"/>
        <v>1.6674012046422801</v>
      </c>
      <c r="P1354" t="s">
        <v>8274</v>
      </c>
      <c r="Q1354" t="str">
        <f t="shared" si="105"/>
        <v>publishing</v>
      </c>
      <c r="R1354" t="str">
        <f t="shared" si="106"/>
        <v>nonfiction</v>
      </c>
    </row>
    <row r="1355" spans="1:18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6">
        <f t="shared" si="107"/>
        <v>133.6</v>
      </c>
      <c r="O1355" s="5">
        <f t="shared" si="108"/>
        <v>3.1437125748502992</v>
      </c>
      <c r="P1355" t="s">
        <v>8274</v>
      </c>
      <c r="Q1355" t="str">
        <f t="shared" si="105"/>
        <v>publishing</v>
      </c>
      <c r="R1355" t="str">
        <f t="shared" si="106"/>
        <v>nonfiction</v>
      </c>
    </row>
    <row r="1356" spans="1:18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6">
        <f t="shared" si="107"/>
        <v>130.25</v>
      </c>
      <c r="O1356" s="5">
        <f t="shared" si="108"/>
        <v>4.0946896992962252</v>
      </c>
      <c r="P1356" t="s">
        <v>8274</v>
      </c>
      <c r="Q1356" t="str">
        <f t="shared" si="105"/>
        <v>publishing</v>
      </c>
      <c r="R1356" t="str">
        <f t="shared" si="106"/>
        <v>nonfiction</v>
      </c>
    </row>
    <row r="1357" spans="1:18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6">
        <f t="shared" si="107"/>
        <v>122.67999999999999</v>
      </c>
      <c r="O1357" s="5">
        <f t="shared" si="108"/>
        <v>3.9452233452885559</v>
      </c>
      <c r="P1357" t="s">
        <v>8274</v>
      </c>
      <c r="Q1357" t="str">
        <f t="shared" si="105"/>
        <v>publishing</v>
      </c>
      <c r="R1357" t="str">
        <f t="shared" si="106"/>
        <v>nonfiction</v>
      </c>
    </row>
    <row r="1358" spans="1:18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6">
        <f t="shared" si="107"/>
        <v>182.81058823529412</v>
      </c>
      <c r="O1358" s="5">
        <f t="shared" si="108"/>
        <v>1.3997129783961539</v>
      </c>
      <c r="P1358" t="s">
        <v>8274</v>
      </c>
      <c r="Q1358" t="str">
        <f t="shared" si="105"/>
        <v>publishing</v>
      </c>
      <c r="R1358" t="str">
        <f t="shared" si="106"/>
        <v>nonfiction</v>
      </c>
    </row>
    <row r="1359" spans="1:18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6">
        <f t="shared" si="107"/>
        <v>125.29999999999998</v>
      </c>
      <c r="O1359" s="5">
        <f t="shared" si="108"/>
        <v>2.5937749401436552</v>
      </c>
      <c r="P1359" t="s">
        <v>8274</v>
      </c>
      <c r="Q1359" t="str">
        <f t="shared" si="105"/>
        <v>publishing</v>
      </c>
      <c r="R1359" t="str">
        <f t="shared" si="106"/>
        <v>nonfiction</v>
      </c>
    </row>
    <row r="1360" spans="1:18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6">
        <f t="shared" si="107"/>
        <v>111.66666666666667</v>
      </c>
      <c r="O1360" s="5">
        <f t="shared" si="108"/>
        <v>1.4626865671641791</v>
      </c>
      <c r="P1360" t="s">
        <v>8274</v>
      </c>
      <c r="Q1360" t="str">
        <f t="shared" si="105"/>
        <v>publishing</v>
      </c>
      <c r="R1360" t="str">
        <f t="shared" si="106"/>
        <v>nonfiction</v>
      </c>
    </row>
    <row r="1361" spans="1:18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6">
        <f t="shared" si="107"/>
        <v>115.75757575757575</v>
      </c>
      <c r="O1361" s="5">
        <f t="shared" si="108"/>
        <v>2.4869109947643979</v>
      </c>
      <c r="P1361" t="s">
        <v>8274</v>
      </c>
      <c r="Q1361" t="str">
        <f t="shared" si="105"/>
        <v>publishing</v>
      </c>
      <c r="R1361" t="str">
        <f t="shared" si="106"/>
        <v>nonfiction</v>
      </c>
    </row>
    <row r="1362" spans="1:18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6">
        <f t="shared" si="107"/>
        <v>173.2</v>
      </c>
      <c r="O1362" s="5">
        <f t="shared" si="108"/>
        <v>3.1177829099307162</v>
      </c>
      <c r="P1362" t="s">
        <v>8274</v>
      </c>
      <c r="Q1362" t="str">
        <f t="shared" si="105"/>
        <v>publishing</v>
      </c>
      <c r="R1362" t="str">
        <f t="shared" si="106"/>
        <v>nonfiction</v>
      </c>
    </row>
    <row r="1363" spans="1:18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6">
        <f t="shared" si="107"/>
        <v>125.98333333333333</v>
      </c>
      <c r="O1363" s="5">
        <f t="shared" si="108"/>
        <v>3.4925254663315251</v>
      </c>
      <c r="P1363" t="s">
        <v>8274</v>
      </c>
      <c r="Q1363" t="str">
        <f t="shared" si="105"/>
        <v>publishing</v>
      </c>
      <c r="R1363" t="str">
        <f t="shared" si="106"/>
        <v>nonfiction</v>
      </c>
    </row>
    <row r="1364" spans="1:18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6">
        <f t="shared" si="107"/>
        <v>109.1</v>
      </c>
      <c r="O1364" s="5">
        <f t="shared" si="108"/>
        <v>2.2914757103574703</v>
      </c>
      <c r="P1364" t="s">
        <v>8274</v>
      </c>
      <c r="Q1364" t="str">
        <f t="shared" si="105"/>
        <v>publishing</v>
      </c>
      <c r="R1364" t="str">
        <f t="shared" si="106"/>
        <v>nonfiction</v>
      </c>
    </row>
    <row r="1365" spans="1:18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6">
        <f t="shared" si="107"/>
        <v>100</v>
      </c>
      <c r="O1365" s="5">
        <f t="shared" si="108"/>
        <v>2.5</v>
      </c>
      <c r="P1365" t="s">
        <v>8274</v>
      </c>
      <c r="Q1365" t="str">
        <f t="shared" si="105"/>
        <v>publishing</v>
      </c>
      <c r="R1365" t="str">
        <f t="shared" si="106"/>
        <v>nonfiction</v>
      </c>
    </row>
    <row r="1366" spans="1:18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6">
        <f t="shared" si="107"/>
        <v>118.64285714285714</v>
      </c>
      <c r="O1366" s="5">
        <f t="shared" si="108"/>
        <v>0.28898254063816975</v>
      </c>
      <c r="P1366" t="s">
        <v>8276</v>
      </c>
      <c r="Q1366" t="str">
        <f t="shared" ref="Q1366:Q1405" si="109">LEFT(P1366, 5)</f>
        <v>music</v>
      </c>
      <c r="R1366" t="str">
        <f t="shared" ref="R1366:R1405" si="110">RIGHT(P1366, 4)</f>
        <v>rock</v>
      </c>
    </row>
    <row r="1367" spans="1:18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6">
        <f t="shared" si="107"/>
        <v>100.26666666666667</v>
      </c>
      <c r="O1367" s="5">
        <f t="shared" si="108"/>
        <v>1.2234042553191489</v>
      </c>
      <c r="P1367" t="s">
        <v>8276</v>
      </c>
      <c r="Q1367" t="str">
        <f t="shared" si="109"/>
        <v>music</v>
      </c>
      <c r="R1367" t="str">
        <f t="shared" si="110"/>
        <v>rock</v>
      </c>
    </row>
    <row r="1368" spans="1:18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6">
        <f t="shared" si="107"/>
        <v>126.48920000000001</v>
      </c>
      <c r="O1368" s="5">
        <f t="shared" si="108"/>
        <v>1.5495394073169884</v>
      </c>
      <c r="P1368" t="s">
        <v>8276</v>
      </c>
      <c r="Q1368" t="str">
        <f t="shared" si="109"/>
        <v>music</v>
      </c>
      <c r="R1368" t="str">
        <f t="shared" si="110"/>
        <v>rock</v>
      </c>
    </row>
    <row r="1369" spans="1:18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6">
        <f t="shared" si="107"/>
        <v>114.26</v>
      </c>
      <c r="O1369" s="5">
        <f t="shared" si="108"/>
        <v>1.5753544547523191</v>
      </c>
      <c r="P1369" t="s">
        <v>8276</v>
      </c>
      <c r="Q1369" t="str">
        <f t="shared" si="109"/>
        <v>music</v>
      </c>
      <c r="R1369" t="str">
        <f t="shared" si="110"/>
        <v>rock</v>
      </c>
    </row>
    <row r="1370" spans="1:18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6">
        <f t="shared" si="107"/>
        <v>110.7</v>
      </c>
      <c r="O1370" s="5">
        <f t="shared" si="108"/>
        <v>1.5718157181571817</v>
      </c>
      <c r="P1370" t="s">
        <v>8276</v>
      </c>
      <c r="Q1370" t="str">
        <f t="shared" si="109"/>
        <v>music</v>
      </c>
      <c r="R1370" t="str">
        <f t="shared" si="110"/>
        <v>rock</v>
      </c>
    </row>
    <row r="1371" spans="1:18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6">
        <f t="shared" si="107"/>
        <v>105.34805315203954</v>
      </c>
      <c r="O1371" s="5">
        <f t="shared" si="108"/>
        <v>1.1909430831873744</v>
      </c>
      <c r="P1371" t="s">
        <v>8276</v>
      </c>
      <c r="Q1371" t="str">
        <f t="shared" si="109"/>
        <v>music</v>
      </c>
      <c r="R1371" t="str">
        <f t="shared" si="110"/>
        <v>rock</v>
      </c>
    </row>
    <row r="1372" spans="1:18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6">
        <f t="shared" si="107"/>
        <v>103.66666666666666</v>
      </c>
      <c r="O1372" s="5">
        <f t="shared" si="108"/>
        <v>1.2861736334405145</v>
      </c>
      <c r="P1372" t="s">
        <v>8276</v>
      </c>
      <c r="Q1372" t="str">
        <f t="shared" si="109"/>
        <v>music</v>
      </c>
      <c r="R1372" t="str">
        <f t="shared" si="110"/>
        <v>rock</v>
      </c>
    </row>
    <row r="1373" spans="1:18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6">
        <f t="shared" si="107"/>
        <v>107.08672667523933</v>
      </c>
      <c r="O1373" s="5">
        <f t="shared" si="108"/>
        <v>0.93395597064709812</v>
      </c>
      <c r="P1373" t="s">
        <v>8276</v>
      </c>
      <c r="Q1373" t="str">
        <f t="shared" si="109"/>
        <v>music</v>
      </c>
      <c r="R1373" t="str">
        <f t="shared" si="110"/>
        <v>rock</v>
      </c>
    </row>
    <row r="1374" spans="1:18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6">
        <f t="shared" si="107"/>
        <v>124</v>
      </c>
      <c r="O1374" s="5">
        <f t="shared" si="108"/>
        <v>2.5806451612903225</v>
      </c>
      <c r="P1374" t="s">
        <v>8276</v>
      </c>
      <c r="Q1374" t="str">
        <f t="shared" si="109"/>
        <v>music</v>
      </c>
      <c r="R1374" t="str">
        <f t="shared" si="110"/>
        <v>rock</v>
      </c>
    </row>
    <row r="1375" spans="1:18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6">
        <f t="shared" si="107"/>
        <v>105.01</v>
      </c>
      <c r="O1375" s="5">
        <f t="shared" si="108"/>
        <v>0.4951909341967432</v>
      </c>
      <c r="P1375" t="s">
        <v>8276</v>
      </c>
      <c r="Q1375" t="str">
        <f t="shared" si="109"/>
        <v>music</v>
      </c>
      <c r="R1375" t="str">
        <f t="shared" si="110"/>
        <v>rock</v>
      </c>
    </row>
    <row r="1376" spans="1:18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6">
        <f t="shared" si="107"/>
        <v>189.46666666666667</v>
      </c>
      <c r="O1376" s="5">
        <f t="shared" si="108"/>
        <v>2.322308233638283</v>
      </c>
      <c r="P1376" t="s">
        <v>8276</v>
      </c>
      <c r="Q1376" t="str">
        <f t="shared" si="109"/>
        <v>music</v>
      </c>
      <c r="R1376" t="str">
        <f t="shared" si="110"/>
        <v>rock</v>
      </c>
    </row>
    <row r="1377" spans="1:18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6">
        <f t="shared" si="107"/>
        <v>171.32499999999999</v>
      </c>
      <c r="O1377" s="5">
        <f t="shared" si="108"/>
        <v>1.5905442871735005</v>
      </c>
      <c r="P1377" t="s">
        <v>8276</v>
      </c>
      <c r="Q1377" t="str">
        <f t="shared" si="109"/>
        <v>music</v>
      </c>
      <c r="R1377" t="str">
        <f t="shared" si="110"/>
        <v>rock</v>
      </c>
    </row>
    <row r="1378" spans="1:18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6">
        <f t="shared" si="107"/>
        <v>252.48648648648651</v>
      </c>
      <c r="O1378" s="5">
        <f t="shared" si="108"/>
        <v>1.7983301220295438</v>
      </c>
      <c r="P1378" t="s">
        <v>8276</v>
      </c>
      <c r="Q1378" t="str">
        <f t="shared" si="109"/>
        <v>music</v>
      </c>
      <c r="R1378" t="str">
        <f t="shared" si="110"/>
        <v>rock</v>
      </c>
    </row>
    <row r="1379" spans="1:18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6">
        <f t="shared" si="107"/>
        <v>116.15384615384616</v>
      </c>
      <c r="O1379" s="5">
        <f t="shared" si="108"/>
        <v>2.052980132450331</v>
      </c>
      <c r="P1379" t="s">
        <v>8276</v>
      </c>
      <c r="Q1379" t="str">
        <f t="shared" si="109"/>
        <v>music</v>
      </c>
      <c r="R1379" t="str">
        <f t="shared" si="110"/>
        <v>rock</v>
      </c>
    </row>
    <row r="1380" spans="1:18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6">
        <f t="shared" si="107"/>
        <v>203.35000000000002</v>
      </c>
      <c r="O1380" s="5">
        <f t="shared" si="108"/>
        <v>3.2702237521514634</v>
      </c>
      <c r="P1380" t="s">
        <v>8276</v>
      </c>
      <c r="Q1380" t="str">
        <f t="shared" si="109"/>
        <v>music</v>
      </c>
      <c r="R1380" t="str">
        <f t="shared" si="110"/>
        <v>rock</v>
      </c>
    </row>
    <row r="1381" spans="1:18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6">
        <f t="shared" si="107"/>
        <v>111.60000000000001</v>
      </c>
      <c r="O1381" s="5">
        <f t="shared" si="108"/>
        <v>1.3530465949820789</v>
      </c>
      <c r="P1381" t="s">
        <v>8276</v>
      </c>
      <c r="Q1381" t="str">
        <f t="shared" si="109"/>
        <v>music</v>
      </c>
      <c r="R1381" t="str">
        <f t="shared" si="110"/>
        <v>rock</v>
      </c>
    </row>
    <row r="1382" spans="1:18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6">
        <f t="shared" si="107"/>
        <v>424</v>
      </c>
      <c r="O1382" s="5">
        <f t="shared" si="108"/>
        <v>4.716981132075472</v>
      </c>
      <c r="P1382" t="s">
        <v>8276</v>
      </c>
      <c r="Q1382" t="str">
        <f t="shared" si="109"/>
        <v>music</v>
      </c>
      <c r="R1382" t="str">
        <f t="shared" si="110"/>
        <v>rock</v>
      </c>
    </row>
    <row r="1383" spans="1:18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6">
        <f t="shared" si="107"/>
        <v>107.1</v>
      </c>
      <c r="O1383" s="5">
        <f t="shared" si="108"/>
        <v>1.3632119514472456</v>
      </c>
      <c r="P1383" t="s">
        <v>8276</v>
      </c>
      <c r="Q1383" t="str">
        <f t="shared" si="109"/>
        <v>music</v>
      </c>
      <c r="R1383" t="str">
        <f t="shared" si="110"/>
        <v>rock</v>
      </c>
    </row>
    <row r="1384" spans="1:18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6">
        <f t="shared" si="107"/>
        <v>104.3625</v>
      </c>
      <c r="O1384" s="5">
        <f t="shared" si="108"/>
        <v>1.7726673853156065</v>
      </c>
      <c r="P1384" t="s">
        <v>8276</v>
      </c>
      <c r="Q1384" t="str">
        <f t="shared" si="109"/>
        <v>music</v>
      </c>
      <c r="R1384" t="str">
        <f t="shared" si="110"/>
        <v>rock</v>
      </c>
    </row>
    <row r="1385" spans="1:18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6">
        <f t="shared" si="107"/>
        <v>212.40909090909091</v>
      </c>
      <c r="O1385" s="5">
        <f t="shared" si="108"/>
        <v>1.9901562165632356</v>
      </c>
      <c r="P1385" t="s">
        <v>8276</v>
      </c>
      <c r="Q1385" t="str">
        <f t="shared" si="109"/>
        <v>music</v>
      </c>
      <c r="R1385" t="str">
        <f t="shared" si="110"/>
        <v>rock</v>
      </c>
    </row>
    <row r="1386" spans="1:18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6">
        <f t="shared" si="107"/>
        <v>124.08571428571429</v>
      </c>
      <c r="O1386" s="5">
        <f t="shared" si="108"/>
        <v>1.4506101772967994</v>
      </c>
      <c r="P1386" t="s">
        <v>8276</v>
      </c>
      <c r="Q1386" t="str">
        <f t="shared" si="109"/>
        <v>music</v>
      </c>
      <c r="R1386" t="str">
        <f t="shared" si="110"/>
        <v>rock</v>
      </c>
    </row>
    <row r="1387" spans="1:18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6">
        <f t="shared" si="107"/>
        <v>110.406125</v>
      </c>
      <c r="O1387" s="5">
        <f t="shared" si="108"/>
        <v>1.5171259746685251</v>
      </c>
      <c r="P1387" t="s">
        <v>8276</v>
      </c>
      <c r="Q1387" t="str">
        <f t="shared" si="109"/>
        <v>music</v>
      </c>
      <c r="R1387" t="str">
        <f t="shared" si="110"/>
        <v>rock</v>
      </c>
    </row>
    <row r="1388" spans="1:18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6">
        <f t="shared" si="107"/>
        <v>218.75</v>
      </c>
      <c r="O1388" s="5">
        <f t="shared" si="108"/>
        <v>1.6</v>
      </c>
      <c r="P1388" t="s">
        <v>8276</v>
      </c>
      <c r="Q1388" t="str">
        <f t="shared" si="109"/>
        <v>music</v>
      </c>
      <c r="R1388" t="str">
        <f t="shared" si="110"/>
        <v>rock</v>
      </c>
    </row>
    <row r="1389" spans="1:18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6">
        <f t="shared" si="107"/>
        <v>136.625</v>
      </c>
      <c r="O1389" s="5">
        <f t="shared" si="108"/>
        <v>1.4272644098810614</v>
      </c>
      <c r="P1389" t="s">
        <v>8276</v>
      </c>
      <c r="Q1389" t="str">
        <f t="shared" si="109"/>
        <v>music</v>
      </c>
      <c r="R1389" t="str">
        <f t="shared" si="110"/>
        <v>rock</v>
      </c>
    </row>
    <row r="1390" spans="1:18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6">
        <f t="shared" si="107"/>
        <v>134.8074</v>
      </c>
      <c r="O1390" s="5">
        <f t="shared" si="108"/>
        <v>1.6616298511802765</v>
      </c>
      <c r="P1390" t="s">
        <v>8276</v>
      </c>
      <c r="Q1390" t="str">
        <f t="shared" si="109"/>
        <v>music</v>
      </c>
      <c r="R1390" t="str">
        <f t="shared" si="110"/>
        <v>rock</v>
      </c>
    </row>
    <row r="1391" spans="1:18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6">
        <f t="shared" si="107"/>
        <v>145.4</v>
      </c>
      <c r="O1391" s="5">
        <f t="shared" si="108"/>
        <v>4.6767537826685013</v>
      </c>
      <c r="P1391" t="s">
        <v>8276</v>
      </c>
      <c r="Q1391" t="str">
        <f t="shared" si="109"/>
        <v>music</v>
      </c>
      <c r="R1391" t="str">
        <f t="shared" si="110"/>
        <v>rock</v>
      </c>
    </row>
    <row r="1392" spans="1:18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6">
        <f t="shared" si="107"/>
        <v>109.10714285714285</v>
      </c>
      <c r="O1392" s="5">
        <f t="shared" si="108"/>
        <v>0.62193126022913259</v>
      </c>
      <c r="P1392" t="s">
        <v>8276</v>
      </c>
      <c r="Q1392" t="str">
        <f t="shared" si="109"/>
        <v>music</v>
      </c>
      <c r="R1392" t="str">
        <f t="shared" si="110"/>
        <v>rock</v>
      </c>
    </row>
    <row r="1393" spans="1:18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6">
        <f t="shared" si="107"/>
        <v>110.2</v>
      </c>
      <c r="O1393" s="5">
        <f t="shared" si="108"/>
        <v>2.3593466424682399</v>
      </c>
      <c r="P1393" t="s">
        <v>8276</v>
      </c>
      <c r="Q1393" t="str">
        <f t="shared" si="109"/>
        <v>music</v>
      </c>
      <c r="R1393" t="str">
        <f t="shared" si="110"/>
        <v>rock</v>
      </c>
    </row>
    <row r="1394" spans="1:18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6">
        <f t="shared" si="107"/>
        <v>113.64000000000001</v>
      </c>
      <c r="O1394" s="5">
        <f t="shared" si="108"/>
        <v>3.6606828581485393</v>
      </c>
      <c r="P1394" t="s">
        <v>8276</v>
      </c>
      <c r="Q1394" t="str">
        <f t="shared" si="109"/>
        <v>music</v>
      </c>
      <c r="R1394" t="str">
        <f t="shared" si="110"/>
        <v>rock</v>
      </c>
    </row>
    <row r="1395" spans="1:18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6">
        <f t="shared" si="107"/>
        <v>102.35000000000001</v>
      </c>
      <c r="O1395" s="5">
        <f t="shared" si="108"/>
        <v>0.50806057645334635</v>
      </c>
      <c r="P1395" t="s">
        <v>8276</v>
      </c>
      <c r="Q1395" t="str">
        <f t="shared" si="109"/>
        <v>music</v>
      </c>
      <c r="R1395" t="str">
        <f t="shared" si="110"/>
        <v>rock</v>
      </c>
    </row>
    <row r="1396" spans="1:18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6">
        <f t="shared" si="107"/>
        <v>122.13333333333334</v>
      </c>
      <c r="O1396" s="5">
        <f t="shared" si="108"/>
        <v>1.8558951965065504</v>
      </c>
      <c r="P1396" t="s">
        <v>8276</v>
      </c>
      <c r="Q1396" t="str">
        <f t="shared" si="109"/>
        <v>music</v>
      </c>
      <c r="R1396" t="str">
        <f t="shared" si="110"/>
        <v>rock</v>
      </c>
    </row>
    <row r="1397" spans="1:18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6">
        <f t="shared" si="107"/>
        <v>111.88571428571427</v>
      </c>
      <c r="O1397" s="5">
        <f t="shared" si="108"/>
        <v>2.0939734422880489</v>
      </c>
      <c r="P1397" t="s">
        <v>8276</v>
      </c>
      <c r="Q1397" t="str">
        <f t="shared" si="109"/>
        <v>music</v>
      </c>
      <c r="R1397" t="str">
        <f t="shared" si="110"/>
        <v>rock</v>
      </c>
    </row>
    <row r="1398" spans="1:18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6">
        <f t="shared" si="107"/>
        <v>107.3</v>
      </c>
      <c r="O1398" s="5">
        <f t="shared" si="108"/>
        <v>1.1338925132028581</v>
      </c>
      <c r="P1398" t="s">
        <v>8276</v>
      </c>
      <c r="Q1398" t="str">
        <f t="shared" si="109"/>
        <v>music</v>
      </c>
      <c r="R1398" t="str">
        <f t="shared" si="110"/>
        <v>rock</v>
      </c>
    </row>
    <row r="1399" spans="1:18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6">
        <f t="shared" si="107"/>
        <v>113.85000000000001</v>
      </c>
      <c r="O1399" s="5">
        <f t="shared" si="108"/>
        <v>1.3877909530083443</v>
      </c>
      <c r="P1399" t="s">
        <v>8276</v>
      </c>
      <c r="Q1399" t="str">
        <f t="shared" si="109"/>
        <v>music</v>
      </c>
      <c r="R1399" t="str">
        <f t="shared" si="110"/>
        <v>rock</v>
      </c>
    </row>
    <row r="1400" spans="1:18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6">
        <f t="shared" si="107"/>
        <v>109.68181818181819</v>
      </c>
      <c r="O1400" s="5">
        <f t="shared" si="108"/>
        <v>1.3468711147948611</v>
      </c>
      <c r="P1400" t="s">
        <v>8276</v>
      </c>
      <c r="Q1400" t="str">
        <f t="shared" si="109"/>
        <v>music</v>
      </c>
      <c r="R1400" t="str">
        <f t="shared" si="110"/>
        <v>rock</v>
      </c>
    </row>
    <row r="1401" spans="1:18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6">
        <f t="shared" si="107"/>
        <v>126.14444444444443</v>
      </c>
      <c r="O1401" s="5">
        <f t="shared" si="108"/>
        <v>1.620716991103673</v>
      </c>
      <c r="P1401" t="s">
        <v>8276</v>
      </c>
      <c r="Q1401" t="str">
        <f t="shared" si="109"/>
        <v>music</v>
      </c>
      <c r="R1401" t="str">
        <f t="shared" si="110"/>
        <v>rock</v>
      </c>
    </row>
    <row r="1402" spans="1:18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6">
        <f t="shared" si="107"/>
        <v>167.42857142857144</v>
      </c>
      <c r="O1402" s="5">
        <f t="shared" si="108"/>
        <v>5.802047781569966</v>
      </c>
      <c r="P1402" t="s">
        <v>8276</v>
      </c>
      <c r="Q1402" t="str">
        <f t="shared" si="109"/>
        <v>music</v>
      </c>
      <c r="R1402" t="str">
        <f t="shared" si="110"/>
        <v>rock</v>
      </c>
    </row>
    <row r="1403" spans="1:18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6">
        <f t="shared" si="107"/>
        <v>496.52000000000004</v>
      </c>
      <c r="O1403" s="5">
        <f t="shared" si="108"/>
        <v>1.9334568597438169</v>
      </c>
      <c r="P1403" t="s">
        <v>8276</v>
      </c>
      <c r="Q1403" t="str">
        <f t="shared" si="109"/>
        <v>music</v>
      </c>
      <c r="R1403" t="str">
        <f t="shared" si="110"/>
        <v>rock</v>
      </c>
    </row>
    <row r="1404" spans="1:18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6">
        <f t="shared" si="107"/>
        <v>109.16</v>
      </c>
      <c r="O1404" s="5">
        <f t="shared" si="108"/>
        <v>4.1407108831073653</v>
      </c>
      <c r="P1404" t="s">
        <v>8276</v>
      </c>
      <c r="Q1404" t="str">
        <f t="shared" si="109"/>
        <v>music</v>
      </c>
      <c r="R1404" t="str">
        <f t="shared" si="110"/>
        <v>rock</v>
      </c>
    </row>
    <row r="1405" spans="1:18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6">
        <f t="shared" si="107"/>
        <v>102.57499999999999</v>
      </c>
      <c r="O1405" s="5">
        <f t="shared" si="108"/>
        <v>1.6085790884718498</v>
      </c>
      <c r="P1405" t="s">
        <v>8276</v>
      </c>
      <c r="Q1405" t="str">
        <f t="shared" si="109"/>
        <v>music</v>
      </c>
      <c r="R1405" t="str">
        <f t="shared" si="110"/>
        <v>rock</v>
      </c>
    </row>
    <row r="1406" spans="1:18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6">
        <f t="shared" si="107"/>
        <v>1.6620689655172414</v>
      </c>
      <c r="O1406" s="5">
        <f t="shared" si="108"/>
        <v>2.0746887966804977</v>
      </c>
      <c r="P1406" t="s">
        <v>8287</v>
      </c>
      <c r="Q1406" t="str">
        <f t="shared" ref="Q1406:Q1469" si="111">LEFT(P1406, 10)</f>
        <v>publishing</v>
      </c>
      <c r="R1406" t="str">
        <f>RIGHT(P1406, 12)</f>
        <v>translations</v>
      </c>
    </row>
    <row r="1407" spans="1:18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6">
        <f t="shared" si="107"/>
        <v>0.42</v>
      </c>
      <c r="O1407" s="5">
        <f t="shared" si="108"/>
        <v>16.19047619047619</v>
      </c>
      <c r="P1407" t="s">
        <v>8287</v>
      </c>
      <c r="Q1407" t="str">
        <f t="shared" si="111"/>
        <v>publishing</v>
      </c>
      <c r="R1407" t="str">
        <f t="shared" ref="R1407:R1462" si="112">RIGHT(P1407, 12)</f>
        <v>translations</v>
      </c>
    </row>
    <row r="1408" spans="1:18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6">
        <f t="shared" si="107"/>
        <v>0.125</v>
      </c>
      <c r="O1408" s="5">
        <f t="shared" si="108"/>
        <v>20</v>
      </c>
      <c r="P1408" t="s">
        <v>8287</v>
      </c>
      <c r="Q1408" t="str">
        <f t="shared" si="111"/>
        <v>publishing</v>
      </c>
      <c r="R1408" t="str">
        <f t="shared" si="112"/>
        <v>translations</v>
      </c>
    </row>
    <row r="1409" spans="1:18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6">
        <f t="shared" si="107"/>
        <v>0.5</v>
      </c>
      <c r="O1409" s="5">
        <f t="shared" si="108"/>
        <v>13.333333333333334</v>
      </c>
      <c r="P1409" t="s">
        <v>8287</v>
      </c>
      <c r="Q1409" t="str">
        <f t="shared" si="111"/>
        <v>publishing</v>
      </c>
      <c r="R1409" t="str">
        <f t="shared" si="112"/>
        <v>translations</v>
      </c>
    </row>
    <row r="1410" spans="1:18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6">
        <f t="shared" si="107"/>
        <v>7.1999999999999993</v>
      </c>
      <c r="O1410" s="5">
        <f t="shared" si="108"/>
        <v>8.3333333333333321</v>
      </c>
      <c r="P1410" t="s">
        <v>8287</v>
      </c>
      <c r="Q1410" t="str">
        <f t="shared" si="111"/>
        <v>publishing</v>
      </c>
      <c r="R1410" t="str">
        <f t="shared" si="112"/>
        <v>translations</v>
      </c>
    </row>
    <row r="1411" spans="1:18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6">
        <f t="shared" ref="N1411:N1474" si="113">E1411/D1411*100</f>
        <v>0</v>
      </c>
      <c r="O1411" s="5" t="e">
        <f t="shared" ref="O1411:O1474" si="114">L1411/E1411*100</f>
        <v>#DIV/0!</v>
      </c>
      <c r="P1411" t="s">
        <v>8287</v>
      </c>
      <c r="Q1411" t="str">
        <f t="shared" si="111"/>
        <v>publishing</v>
      </c>
      <c r="R1411" t="str">
        <f t="shared" si="112"/>
        <v>translations</v>
      </c>
    </row>
    <row r="1412" spans="1:18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6">
        <f t="shared" si="113"/>
        <v>1.6666666666666666E-2</v>
      </c>
      <c r="O1412" s="5">
        <f t="shared" si="114"/>
        <v>100</v>
      </c>
      <c r="P1412" t="s">
        <v>8287</v>
      </c>
      <c r="Q1412" t="str">
        <f t="shared" si="111"/>
        <v>publishing</v>
      </c>
      <c r="R1412" t="str">
        <f t="shared" si="112"/>
        <v>translations</v>
      </c>
    </row>
    <row r="1413" spans="1:18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6">
        <f t="shared" si="113"/>
        <v>0.23333333333333336</v>
      </c>
      <c r="O1413" s="5">
        <f t="shared" si="114"/>
        <v>42.857142857142854</v>
      </c>
      <c r="P1413" t="s">
        <v>8287</v>
      </c>
      <c r="Q1413" t="str">
        <f t="shared" si="111"/>
        <v>publishing</v>
      </c>
      <c r="R1413" t="str">
        <f t="shared" si="112"/>
        <v>translations</v>
      </c>
    </row>
    <row r="1414" spans="1:18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6">
        <f t="shared" si="113"/>
        <v>4.5714285714285712</v>
      </c>
      <c r="O1414" s="5">
        <f t="shared" si="114"/>
        <v>4.0625</v>
      </c>
      <c r="P1414" t="s">
        <v>8287</v>
      </c>
      <c r="Q1414" t="str">
        <f t="shared" si="111"/>
        <v>publishing</v>
      </c>
      <c r="R1414" t="str">
        <f t="shared" si="112"/>
        <v>translations</v>
      </c>
    </row>
    <row r="1415" spans="1:18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6">
        <f t="shared" si="113"/>
        <v>5</v>
      </c>
      <c r="O1415" s="5">
        <f t="shared" si="114"/>
        <v>1</v>
      </c>
      <c r="P1415" t="s">
        <v>8287</v>
      </c>
      <c r="Q1415" t="str">
        <f t="shared" si="111"/>
        <v>publishing</v>
      </c>
      <c r="R1415" t="str">
        <f t="shared" si="112"/>
        <v>translations</v>
      </c>
    </row>
    <row r="1416" spans="1:18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6">
        <f t="shared" si="113"/>
        <v>0.2</v>
      </c>
      <c r="O1416" s="5">
        <f t="shared" si="114"/>
        <v>100</v>
      </c>
      <c r="P1416" t="s">
        <v>8287</v>
      </c>
      <c r="Q1416" t="str">
        <f t="shared" si="111"/>
        <v>publishing</v>
      </c>
      <c r="R1416" t="str">
        <f t="shared" si="112"/>
        <v>translations</v>
      </c>
    </row>
    <row r="1417" spans="1:18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6">
        <f t="shared" si="113"/>
        <v>18.181818181818183</v>
      </c>
      <c r="O1417" s="5">
        <f t="shared" si="114"/>
        <v>1.125</v>
      </c>
      <c r="P1417" t="s">
        <v>8287</v>
      </c>
      <c r="Q1417" t="str">
        <f t="shared" si="111"/>
        <v>publishing</v>
      </c>
      <c r="R1417" t="str">
        <f t="shared" si="112"/>
        <v>translations</v>
      </c>
    </row>
    <row r="1418" spans="1:18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6">
        <f t="shared" si="113"/>
        <v>0</v>
      </c>
      <c r="O1418" s="5" t="e">
        <f t="shared" si="114"/>
        <v>#DIV/0!</v>
      </c>
      <c r="P1418" t="s">
        <v>8287</v>
      </c>
      <c r="Q1418" t="str">
        <f t="shared" si="111"/>
        <v>publishing</v>
      </c>
      <c r="R1418" t="str">
        <f t="shared" si="112"/>
        <v>translations</v>
      </c>
    </row>
    <row r="1419" spans="1:18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6">
        <f t="shared" si="113"/>
        <v>1.2222222222222223</v>
      </c>
      <c r="O1419" s="5">
        <f t="shared" si="114"/>
        <v>3.6363636363636362</v>
      </c>
      <c r="P1419" t="s">
        <v>8287</v>
      </c>
      <c r="Q1419" t="str">
        <f t="shared" si="111"/>
        <v>publishing</v>
      </c>
      <c r="R1419" t="str">
        <f t="shared" si="112"/>
        <v>translations</v>
      </c>
    </row>
    <row r="1420" spans="1:18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6">
        <f t="shared" si="113"/>
        <v>0.2</v>
      </c>
      <c r="O1420" s="5">
        <f t="shared" si="114"/>
        <v>16.666666666666664</v>
      </c>
      <c r="P1420" t="s">
        <v>8287</v>
      </c>
      <c r="Q1420" t="str">
        <f t="shared" si="111"/>
        <v>publishing</v>
      </c>
      <c r="R1420" t="str">
        <f t="shared" si="112"/>
        <v>translations</v>
      </c>
    </row>
    <row r="1421" spans="1:18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6">
        <f t="shared" si="113"/>
        <v>7.0634920634920633</v>
      </c>
      <c r="O1421" s="5">
        <f t="shared" si="114"/>
        <v>2.2471910112359552</v>
      </c>
      <c r="P1421" t="s">
        <v>8287</v>
      </c>
      <c r="Q1421" t="str">
        <f t="shared" si="111"/>
        <v>publishing</v>
      </c>
      <c r="R1421" t="str">
        <f t="shared" si="112"/>
        <v>translations</v>
      </c>
    </row>
    <row r="1422" spans="1:18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6">
        <f t="shared" si="113"/>
        <v>2.7272727272727271</v>
      </c>
      <c r="O1422" s="5">
        <f t="shared" si="114"/>
        <v>100</v>
      </c>
      <c r="P1422" t="s">
        <v>8287</v>
      </c>
      <c r="Q1422" t="str">
        <f t="shared" si="111"/>
        <v>publishing</v>
      </c>
      <c r="R1422" t="str">
        <f t="shared" si="112"/>
        <v>translations</v>
      </c>
    </row>
    <row r="1423" spans="1:18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6">
        <f t="shared" si="113"/>
        <v>0.1</v>
      </c>
      <c r="O1423" s="5">
        <f t="shared" si="114"/>
        <v>1</v>
      </c>
      <c r="P1423" t="s">
        <v>8287</v>
      </c>
      <c r="Q1423" t="str">
        <f t="shared" si="111"/>
        <v>publishing</v>
      </c>
      <c r="R1423" t="str">
        <f t="shared" si="112"/>
        <v>translations</v>
      </c>
    </row>
    <row r="1424" spans="1:18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6">
        <f t="shared" si="113"/>
        <v>0.104</v>
      </c>
      <c r="O1424" s="5">
        <f t="shared" si="114"/>
        <v>7.6923076923076925</v>
      </c>
      <c r="P1424" t="s">
        <v>8287</v>
      </c>
      <c r="Q1424" t="str">
        <f t="shared" si="111"/>
        <v>publishing</v>
      </c>
      <c r="R1424" t="str">
        <f t="shared" si="112"/>
        <v>translations</v>
      </c>
    </row>
    <row r="1425" spans="1:18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6">
        <f t="shared" si="113"/>
        <v>0.33333333333333337</v>
      </c>
      <c r="O1425" s="5">
        <f t="shared" si="114"/>
        <v>1</v>
      </c>
      <c r="P1425" t="s">
        <v>8287</v>
      </c>
      <c r="Q1425" t="str">
        <f t="shared" si="111"/>
        <v>publishing</v>
      </c>
      <c r="R1425" t="str">
        <f t="shared" si="112"/>
        <v>translations</v>
      </c>
    </row>
    <row r="1426" spans="1:18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6">
        <f t="shared" si="113"/>
        <v>20.36</v>
      </c>
      <c r="O1426" s="5">
        <f t="shared" si="114"/>
        <v>0.9168303863785201</v>
      </c>
      <c r="P1426" t="s">
        <v>8287</v>
      </c>
      <c r="Q1426" t="str">
        <f t="shared" si="111"/>
        <v>publishing</v>
      </c>
      <c r="R1426" t="str">
        <f t="shared" si="112"/>
        <v>translations</v>
      </c>
    </row>
    <row r="1427" spans="1:18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6">
        <f t="shared" si="113"/>
        <v>0</v>
      </c>
      <c r="O1427" s="5" t="e">
        <f t="shared" si="114"/>
        <v>#DIV/0!</v>
      </c>
      <c r="P1427" t="s">
        <v>8287</v>
      </c>
      <c r="Q1427" t="str">
        <f t="shared" si="111"/>
        <v>publishing</v>
      </c>
      <c r="R1427" t="str">
        <f t="shared" si="112"/>
        <v>translations</v>
      </c>
    </row>
    <row r="1428" spans="1:18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6">
        <f t="shared" si="113"/>
        <v>0</v>
      </c>
      <c r="O1428" s="5" t="e">
        <f t="shared" si="114"/>
        <v>#DIV/0!</v>
      </c>
      <c r="P1428" t="s">
        <v>8287</v>
      </c>
      <c r="Q1428" t="str">
        <f t="shared" si="111"/>
        <v>publishing</v>
      </c>
      <c r="R1428" t="str">
        <f t="shared" si="112"/>
        <v>translations</v>
      </c>
    </row>
    <row r="1429" spans="1:18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6">
        <f t="shared" si="113"/>
        <v>8.3800000000000008</v>
      </c>
      <c r="O1429" s="5">
        <f t="shared" si="114"/>
        <v>0.95465393794749409</v>
      </c>
      <c r="P1429" t="s">
        <v>8287</v>
      </c>
      <c r="Q1429" t="str">
        <f t="shared" si="111"/>
        <v>publishing</v>
      </c>
      <c r="R1429" t="str">
        <f t="shared" si="112"/>
        <v>translations</v>
      </c>
    </row>
    <row r="1430" spans="1:18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6">
        <f t="shared" si="113"/>
        <v>4.5</v>
      </c>
      <c r="O1430" s="5">
        <f t="shared" si="114"/>
        <v>6.666666666666667</v>
      </c>
      <c r="P1430" t="s">
        <v>8287</v>
      </c>
      <c r="Q1430" t="str">
        <f t="shared" si="111"/>
        <v>publishing</v>
      </c>
      <c r="R1430" t="str">
        <f t="shared" si="112"/>
        <v>translations</v>
      </c>
    </row>
    <row r="1431" spans="1:18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6">
        <f t="shared" si="113"/>
        <v>0</v>
      </c>
      <c r="O1431" s="5" t="e">
        <f t="shared" si="114"/>
        <v>#DIV/0!</v>
      </c>
      <c r="P1431" t="s">
        <v>8287</v>
      </c>
      <c r="Q1431" t="str">
        <f t="shared" si="111"/>
        <v>publishing</v>
      </c>
      <c r="R1431" t="str">
        <f t="shared" si="112"/>
        <v>translations</v>
      </c>
    </row>
    <row r="1432" spans="1:18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6">
        <f t="shared" si="113"/>
        <v>8.06</v>
      </c>
      <c r="O1432" s="5">
        <f t="shared" si="114"/>
        <v>1.240694789081886</v>
      </c>
      <c r="P1432" t="s">
        <v>8287</v>
      </c>
      <c r="Q1432" t="str">
        <f t="shared" si="111"/>
        <v>publishing</v>
      </c>
      <c r="R1432" t="str">
        <f t="shared" si="112"/>
        <v>translations</v>
      </c>
    </row>
    <row r="1433" spans="1:18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6">
        <f t="shared" si="113"/>
        <v>31.94705882352941</v>
      </c>
      <c r="O1433" s="5">
        <f t="shared" si="114"/>
        <v>0.86540232001473016</v>
      </c>
      <c r="P1433" t="s">
        <v>8287</v>
      </c>
      <c r="Q1433" t="str">
        <f t="shared" si="111"/>
        <v>publishing</v>
      </c>
      <c r="R1433" t="str">
        <f t="shared" si="112"/>
        <v>translations</v>
      </c>
    </row>
    <row r="1434" spans="1:18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6">
        <f t="shared" si="113"/>
        <v>0</v>
      </c>
      <c r="O1434" s="5" t="e">
        <f t="shared" si="114"/>
        <v>#DIV/0!</v>
      </c>
      <c r="P1434" t="s">
        <v>8287</v>
      </c>
      <c r="Q1434" t="str">
        <f t="shared" si="111"/>
        <v>publishing</v>
      </c>
      <c r="R1434" t="str">
        <f t="shared" si="112"/>
        <v>translations</v>
      </c>
    </row>
    <row r="1435" spans="1:18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6">
        <f t="shared" si="113"/>
        <v>6.708333333333333</v>
      </c>
      <c r="O1435" s="5">
        <f t="shared" si="114"/>
        <v>1.2422360248447204</v>
      </c>
      <c r="P1435" t="s">
        <v>8287</v>
      </c>
      <c r="Q1435" t="str">
        <f t="shared" si="111"/>
        <v>publishing</v>
      </c>
      <c r="R1435" t="str">
        <f t="shared" si="112"/>
        <v>translations</v>
      </c>
    </row>
    <row r="1436" spans="1:18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6">
        <f t="shared" si="113"/>
        <v>9.9878048780487809</v>
      </c>
      <c r="O1436" s="5">
        <f t="shared" si="114"/>
        <v>0.1343101343101343</v>
      </c>
      <c r="P1436" t="s">
        <v>8287</v>
      </c>
      <c r="Q1436" t="str">
        <f t="shared" si="111"/>
        <v>publishing</v>
      </c>
      <c r="R1436" t="str">
        <f t="shared" si="112"/>
        <v>translations</v>
      </c>
    </row>
    <row r="1437" spans="1:18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6">
        <f t="shared" si="113"/>
        <v>0.1</v>
      </c>
      <c r="O1437" s="5">
        <f t="shared" si="114"/>
        <v>13.333333333333334</v>
      </c>
      <c r="P1437" t="s">
        <v>8287</v>
      </c>
      <c r="Q1437" t="str">
        <f t="shared" si="111"/>
        <v>publishing</v>
      </c>
      <c r="R1437" t="str">
        <f t="shared" si="112"/>
        <v>translations</v>
      </c>
    </row>
    <row r="1438" spans="1:18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6">
        <f t="shared" si="113"/>
        <v>0.77</v>
      </c>
      <c r="O1438" s="5">
        <f t="shared" si="114"/>
        <v>2.5974025974025974</v>
      </c>
      <c r="P1438" t="s">
        <v>8287</v>
      </c>
      <c r="Q1438" t="str">
        <f t="shared" si="111"/>
        <v>publishing</v>
      </c>
      <c r="R1438" t="str">
        <f t="shared" si="112"/>
        <v>translations</v>
      </c>
    </row>
    <row r="1439" spans="1:18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6">
        <f t="shared" si="113"/>
        <v>26.900000000000002</v>
      </c>
      <c r="O1439" s="5">
        <f t="shared" si="114"/>
        <v>2.7261462205700124</v>
      </c>
      <c r="P1439" t="s">
        <v>8287</v>
      </c>
      <c r="Q1439" t="str">
        <f t="shared" si="111"/>
        <v>publishing</v>
      </c>
      <c r="R1439" t="str">
        <f t="shared" si="112"/>
        <v>translations</v>
      </c>
    </row>
    <row r="1440" spans="1:18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6">
        <f t="shared" si="113"/>
        <v>3</v>
      </c>
      <c r="O1440" s="5">
        <f t="shared" si="114"/>
        <v>1.3333333333333335</v>
      </c>
      <c r="P1440" t="s">
        <v>8287</v>
      </c>
      <c r="Q1440" t="str">
        <f t="shared" si="111"/>
        <v>publishing</v>
      </c>
      <c r="R1440" t="str">
        <f t="shared" si="112"/>
        <v>translations</v>
      </c>
    </row>
    <row r="1441" spans="1:18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6">
        <f t="shared" si="113"/>
        <v>6.6055045871559637</v>
      </c>
      <c r="O1441" s="5">
        <f t="shared" si="114"/>
        <v>3.3333333333333335</v>
      </c>
      <c r="P1441" t="s">
        <v>8287</v>
      </c>
      <c r="Q1441" t="str">
        <f t="shared" si="111"/>
        <v>publishing</v>
      </c>
      <c r="R1441" t="str">
        <f t="shared" si="112"/>
        <v>translations</v>
      </c>
    </row>
    <row r="1442" spans="1:18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6">
        <f t="shared" si="113"/>
        <v>7.6923076923076927E-3</v>
      </c>
      <c r="O1442" s="5">
        <f t="shared" si="114"/>
        <v>100</v>
      </c>
      <c r="P1442" t="s">
        <v>8287</v>
      </c>
      <c r="Q1442" t="str">
        <f t="shared" si="111"/>
        <v>publishing</v>
      </c>
      <c r="R1442" t="str">
        <f t="shared" si="112"/>
        <v>translations</v>
      </c>
    </row>
    <row r="1443" spans="1:18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6">
        <f t="shared" si="113"/>
        <v>1.1222222222222222</v>
      </c>
      <c r="O1443" s="5">
        <f t="shared" si="114"/>
        <v>0.14851485148514851</v>
      </c>
      <c r="P1443" t="s">
        <v>8287</v>
      </c>
      <c r="Q1443" t="str">
        <f t="shared" si="111"/>
        <v>publishing</v>
      </c>
      <c r="R1443" t="str">
        <f t="shared" si="112"/>
        <v>translations</v>
      </c>
    </row>
    <row r="1444" spans="1:18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6">
        <f t="shared" si="113"/>
        <v>0</v>
      </c>
      <c r="O1444" s="5" t="e">
        <f t="shared" si="114"/>
        <v>#DIV/0!</v>
      </c>
      <c r="P1444" t="s">
        <v>8287</v>
      </c>
      <c r="Q1444" t="str">
        <f t="shared" si="111"/>
        <v>publishing</v>
      </c>
      <c r="R1444" t="str">
        <f t="shared" si="112"/>
        <v>translations</v>
      </c>
    </row>
    <row r="1445" spans="1:18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6">
        <f t="shared" si="113"/>
        <v>0</v>
      </c>
      <c r="O1445" s="5" t="e">
        <f t="shared" si="114"/>
        <v>#DIV/0!</v>
      </c>
      <c r="P1445" t="s">
        <v>8287</v>
      </c>
      <c r="Q1445" t="str">
        <f t="shared" si="111"/>
        <v>publishing</v>
      </c>
      <c r="R1445" t="str">
        <f t="shared" si="112"/>
        <v>translations</v>
      </c>
    </row>
    <row r="1446" spans="1:18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6">
        <f t="shared" si="113"/>
        <v>0</v>
      </c>
      <c r="O1446" s="5" t="e">
        <f t="shared" si="114"/>
        <v>#DIV/0!</v>
      </c>
      <c r="P1446" t="s">
        <v>8287</v>
      </c>
      <c r="Q1446" t="str">
        <f t="shared" si="111"/>
        <v>publishing</v>
      </c>
      <c r="R1446" t="str">
        <f t="shared" si="112"/>
        <v>translations</v>
      </c>
    </row>
    <row r="1447" spans="1:18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6">
        <f t="shared" si="113"/>
        <v>0</v>
      </c>
      <c r="O1447" s="5" t="e">
        <f t="shared" si="114"/>
        <v>#DIV/0!</v>
      </c>
      <c r="P1447" t="s">
        <v>8287</v>
      </c>
      <c r="Q1447" t="str">
        <f t="shared" si="111"/>
        <v>publishing</v>
      </c>
      <c r="R1447" t="str">
        <f t="shared" si="112"/>
        <v>translations</v>
      </c>
    </row>
    <row r="1448" spans="1:18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6">
        <f t="shared" si="113"/>
        <v>0</v>
      </c>
      <c r="O1448" s="5" t="e">
        <f t="shared" si="114"/>
        <v>#DIV/0!</v>
      </c>
      <c r="P1448" t="s">
        <v>8287</v>
      </c>
      <c r="Q1448" t="str">
        <f t="shared" si="111"/>
        <v>publishing</v>
      </c>
      <c r="R1448" t="str">
        <f t="shared" si="112"/>
        <v>translations</v>
      </c>
    </row>
    <row r="1449" spans="1:18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6">
        <f t="shared" si="113"/>
        <v>1.4999999999999999E-2</v>
      </c>
      <c r="O1449" s="5">
        <f t="shared" si="114"/>
        <v>4</v>
      </c>
      <c r="P1449" t="s">
        <v>8287</v>
      </c>
      <c r="Q1449" t="str">
        <f t="shared" si="111"/>
        <v>publishing</v>
      </c>
      <c r="R1449" t="str">
        <f t="shared" si="112"/>
        <v>translations</v>
      </c>
    </row>
    <row r="1450" spans="1:18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6">
        <f t="shared" si="113"/>
        <v>0</v>
      </c>
      <c r="O1450" s="5" t="e">
        <f t="shared" si="114"/>
        <v>#DIV/0!</v>
      </c>
      <c r="P1450" t="s">
        <v>8287</v>
      </c>
      <c r="Q1450" t="str">
        <f t="shared" si="111"/>
        <v>publishing</v>
      </c>
      <c r="R1450" t="str">
        <f t="shared" si="112"/>
        <v>translations</v>
      </c>
    </row>
    <row r="1451" spans="1:18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6">
        <f t="shared" si="113"/>
        <v>0</v>
      </c>
      <c r="O1451" s="5" t="e">
        <f t="shared" si="114"/>
        <v>#DIV/0!</v>
      </c>
      <c r="P1451" t="s">
        <v>8287</v>
      </c>
      <c r="Q1451" t="str">
        <f t="shared" si="111"/>
        <v>publishing</v>
      </c>
      <c r="R1451" t="str">
        <f t="shared" si="112"/>
        <v>translations</v>
      </c>
    </row>
    <row r="1452" spans="1:18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6">
        <f t="shared" si="113"/>
        <v>1E-3</v>
      </c>
      <c r="O1452" s="5">
        <f t="shared" si="114"/>
        <v>100</v>
      </c>
      <c r="P1452" t="s">
        <v>8287</v>
      </c>
      <c r="Q1452" t="str">
        <f t="shared" si="111"/>
        <v>publishing</v>
      </c>
      <c r="R1452" t="str">
        <f t="shared" si="112"/>
        <v>translations</v>
      </c>
    </row>
    <row r="1453" spans="1:18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6">
        <f t="shared" si="113"/>
        <v>1.0554089709762533E-2</v>
      </c>
      <c r="O1453" s="5">
        <f t="shared" si="114"/>
        <v>100</v>
      </c>
      <c r="P1453" t="s">
        <v>8287</v>
      </c>
      <c r="Q1453" t="str">
        <f t="shared" si="111"/>
        <v>publishing</v>
      </c>
      <c r="R1453" t="str">
        <f t="shared" si="112"/>
        <v>translations</v>
      </c>
    </row>
    <row r="1454" spans="1:18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6">
        <f t="shared" si="113"/>
        <v>0</v>
      </c>
      <c r="O1454" s="5" t="e">
        <f t="shared" si="114"/>
        <v>#DIV/0!</v>
      </c>
      <c r="P1454" t="s">
        <v>8287</v>
      </c>
      <c r="Q1454" t="str">
        <f t="shared" si="111"/>
        <v>publishing</v>
      </c>
      <c r="R1454" t="str">
        <f t="shared" si="112"/>
        <v>translations</v>
      </c>
    </row>
    <row r="1455" spans="1:18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6">
        <f t="shared" si="113"/>
        <v>0</v>
      </c>
      <c r="O1455" s="5" t="e">
        <f t="shared" si="114"/>
        <v>#DIV/0!</v>
      </c>
      <c r="P1455" t="s">
        <v>8287</v>
      </c>
      <c r="Q1455" t="str">
        <f t="shared" si="111"/>
        <v>publishing</v>
      </c>
      <c r="R1455" t="str">
        <f t="shared" si="112"/>
        <v>translations</v>
      </c>
    </row>
    <row r="1456" spans="1:18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6">
        <f t="shared" si="113"/>
        <v>0.85714285714285721</v>
      </c>
      <c r="O1456" s="5">
        <f t="shared" si="114"/>
        <v>6.666666666666667</v>
      </c>
      <c r="P1456" t="s">
        <v>8287</v>
      </c>
      <c r="Q1456" t="str">
        <f t="shared" si="111"/>
        <v>publishing</v>
      </c>
      <c r="R1456" t="str">
        <f t="shared" si="112"/>
        <v>translations</v>
      </c>
    </row>
    <row r="1457" spans="1:18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6">
        <f t="shared" si="113"/>
        <v>10.5</v>
      </c>
      <c r="O1457" s="5">
        <f t="shared" si="114"/>
        <v>0.44444444444444442</v>
      </c>
      <c r="P1457" t="s">
        <v>8287</v>
      </c>
      <c r="Q1457" t="str">
        <f t="shared" si="111"/>
        <v>publishing</v>
      </c>
      <c r="R1457" t="str">
        <f t="shared" si="112"/>
        <v>translations</v>
      </c>
    </row>
    <row r="1458" spans="1:18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6">
        <f t="shared" si="113"/>
        <v>2.9000000000000004</v>
      </c>
      <c r="O1458" s="5">
        <f t="shared" si="114"/>
        <v>2.0689655172413794</v>
      </c>
      <c r="P1458" t="s">
        <v>8287</v>
      </c>
      <c r="Q1458" t="str">
        <f t="shared" si="111"/>
        <v>publishing</v>
      </c>
      <c r="R1458" t="str">
        <f t="shared" si="112"/>
        <v>translations</v>
      </c>
    </row>
    <row r="1459" spans="1:18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6">
        <f t="shared" si="113"/>
        <v>0</v>
      </c>
      <c r="O1459" s="5" t="e">
        <f t="shared" si="114"/>
        <v>#DIV/0!</v>
      </c>
      <c r="P1459" t="s">
        <v>8287</v>
      </c>
      <c r="Q1459" t="str">
        <f t="shared" si="111"/>
        <v>publishing</v>
      </c>
      <c r="R1459" t="str">
        <f t="shared" si="112"/>
        <v>translations</v>
      </c>
    </row>
    <row r="1460" spans="1:18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6">
        <f t="shared" si="113"/>
        <v>0</v>
      </c>
      <c r="O1460" s="5" t="e">
        <f t="shared" si="114"/>
        <v>#DIV/0!</v>
      </c>
      <c r="P1460" t="s">
        <v>8287</v>
      </c>
      <c r="Q1460" t="str">
        <f t="shared" si="111"/>
        <v>publishing</v>
      </c>
      <c r="R1460" t="str">
        <f t="shared" si="112"/>
        <v>translations</v>
      </c>
    </row>
    <row r="1461" spans="1:18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6">
        <f t="shared" si="113"/>
        <v>0</v>
      </c>
      <c r="O1461" s="5" t="e">
        <f t="shared" si="114"/>
        <v>#DIV/0!</v>
      </c>
      <c r="P1461" t="s">
        <v>8287</v>
      </c>
      <c r="Q1461" t="str">
        <f t="shared" si="111"/>
        <v>publishing</v>
      </c>
      <c r="R1461" t="str">
        <f t="shared" si="112"/>
        <v>translations</v>
      </c>
    </row>
    <row r="1462" spans="1:18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6">
        <f t="shared" si="113"/>
        <v>0</v>
      </c>
      <c r="O1462" s="5" t="e">
        <f t="shared" si="114"/>
        <v>#DIV/0!</v>
      </c>
      <c r="P1462" t="s">
        <v>8287</v>
      </c>
      <c r="Q1462" t="str">
        <f t="shared" si="111"/>
        <v>publishing</v>
      </c>
      <c r="R1462" t="str">
        <f t="shared" si="112"/>
        <v>translations</v>
      </c>
    </row>
    <row r="1463" spans="1:18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6">
        <f t="shared" si="113"/>
        <v>101.24459999999999</v>
      </c>
      <c r="O1463" s="5">
        <f t="shared" si="114"/>
        <v>2.2388025303736363</v>
      </c>
      <c r="P1463" t="s">
        <v>8288</v>
      </c>
      <c r="Q1463" t="str">
        <f t="shared" si="111"/>
        <v>publishing</v>
      </c>
      <c r="R1463" t="str">
        <f>RIGHT(P1463, 16)</f>
        <v>radio &amp; podcasts</v>
      </c>
    </row>
    <row r="1464" spans="1:18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6">
        <f t="shared" si="113"/>
        <v>108.5175</v>
      </c>
      <c r="O1464" s="5">
        <f t="shared" si="114"/>
        <v>3.4556638330223239</v>
      </c>
      <c r="P1464" t="s">
        <v>8288</v>
      </c>
      <c r="Q1464" t="str">
        <f t="shared" si="111"/>
        <v>publishing</v>
      </c>
      <c r="R1464" t="str">
        <f t="shared" ref="R1464:R1482" si="115">RIGHT(P1464, 16)</f>
        <v>radio &amp; podcasts</v>
      </c>
    </row>
    <row r="1465" spans="1:18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6">
        <f t="shared" si="113"/>
        <v>147.66666666666666</v>
      </c>
      <c r="O1465" s="5">
        <f t="shared" si="114"/>
        <v>2.8216704288939054</v>
      </c>
      <c r="P1465" t="s">
        <v>8288</v>
      </c>
      <c r="Q1465" t="str">
        <f t="shared" si="111"/>
        <v>publishing</v>
      </c>
      <c r="R1465" t="str">
        <f t="shared" si="115"/>
        <v>radio &amp; podcasts</v>
      </c>
    </row>
    <row r="1466" spans="1:18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6">
        <f t="shared" si="113"/>
        <v>163.19999999999999</v>
      </c>
      <c r="O1466" s="5">
        <f t="shared" si="114"/>
        <v>2.8676470588235294</v>
      </c>
      <c r="P1466" t="s">
        <v>8288</v>
      </c>
      <c r="Q1466" t="str">
        <f t="shared" si="111"/>
        <v>publishing</v>
      </c>
      <c r="R1466" t="str">
        <f t="shared" si="115"/>
        <v>radio &amp; podcasts</v>
      </c>
    </row>
    <row r="1467" spans="1:18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6">
        <f t="shared" si="113"/>
        <v>456.41449999999998</v>
      </c>
      <c r="O1467" s="5">
        <f t="shared" si="114"/>
        <v>1.9003194099515537</v>
      </c>
      <c r="P1467" t="s">
        <v>8288</v>
      </c>
      <c r="Q1467" t="str">
        <f t="shared" si="111"/>
        <v>publishing</v>
      </c>
      <c r="R1467" t="str">
        <f t="shared" si="115"/>
        <v>radio &amp; podcasts</v>
      </c>
    </row>
    <row r="1468" spans="1:18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6">
        <f t="shared" si="113"/>
        <v>107.87731249999999</v>
      </c>
      <c r="O1468" s="5">
        <f t="shared" si="114"/>
        <v>1.436817403103178</v>
      </c>
      <c r="P1468" t="s">
        <v>8288</v>
      </c>
      <c r="Q1468" t="str">
        <f t="shared" si="111"/>
        <v>publishing</v>
      </c>
      <c r="R1468" t="str">
        <f t="shared" si="115"/>
        <v>radio &amp; podcasts</v>
      </c>
    </row>
    <row r="1469" spans="1:18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6">
        <f t="shared" si="113"/>
        <v>115.08</v>
      </c>
      <c r="O1469" s="5">
        <f t="shared" si="114"/>
        <v>1.3034410844629822</v>
      </c>
      <c r="P1469" t="s">
        <v>8288</v>
      </c>
      <c r="Q1469" t="str">
        <f t="shared" si="111"/>
        <v>publishing</v>
      </c>
      <c r="R1469" t="str">
        <f t="shared" si="115"/>
        <v>radio &amp; podcasts</v>
      </c>
    </row>
    <row r="1470" spans="1:18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6">
        <f t="shared" si="113"/>
        <v>102.36842105263158</v>
      </c>
      <c r="O1470" s="5">
        <f t="shared" si="114"/>
        <v>3.012853470437018</v>
      </c>
      <c r="P1470" t="s">
        <v>8288</v>
      </c>
      <c r="Q1470" t="str">
        <f t="shared" ref="Q1470:Q1502" si="116">LEFT(P1470, 10)</f>
        <v>publishing</v>
      </c>
      <c r="R1470" t="str">
        <f t="shared" si="115"/>
        <v>radio &amp; podcasts</v>
      </c>
    </row>
    <row r="1471" spans="1:18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6">
        <f t="shared" si="113"/>
        <v>108.42485875706214</v>
      </c>
      <c r="O1471" s="5">
        <f t="shared" si="114"/>
        <v>0.66905665096502565</v>
      </c>
      <c r="P1471" t="s">
        <v>8288</v>
      </c>
      <c r="Q1471" t="str">
        <f t="shared" si="116"/>
        <v>publishing</v>
      </c>
      <c r="R1471" t="str">
        <f t="shared" si="115"/>
        <v>radio &amp; podcasts</v>
      </c>
    </row>
    <row r="1472" spans="1:18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6">
        <f t="shared" si="113"/>
        <v>125.13333333333334</v>
      </c>
      <c r="O1472" s="5">
        <f t="shared" si="114"/>
        <v>4.3153969099627068</v>
      </c>
      <c r="P1472" t="s">
        <v>8288</v>
      </c>
      <c r="Q1472" t="str">
        <f t="shared" si="116"/>
        <v>publishing</v>
      </c>
      <c r="R1472" t="str">
        <f t="shared" si="115"/>
        <v>radio &amp; podcasts</v>
      </c>
    </row>
    <row r="1473" spans="1:18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6">
        <f t="shared" si="113"/>
        <v>103.840625</v>
      </c>
      <c r="O1473" s="5">
        <f t="shared" si="114"/>
        <v>1.0322308826627344</v>
      </c>
      <c r="P1473" t="s">
        <v>8288</v>
      </c>
      <c r="Q1473" t="str">
        <f t="shared" si="116"/>
        <v>publishing</v>
      </c>
      <c r="R1473" t="str">
        <f t="shared" si="115"/>
        <v>radio &amp; podcasts</v>
      </c>
    </row>
    <row r="1474" spans="1:18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6">
        <f t="shared" si="113"/>
        <v>138.70400000000001</v>
      </c>
      <c r="O1474" s="5">
        <f t="shared" si="114"/>
        <v>0.9689698927211905</v>
      </c>
      <c r="P1474" t="s">
        <v>8288</v>
      </c>
      <c r="Q1474" t="str">
        <f t="shared" si="116"/>
        <v>publishing</v>
      </c>
      <c r="R1474" t="str">
        <f t="shared" si="115"/>
        <v>radio &amp; podcasts</v>
      </c>
    </row>
    <row r="1475" spans="1:18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6">
        <f t="shared" ref="N1475:N1538" si="117">E1475/D1475*100</f>
        <v>120.51600000000001</v>
      </c>
      <c r="O1475" s="5">
        <f t="shared" ref="O1475:O1538" si="118">L1475/E1475*100</f>
        <v>2.5999314060650311</v>
      </c>
      <c r="P1475" t="s">
        <v>8288</v>
      </c>
      <c r="Q1475" t="str">
        <f t="shared" si="116"/>
        <v>publishing</v>
      </c>
      <c r="R1475" t="str">
        <f t="shared" si="115"/>
        <v>radio &amp; podcasts</v>
      </c>
    </row>
    <row r="1476" spans="1:18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6">
        <f t="shared" si="117"/>
        <v>112.26666666666667</v>
      </c>
      <c r="O1476" s="5">
        <f t="shared" si="118"/>
        <v>2.2565320665083135</v>
      </c>
      <c r="P1476" t="s">
        <v>8288</v>
      </c>
      <c r="Q1476" t="str">
        <f t="shared" si="116"/>
        <v>publishing</v>
      </c>
      <c r="R1476" t="str">
        <f t="shared" si="115"/>
        <v>radio &amp; podcasts</v>
      </c>
    </row>
    <row r="1477" spans="1:18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6">
        <f t="shared" si="117"/>
        <v>188.66966666666667</v>
      </c>
      <c r="O1477" s="5">
        <f t="shared" si="118"/>
        <v>1.5582791086360817</v>
      </c>
      <c r="P1477" t="s">
        <v>8288</v>
      </c>
      <c r="Q1477" t="str">
        <f t="shared" si="116"/>
        <v>publishing</v>
      </c>
      <c r="R1477" t="str">
        <f t="shared" si="115"/>
        <v>radio &amp; podcasts</v>
      </c>
    </row>
    <row r="1478" spans="1:18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6">
        <f t="shared" si="117"/>
        <v>661.55466666666666</v>
      </c>
      <c r="O1478" s="5">
        <f t="shared" si="118"/>
        <v>2.3076954083915466</v>
      </c>
      <c r="P1478" t="s">
        <v>8288</v>
      </c>
      <c r="Q1478" t="str">
        <f t="shared" si="116"/>
        <v>publishing</v>
      </c>
      <c r="R1478" t="str">
        <f t="shared" si="115"/>
        <v>radio &amp; podcasts</v>
      </c>
    </row>
    <row r="1479" spans="1:18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6">
        <f t="shared" si="117"/>
        <v>111.31</v>
      </c>
      <c r="O1479" s="5">
        <f t="shared" si="118"/>
        <v>1.1050220106010242</v>
      </c>
      <c r="P1479" t="s">
        <v>8288</v>
      </c>
      <c r="Q1479" t="str">
        <f t="shared" si="116"/>
        <v>publishing</v>
      </c>
      <c r="R1479" t="str">
        <f t="shared" si="115"/>
        <v>radio &amp; podcasts</v>
      </c>
    </row>
    <row r="1480" spans="1:18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6">
        <f t="shared" si="117"/>
        <v>1181.6142199999999</v>
      </c>
      <c r="O1480" s="5">
        <f t="shared" si="118"/>
        <v>3.4261605280952021</v>
      </c>
      <c r="P1480" t="s">
        <v>8288</v>
      </c>
      <c r="Q1480" t="str">
        <f t="shared" si="116"/>
        <v>publishing</v>
      </c>
      <c r="R1480" t="str">
        <f t="shared" si="115"/>
        <v>radio &amp; podcasts</v>
      </c>
    </row>
    <row r="1481" spans="1:18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6">
        <f t="shared" si="117"/>
        <v>137.375</v>
      </c>
      <c r="O1481" s="5">
        <f t="shared" si="118"/>
        <v>3.230209281164695</v>
      </c>
      <c r="P1481" t="s">
        <v>8288</v>
      </c>
      <c r="Q1481" t="str">
        <f t="shared" si="116"/>
        <v>publishing</v>
      </c>
      <c r="R1481" t="str">
        <f t="shared" si="115"/>
        <v>radio &amp; podcasts</v>
      </c>
    </row>
    <row r="1482" spans="1:18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6">
        <f t="shared" si="117"/>
        <v>117.04040000000001</v>
      </c>
      <c r="O1482" s="5">
        <f t="shared" si="118"/>
        <v>1.0850954029548772</v>
      </c>
      <c r="P1482" t="s">
        <v>8288</v>
      </c>
      <c r="Q1482" t="str">
        <f t="shared" si="116"/>
        <v>publishing</v>
      </c>
      <c r="R1482" t="str">
        <f t="shared" si="115"/>
        <v>radio &amp; podcasts</v>
      </c>
    </row>
    <row r="1483" spans="1:18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6">
        <f t="shared" si="117"/>
        <v>2.1</v>
      </c>
      <c r="O1483" s="5">
        <f t="shared" si="118"/>
        <v>5.7142857142857144</v>
      </c>
      <c r="P1483" t="s">
        <v>8275</v>
      </c>
      <c r="Q1483" t="str">
        <f t="shared" si="116"/>
        <v>publishing</v>
      </c>
      <c r="R1483" t="str">
        <f t="shared" ref="R1483:R1502" si="119">RIGHT(P1483, 7)</f>
        <v>fiction</v>
      </c>
    </row>
    <row r="1484" spans="1:18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6">
        <f t="shared" si="117"/>
        <v>0.1</v>
      </c>
      <c r="O1484" s="5">
        <f t="shared" si="118"/>
        <v>20</v>
      </c>
      <c r="P1484" t="s">
        <v>8275</v>
      </c>
      <c r="Q1484" t="str">
        <f t="shared" si="116"/>
        <v>publishing</v>
      </c>
      <c r="R1484" t="str">
        <f t="shared" si="119"/>
        <v>fiction</v>
      </c>
    </row>
    <row r="1485" spans="1:18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6">
        <f t="shared" si="117"/>
        <v>0.7142857142857143</v>
      </c>
      <c r="O1485" s="5">
        <f t="shared" si="118"/>
        <v>4</v>
      </c>
      <c r="P1485" t="s">
        <v>8275</v>
      </c>
      <c r="Q1485" t="str">
        <f t="shared" si="116"/>
        <v>publishing</v>
      </c>
      <c r="R1485" t="str">
        <f t="shared" si="119"/>
        <v>fiction</v>
      </c>
    </row>
    <row r="1486" spans="1:18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6">
        <f t="shared" si="117"/>
        <v>0</v>
      </c>
      <c r="O1486" s="5" t="e">
        <f t="shared" si="118"/>
        <v>#DIV/0!</v>
      </c>
      <c r="P1486" t="s">
        <v>8275</v>
      </c>
      <c r="Q1486" t="str">
        <f t="shared" si="116"/>
        <v>publishing</v>
      </c>
      <c r="R1486" t="str">
        <f t="shared" si="119"/>
        <v>fiction</v>
      </c>
    </row>
    <row r="1487" spans="1:18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6">
        <f t="shared" si="117"/>
        <v>2.2388059701492535</v>
      </c>
      <c r="O1487" s="5">
        <f t="shared" si="118"/>
        <v>2</v>
      </c>
      <c r="P1487" t="s">
        <v>8275</v>
      </c>
      <c r="Q1487" t="str">
        <f t="shared" si="116"/>
        <v>publishing</v>
      </c>
      <c r="R1487" t="str">
        <f t="shared" si="119"/>
        <v>fiction</v>
      </c>
    </row>
    <row r="1488" spans="1:18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6">
        <f t="shared" si="117"/>
        <v>0.24</v>
      </c>
      <c r="O1488" s="5">
        <f t="shared" si="118"/>
        <v>6.25</v>
      </c>
      <c r="P1488" t="s">
        <v>8275</v>
      </c>
      <c r="Q1488" t="str">
        <f t="shared" si="116"/>
        <v>publishing</v>
      </c>
      <c r="R1488" t="str">
        <f t="shared" si="119"/>
        <v>fiction</v>
      </c>
    </row>
    <row r="1489" spans="1:18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6">
        <f t="shared" si="117"/>
        <v>0</v>
      </c>
      <c r="O1489" s="5" t="e">
        <f t="shared" si="118"/>
        <v>#DIV/0!</v>
      </c>
      <c r="P1489" t="s">
        <v>8275</v>
      </c>
      <c r="Q1489" t="str">
        <f t="shared" si="116"/>
        <v>publishing</v>
      </c>
      <c r="R1489" t="str">
        <f t="shared" si="119"/>
        <v>fiction</v>
      </c>
    </row>
    <row r="1490" spans="1:18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6">
        <f t="shared" si="117"/>
        <v>2.4</v>
      </c>
      <c r="O1490" s="5">
        <f t="shared" si="118"/>
        <v>1.6666666666666667</v>
      </c>
      <c r="P1490" t="s">
        <v>8275</v>
      </c>
      <c r="Q1490" t="str">
        <f t="shared" si="116"/>
        <v>publishing</v>
      </c>
      <c r="R1490" t="str">
        <f t="shared" si="119"/>
        <v>fiction</v>
      </c>
    </row>
    <row r="1491" spans="1:18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6">
        <f t="shared" si="117"/>
        <v>0</v>
      </c>
      <c r="O1491" s="5" t="e">
        <f t="shared" si="118"/>
        <v>#DIV/0!</v>
      </c>
      <c r="P1491" t="s">
        <v>8275</v>
      </c>
      <c r="Q1491" t="str">
        <f t="shared" si="116"/>
        <v>publishing</v>
      </c>
      <c r="R1491" t="str">
        <f t="shared" si="119"/>
        <v>fiction</v>
      </c>
    </row>
    <row r="1492" spans="1:18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6">
        <f t="shared" si="117"/>
        <v>30.862068965517242</v>
      </c>
      <c r="O1492" s="5">
        <f t="shared" si="118"/>
        <v>2.1229050279329607</v>
      </c>
      <c r="P1492" t="s">
        <v>8275</v>
      </c>
      <c r="Q1492" t="str">
        <f t="shared" si="116"/>
        <v>publishing</v>
      </c>
      <c r="R1492" t="str">
        <f t="shared" si="119"/>
        <v>fiction</v>
      </c>
    </row>
    <row r="1493" spans="1:18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6">
        <f t="shared" si="117"/>
        <v>8.3333333333333321</v>
      </c>
      <c r="O1493" s="5">
        <f t="shared" si="118"/>
        <v>1</v>
      </c>
      <c r="P1493" t="s">
        <v>8275</v>
      </c>
      <c r="Q1493" t="str">
        <f t="shared" si="116"/>
        <v>publishing</v>
      </c>
      <c r="R1493" t="str">
        <f t="shared" si="119"/>
        <v>fiction</v>
      </c>
    </row>
    <row r="1494" spans="1:18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6">
        <f t="shared" si="117"/>
        <v>0.75</v>
      </c>
      <c r="O1494" s="5">
        <f t="shared" si="118"/>
        <v>6.666666666666667</v>
      </c>
      <c r="P1494" t="s">
        <v>8275</v>
      </c>
      <c r="Q1494" t="str">
        <f t="shared" si="116"/>
        <v>publishing</v>
      </c>
      <c r="R1494" t="str">
        <f t="shared" si="119"/>
        <v>fiction</v>
      </c>
    </row>
    <row r="1495" spans="1:18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6">
        <f t="shared" si="117"/>
        <v>0</v>
      </c>
      <c r="O1495" s="5" t="e">
        <f t="shared" si="118"/>
        <v>#DIV/0!</v>
      </c>
      <c r="P1495" t="s">
        <v>8275</v>
      </c>
      <c r="Q1495" t="str">
        <f t="shared" si="116"/>
        <v>publishing</v>
      </c>
      <c r="R1495" t="str">
        <f t="shared" si="119"/>
        <v>fiction</v>
      </c>
    </row>
    <row r="1496" spans="1:18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6">
        <f t="shared" si="117"/>
        <v>8.9</v>
      </c>
      <c r="O1496" s="5">
        <f t="shared" si="118"/>
        <v>2.4719101123595504</v>
      </c>
      <c r="P1496" t="s">
        <v>8275</v>
      </c>
      <c r="Q1496" t="str">
        <f t="shared" si="116"/>
        <v>publishing</v>
      </c>
      <c r="R1496" t="str">
        <f t="shared" si="119"/>
        <v>fiction</v>
      </c>
    </row>
    <row r="1497" spans="1:18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6">
        <f t="shared" si="117"/>
        <v>0</v>
      </c>
      <c r="O1497" s="5" t="e">
        <f t="shared" si="118"/>
        <v>#DIV/0!</v>
      </c>
      <c r="P1497" t="s">
        <v>8275</v>
      </c>
      <c r="Q1497" t="str">
        <f t="shared" si="116"/>
        <v>publishing</v>
      </c>
      <c r="R1497" t="str">
        <f t="shared" si="119"/>
        <v>fiction</v>
      </c>
    </row>
    <row r="1498" spans="1:18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6">
        <f t="shared" si="117"/>
        <v>0</v>
      </c>
      <c r="O1498" s="5" t="e">
        <f t="shared" si="118"/>
        <v>#DIV/0!</v>
      </c>
      <c r="P1498" t="s">
        <v>8275</v>
      </c>
      <c r="Q1498" t="str">
        <f t="shared" si="116"/>
        <v>publishing</v>
      </c>
      <c r="R1498" t="str">
        <f t="shared" si="119"/>
        <v>fiction</v>
      </c>
    </row>
    <row r="1499" spans="1:18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6">
        <f t="shared" si="117"/>
        <v>6.6666666666666671E-3</v>
      </c>
      <c r="O1499" s="5">
        <f t="shared" si="118"/>
        <v>100</v>
      </c>
      <c r="P1499" t="s">
        <v>8275</v>
      </c>
      <c r="Q1499" t="str">
        <f t="shared" si="116"/>
        <v>publishing</v>
      </c>
      <c r="R1499" t="str">
        <f t="shared" si="119"/>
        <v>fiction</v>
      </c>
    </row>
    <row r="1500" spans="1:18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6">
        <f t="shared" si="117"/>
        <v>1.9</v>
      </c>
      <c r="O1500" s="5">
        <f t="shared" si="118"/>
        <v>5.2631578947368416</v>
      </c>
      <c r="P1500" t="s">
        <v>8275</v>
      </c>
      <c r="Q1500" t="str">
        <f t="shared" si="116"/>
        <v>publishing</v>
      </c>
      <c r="R1500" t="str">
        <f t="shared" si="119"/>
        <v>fiction</v>
      </c>
    </row>
    <row r="1501" spans="1:18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6">
        <f t="shared" si="117"/>
        <v>0.25</v>
      </c>
      <c r="O1501" s="5">
        <f t="shared" si="118"/>
        <v>20</v>
      </c>
      <c r="P1501" t="s">
        <v>8275</v>
      </c>
      <c r="Q1501" t="str">
        <f t="shared" si="116"/>
        <v>publishing</v>
      </c>
      <c r="R1501" t="str">
        <f t="shared" si="119"/>
        <v>fiction</v>
      </c>
    </row>
    <row r="1502" spans="1:18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6">
        <f t="shared" si="117"/>
        <v>25.035714285714285</v>
      </c>
      <c r="O1502" s="5">
        <f t="shared" si="118"/>
        <v>2.1398002853067046</v>
      </c>
      <c r="P1502" t="s">
        <v>8275</v>
      </c>
      <c r="Q1502" t="str">
        <f t="shared" si="116"/>
        <v>publishing</v>
      </c>
      <c r="R1502" t="str">
        <f t="shared" si="119"/>
        <v>fiction</v>
      </c>
    </row>
    <row r="1503" spans="1:18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6">
        <f t="shared" si="117"/>
        <v>166.33076923076925</v>
      </c>
      <c r="O1503" s="5">
        <f t="shared" si="118"/>
        <v>1.0232160199787264</v>
      </c>
      <c r="P1503" t="s">
        <v>8285</v>
      </c>
      <c r="Q1503" t="str">
        <f t="shared" ref="Q1503:Q1542" si="120">LEFT(P1503, 11)</f>
        <v>photography</v>
      </c>
      <c r="R1503" t="str">
        <f t="shared" ref="R1503:R1542" si="121">RIGHT(P1503, 10)</f>
        <v>photobooks</v>
      </c>
    </row>
    <row r="1504" spans="1:18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6">
        <f t="shared" si="117"/>
        <v>101.44545454545455</v>
      </c>
      <c r="O1504" s="5">
        <f t="shared" si="118"/>
        <v>1.4741464288914776</v>
      </c>
      <c r="P1504" t="s">
        <v>8285</v>
      </c>
      <c r="Q1504" t="str">
        <f t="shared" si="120"/>
        <v>photography</v>
      </c>
      <c r="R1504" t="str">
        <f t="shared" si="121"/>
        <v>photobooks</v>
      </c>
    </row>
    <row r="1505" spans="1:18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6">
        <f t="shared" si="117"/>
        <v>107.89146666666667</v>
      </c>
      <c r="O1505" s="5">
        <f t="shared" si="118"/>
        <v>1.754849935614309</v>
      </c>
      <c r="P1505" t="s">
        <v>8285</v>
      </c>
      <c r="Q1505" t="str">
        <f t="shared" si="120"/>
        <v>photography</v>
      </c>
      <c r="R1505" t="str">
        <f t="shared" si="121"/>
        <v>photobooks</v>
      </c>
    </row>
    <row r="1506" spans="1:18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6">
        <f t="shared" si="117"/>
        <v>277.93846153846158</v>
      </c>
      <c r="O1506" s="5">
        <f t="shared" si="118"/>
        <v>1.4889848333886859</v>
      </c>
      <c r="P1506" t="s">
        <v>8285</v>
      </c>
      <c r="Q1506" t="str">
        <f t="shared" si="120"/>
        <v>photography</v>
      </c>
      <c r="R1506" t="str">
        <f t="shared" si="121"/>
        <v>photobooks</v>
      </c>
    </row>
    <row r="1507" spans="1:18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6">
        <f t="shared" si="117"/>
        <v>103.58125</v>
      </c>
      <c r="O1507" s="5">
        <f t="shared" si="118"/>
        <v>2.0816991492186085</v>
      </c>
      <c r="P1507" t="s">
        <v>8285</v>
      </c>
      <c r="Q1507" t="str">
        <f t="shared" si="120"/>
        <v>photography</v>
      </c>
      <c r="R1507" t="str">
        <f t="shared" si="121"/>
        <v>photobooks</v>
      </c>
    </row>
    <row r="1508" spans="1:18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6">
        <f t="shared" si="117"/>
        <v>111.4</v>
      </c>
      <c r="O1508" s="5">
        <f t="shared" si="118"/>
        <v>2.5733093955715143</v>
      </c>
      <c r="P1508" t="s">
        <v>8285</v>
      </c>
      <c r="Q1508" t="str">
        <f t="shared" si="120"/>
        <v>photography</v>
      </c>
      <c r="R1508" t="str">
        <f t="shared" si="121"/>
        <v>photobooks</v>
      </c>
    </row>
    <row r="1509" spans="1:18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6">
        <f t="shared" si="117"/>
        <v>215</v>
      </c>
      <c r="O1509" s="5">
        <f t="shared" si="118"/>
        <v>1.2790697674418605</v>
      </c>
      <c r="P1509" t="s">
        <v>8285</v>
      </c>
      <c r="Q1509" t="str">
        <f t="shared" si="120"/>
        <v>photography</v>
      </c>
      <c r="R1509" t="str">
        <f t="shared" si="121"/>
        <v>photobooks</v>
      </c>
    </row>
    <row r="1510" spans="1:18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6">
        <f t="shared" si="117"/>
        <v>110.76216216216217</v>
      </c>
      <c r="O1510" s="5">
        <f t="shared" si="118"/>
        <v>1.0297203650383093</v>
      </c>
      <c r="P1510" t="s">
        <v>8285</v>
      </c>
      <c r="Q1510" t="str">
        <f t="shared" si="120"/>
        <v>photography</v>
      </c>
      <c r="R1510" t="str">
        <f t="shared" si="121"/>
        <v>photobooks</v>
      </c>
    </row>
    <row r="1511" spans="1:18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6">
        <f t="shared" si="117"/>
        <v>123.64125714285714</v>
      </c>
      <c r="O1511" s="5">
        <f t="shared" si="118"/>
        <v>0.9058464996889618</v>
      </c>
      <c r="P1511" t="s">
        <v>8285</v>
      </c>
      <c r="Q1511" t="str">
        <f t="shared" si="120"/>
        <v>photography</v>
      </c>
      <c r="R1511" t="str">
        <f t="shared" si="121"/>
        <v>photobooks</v>
      </c>
    </row>
    <row r="1512" spans="1:18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6">
        <f t="shared" si="117"/>
        <v>101.03500000000001</v>
      </c>
      <c r="O1512" s="5">
        <f t="shared" si="118"/>
        <v>2.5053199386351266</v>
      </c>
      <c r="P1512" t="s">
        <v>8285</v>
      </c>
      <c r="Q1512" t="str">
        <f t="shared" si="120"/>
        <v>photography</v>
      </c>
      <c r="R1512" t="str">
        <f t="shared" si="121"/>
        <v>photobooks</v>
      </c>
    </row>
    <row r="1513" spans="1:18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6">
        <f t="shared" si="117"/>
        <v>111.79285714285714</v>
      </c>
      <c r="O1513" s="5">
        <f t="shared" si="118"/>
        <v>1.3162098268481246</v>
      </c>
      <c r="P1513" t="s">
        <v>8285</v>
      </c>
      <c r="Q1513" t="str">
        <f t="shared" si="120"/>
        <v>photography</v>
      </c>
      <c r="R1513" t="str">
        <f t="shared" si="121"/>
        <v>photobooks</v>
      </c>
    </row>
    <row r="1514" spans="1:18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6">
        <f t="shared" si="117"/>
        <v>558.7714285714286</v>
      </c>
      <c r="O1514" s="5">
        <f t="shared" si="118"/>
        <v>1.7129416577184637</v>
      </c>
      <c r="P1514" t="s">
        <v>8285</v>
      </c>
      <c r="Q1514" t="str">
        <f t="shared" si="120"/>
        <v>photography</v>
      </c>
      <c r="R1514" t="str">
        <f t="shared" si="121"/>
        <v>photobooks</v>
      </c>
    </row>
    <row r="1515" spans="1:18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6">
        <f t="shared" si="117"/>
        <v>150.01875000000001</v>
      </c>
      <c r="O1515" s="5">
        <f t="shared" si="118"/>
        <v>1.7914427363246259</v>
      </c>
      <c r="P1515" t="s">
        <v>8285</v>
      </c>
      <c r="Q1515" t="str">
        <f t="shared" si="120"/>
        <v>photography</v>
      </c>
      <c r="R1515" t="str">
        <f t="shared" si="121"/>
        <v>photobooks</v>
      </c>
    </row>
    <row r="1516" spans="1:18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6">
        <f t="shared" si="117"/>
        <v>106.476</v>
      </c>
      <c r="O1516" s="5">
        <f t="shared" si="118"/>
        <v>0.66118186257936062</v>
      </c>
      <c r="P1516" t="s">
        <v>8285</v>
      </c>
      <c r="Q1516" t="str">
        <f t="shared" si="120"/>
        <v>photography</v>
      </c>
      <c r="R1516" t="str">
        <f t="shared" si="121"/>
        <v>photobooks</v>
      </c>
    </row>
    <row r="1517" spans="1:18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6">
        <f t="shared" si="117"/>
        <v>157.18899999999999</v>
      </c>
      <c r="O1517" s="5">
        <f t="shared" si="118"/>
        <v>0.11769271386674639</v>
      </c>
      <c r="P1517" t="s">
        <v>8285</v>
      </c>
      <c r="Q1517" t="str">
        <f t="shared" si="120"/>
        <v>photography</v>
      </c>
      <c r="R1517" t="str">
        <f t="shared" si="121"/>
        <v>photobooks</v>
      </c>
    </row>
    <row r="1518" spans="1:18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6">
        <f t="shared" si="117"/>
        <v>108.65882352941176</v>
      </c>
      <c r="O1518" s="5">
        <f t="shared" si="118"/>
        <v>0.62797747942832394</v>
      </c>
      <c r="P1518" t="s">
        <v>8285</v>
      </c>
      <c r="Q1518" t="str">
        <f t="shared" si="120"/>
        <v>photography</v>
      </c>
      <c r="R1518" t="str">
        <f t="shared" si="121"/>
        <v>photobooks</v>
      </c>
    </row>
    <row r="1519" spans="1:18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6">
        <f t="shared" si="117"/>
        <v>161.97999999999999</v>
      </c>
      <c r="O1519" s="5">
        <f t="shared" si="118"/>
        <v>2.5311766884800595</v>
      </c>
      <c r="P1519" t="s">
        <v>8285</v>
      </c>
      <c r="Q1519" t="str">
        <f t="shared" si="120"/>
        <v>photography</v>
      </c>
      <c r="R1519" t="str">
        <f t="shared" si="121"/>
        <v>photobooks</v>
      </c>
    </row>
    <row r="1520" spans="1:18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6">
        <f t="shared" si="117"/>
        <v>205.36666666666665</v>
      </c>
      <c r="O1520" s="5">
        <f t="shared" si="118"/>
        <v>0.7661093978250284</v>
      </c>
      <c r="P1520" t="s">
        <v>8285</v>
      </c>
      <c r="Q1520" t="str">
        <f t="shared" si="120"/>
        <v>photography</v>
      </c>
      <c r="R1520" t="str">
        <f t="shared" si="121"/>
        <v>photobooks</v>
      </c>
    </row>
    <row r="1521" spans="1:18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6">
        <f t="shared" si="117"/>
        <v>103.36388888888889</v>
      </c>
      <c r="O1521" s="5">
        <f t="shared" si="118"/>
        <v>1.5586788852758593</v>
      </c>
      <c r="P1521" t="s">
        <v>8285</v>
      </c>
      <c r="Q1521" t="str">
        <f t="shared" si="120"/>
        <v>photography</v>
      </c>
      <c r="R1521" t="str">
        <f t="shared" si="121"/>
        <v>photobooks</v>
      </c>
    </row>
    <row r="1522" spans="1:18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6">
        <f t="shared" si="117"/>
        <v>103.47222222222223</v>
      </c>
      <c r="O1522" s="5">
        <f t="shared" si="118"/>
        <v>0.89664429530201351</v>
      </c>
      <c r="P1522" t="s">
        <v>8285</v>
      </c>
      <c r="Q1522" t="str">
        <f t="shared" si="120"/>
        <v>photography</v>
      </c>
      <c r="R1522" t="str">
        <f t="shared" si="121"/>
        <v>photobooks</v>
      </c>
    </row>
    <row r="1523" spans="1:18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6">
        <f t="shared" si="117"/>
        <v>106.81333333333333</v>
      </c>
      <c r="O1523" s="5">
        <f t="shared" si="118"/>
        <v>0.58669329671701409</v>
      </c>
      <c r="P1523" t="s">
        <v>8285</v>
      </c>
      <c r="Q1523" t="str">
        <f t="shared" si="120"/>
        <v>photography</v>
      </c>
      <c r="R1523" t="str">
        <f t="shared" si="121"/>
        <v>photobooks</v>
      </c>
    </row>
    <row r="1524" spans="1:18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6">
        <f t="shared" si="117"/>
        <v>138.96574712643678</v>
      </c>
      <c r="O1524" s="5">
        <f t="shared" si="118"/>
        <v>0.74772415595673125</v>
      </c>
      <c r="P1524" t="s">
        <v>8285</v>
      </c>
      <c r="Q1524" t="str">
        <f t="shared" si="120"/>
        <v>photography</v>
      </c>
      <c r="R1524" t="str">
        <f t="shared" si="121"/>
        <v>photobooks</v>
      </c>
    </row>
    <row r="1525" spans="1:18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6">
        <f t="shared" si="117"/>
        <v>124.84324324324325</v>
      </c>
      <c r="O1525" s="5">
        <f t="shared" si="118"/>
        <v>1.0434707308624871</v>
      </c>
      <c r="P1525" t="s">
        <v>8285</v>
      </c>
      <c r="Q1525" t="str">
        <f t="shared" si="120"/>
        <v>photography</v>
      </c>
      <c r="R1525" t="str">
        <f t="shared" si="121"/>
        <v>photobooks</v>
      </c>
    </row>
    <row r="1526" spans="1:18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6">
        <f t="shared" si="117"/>
        <v>206.99999999999997</v>
      </c>
      <c r="O1526" s="5">
        <f t="shared" si="118"/>
        <v>0.45088566827697263</v>
      </c>
      <c r="P1526" t="s">
        <v>8285</v>
      </c>
      <c r="Q1526" t="str">
        <f t="shared" si="120"/>
        <v>photography</v>
      </c>
      <c r="R1526" t="str">
        <f t="shared" si="121"/>
        <v>photobooks</v>
      </c>
    </row>
    <row r="1527" spans="1:18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6">
        <f t="shared" si="117"/>
        <v>174.00576923076923</v>
      </c>
      <c r="O1527" s="5">
        <f t="shared" si="118"/>
        <v>3.0945039399666237</v>
      </c>
      <c r="P1527" t="s">
        <v>8285</v>
      </c>
      <c r="Q1527" t="str">
        <f t="shared" si="120"/>
        <v>photography</v>
      </c>
      <c r="R1527" t="str">
        <f t="shared" si="121"/>
        <v>photobooks</v>
      </c>
    </row>
    <row r="1528" spans="1:18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6">
        <f t="shared" si="117"/>
        <v>120.32608695652173</v>
      </c>
      <c r="O1528" s="5">
        <f t="shared" si="118"/>
        <v>1.0117434507678409</v>
      </c>
      <c r="P1528" t="s">
        <v>8285</v>
      </c>
      <c r="Q1528" t="str">
        <f t="shared" si="120"/>
        <v>photography</v>
      </c>
      <c r="R1528" t="str">
        <f t="shared" si="121"/>
        <v>photobooks</v>
      </c>
    </row>
    <row r="1529" spans="1:18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6">
        <f t="shared" si="117"/>
        <v>110.44428571428573</v>
      </c>
      <c r="O1529" s="5">
        <f t="shared" si="118"/>
        <v>1.8108677937162885</v>
      </c>
      <c r="P1529" t="s">
        <v>8285</v>
      </c>
      <c r="Q1529" t="str">
        <f t="shared" si="120"/>
        <v>photography</v>
      </c>
      <c r="R1529" t="str">
        <f t="shared" si="121"/>
        <v>photobooks</v>
      </c>
    </row>
    <row r="1530" spans="1:18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6">
        <f t="shared" si="117"/>
        <v>281.56666666666666</v>
      </c>
      <c r="O1530" s="5">
        <f t="shared" si="118"/>
        <v>1.894163608381674</v>
      </c>
      <c r="P1530" t="s">
        <v>8285</v>
      </c>
      <c r="Q1530" t="str">
        <f t="shared" si="120"/>
        <v>photography</v>
      </c>
      <c r="R1530" t="str">
        <f t="shared" si="121"/>
        <v>photobooks</v>
      </c>
    </row>
    <row r="1531" spans="1:18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6">
        <f t="shared" si="117"/>
        <v>100.67894736842105</v>
      </c>
      <c r="O1531" s="5">
        <f t="shared" si="118"/>
        <v>0.73710073710073709</v>
      </c>
      <c r="P1531" t="s">
        <v>8285</v>
      </c>
      <c r="Q1531" t="str">
        <f t="shared" si="120"/>
        <v>photography</v>
      </c>
      <c r="R1531" t="str">
        <f t="shared" si="121"/>
        <v>photobooks</v>
      </c>
    </row>
    <row r="1532" spans="1:18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6">
        <f t="shared" si="117"/>
        <v>134.82571428571427</v>
      </c>
      <c r="O1532" s="5">
        <f t="shared" si="118"/>
        <v>1.8521265549174597</v>
      </c>
      <c r="P1532" t="s">
        <v>8285</v>
      </c>
      <c r="Q1532" t="str">
        <f t="shared" si="120"/>
        <v>photography</v>
      </c>
      <c r="R1532" t="str">
        <f t="shared" si="121"/>
        <v>photobooks</v>
      </c>
    </row>
    <row r="1533" spans="1:18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6">
        <f t="shared" si="117"/>
        <v>175.95744680851064</v>
      </c>
      <c r="O1533" s="5">
        <f t="shared" si="118"/>
        <v>1.765417170495768</v>
      </c>
      <c r="P1533" t="s">
        <v>8285</v>
      </c>
      <c r="Q1533" t="str">
        <f t="shared" si="120"/>
        <v>photography</v>
      </c>
      <c r="R1533" t="str">
        <f t="shared" si="121"/>
        <v>photobooks</v>
      </c>
    </row>
    <row r="1534" spans="1:18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6">
        <f t="shared" si="117"/>
        <v>484.02000000000004</v>
      </c>
      <c r="O1534" s="5">
        <f t="shared" si="118"/>
        <v>1.2148258336432378</v>
      </c>
      <c r="P1534" t="s">
        <v>8285</v>
      </c>
      <c r="Q1534" t="str">
        <f t="shared" si="120"/>
        <v>photography</v>
      </c>
      <c r="R1534" t="str">
        <f t="shared" si="121"/>
        <v>photobooks</v>
      </c>
    </row>
    <row r="1535" spans="1:18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6">
        <f t="shared" si="117"/>
        <v>145.14000000000001</v>
      </c>
      <c r="O1535" s="5">
        <f t="shared" si="118"/>
        <v>1.1330056803392892</v>
      </c>
      <c r="P1535" t="s">
        <v>8285</v>
      </c>
      <c r="Q1535" t="str">
        <f t="shared" si="120"/>
        <v>photography</v>
      </c>
      <c r="R1535" t="str">
        <f t="shared" si="121"/>
        <v>photobooks</v>
      </c>
    </row>
    <row r="1536" spans="1:18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6">
        <f t="shared" si="117"/>
        <v>417.73333333333335</v>
      </c>
      <c r="O1536" s="5">
        <f t="shared" si="118"/>
        <v>1.1777848707309289</v>
      </c>
      <c r="P1536" t="s">
        <v>8285</v>
      </c>
      <c r="Q1536" t="str">
        <f t="shared" si="120"/>
        <v>photography</v>
      </c>
      <c r="R1536" t="str">
        <f t="shared" si="121"/>
        <v>photobooks</v>
      </c>
    </row>
    <row r="1537" spans="1:18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6">
        <f t="shared" si="117"/>
        <v>132.42499999999998</v>
      </c>
      <c r="O1537" s="5">
        <f t="shared" si="118"/>
        <v>2.0766471587691147</v>
      </c>
      <c r="P1537" t="s">
        <v>8285</v>
      </c>
      <c r="Q1537" t="str">
        <f t="shared" si="120"/>
        <v>photography</v>
      </c>
      <c r="R1537" t="str">
        <f t="shared" si="121"/>
        <v>photobooks</v>
      </c>
    </row>
    <row r="1538" spans="1:18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6">
        <f t="shared" si="117"/>
        <v>250.30841666666666</v>
      </c>
      <c r="O1538" s="5">
        <f t="shared" si="118"/>
        <v>1.5147979109771579</v>
      </c>
      <c r="P1538" t="s">
        <v>8285</v>
      </c>
      <c r="Q1538" t="str">
        <f t="shared" si="120"/>
        <v>photography</v>
      </c>
      <c r="R1538" t="str">
        <f t="shared" si="121"/>
        <v>photobooks</v>
      </c>
    </row>
    <row r="1539" spans="1:18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6">
        <f t="shared" ref="N1539:N1602" si="122">E1539/D1539*100</f>
        <v>179.9</v>
      </c>
      <c r="O1539" s="5">
        <f t="shared" ref="O1539:O1602" si="123">L1539/E1539*100</f>
        <v>1.0376134889753565</v>
      </c>
      <c r="P1539" t="s">
        <v>8285</v>
      </c>
      <c r="Q1539" t="str">
        <f t="shared" si="120"/>
        <v>photography</v>
      </c>
      <c r="R1539" t="str">
        <f t="shared" si="121"/>
        <v>photobooks</v>
      </c>
    </row>
    <row r="1540" spans="1:18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6">
        <f t="shared" si="122"/>
        <v>102.62857142857142</v>
      </c>
      <c r="O1540" s="5">
        <f t="shared" si="123"/>
        <v>0.64031180400890864</v>
      </c>
      <c r="P1540" t="s">
        <v>8285</v>
      </c>
      <c r="Q1540" t="str">
        <f t="shared" si="120"/>
        <v>photography</v>
      </c>
      <c r="R1540" t="str">
        <f t="shared" si="121"/>
        <v>photobooks</v>
      </c>
    </row>
    <row r="1541" spans="1:18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6">
        <f t="shared" si="122"/>
        <v>135.98609999999999</v>
      </c>
      <c r="O1541" s="5">
        <f t="shared" si="123"/>
        <v>1.0442243729322336</v>
      </c>
      <c r="P1541" t="s">
        <v>8285</v>
      </c>
      <c r="Q1541" t="str">
        <f t="shared" si="120"/>
        <v>photography</v>
      </c>
      <c r="R1541" t="str">
        <f t="shared" si="121"/>
        <v>photobooks</v>
      </c>
    </row>
    <row r="1542" spans="1:18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6">
        <f t="shared" si="122"/>
        <v>117.86666666666667</v>
      </c>
      <c r="O1542" s="5">
        <f t="shared" si="123"/>
        <v>0.55429864253393668</v>
      </c>
      <c r="P1542" t="s">
        <v>8285</v>
      </c>
      <c r="Q1542" t="str">
        <f t="shared" si="120"/>
        <v>photography</v>
      </c>
      <c r="R1542" t="str">
        <f t="shared" si="121"/>
        <v>photobooks</v>
      </c>
    </row>
    <row r="1543" spans="1:18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6">
        <f t="shared" si="122"/>
        <v>3.3333333333333333E-2</v>
      </c>
      <c r="O1543" s="5">
        <f t="shared" si="123"/>
        <v>33.333333333333329</v>
      </c>
      <c r="P1543" t="s">
        <v>8289</v>
      </c>
      <c r="Q1543" t="str">
        <f>LEFT(P1543, 11)</f>
        <v>photography</v>
      </c>
      <c r="R1543" t="str">
        <f>RIGHT(P1543, 6)</f>
        <v>nature</v>
      </c>
    </row>
    <row r="1544" spans="1:18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6">
        <f t="shared" si="122"/>
        <v>4</v>
      </c>
      <c r="O1544" s="5">
        <f t="shared" si="123"/>
        <v>5</v>
      </c>
      <c r="P1544" t="s">
        <v>8289</v>
      </c>
      <c r="Q1544" t="str">
        <f t="shared" ref="Q1544:Q1562" si="124">LEFT(P1544, 11)</f>
        <v>photography</v>
      </c>
      <c r="R1544" t="str">
        <f t="shared" ref="R1544:R1562" si="125">RIGHT(P1544, 6)</f>
        <v>nature</v>
      </c>
    </row>
    <row r="1545" spans="1:18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6">
        <f t="shared" si="122"/>
        <v>0.44444444444444442</v>
      </c>
      <c r="O1545" s="5">
        <f t="shared" si="123"/>
        <v>10</v>
      </c>
      <c r="P1545" t="s">
        <v>8289</v>
      </c>
      <c r="Q1545" t="str">
        <f t="shared" si="124"/>
        <v>photography</v>
      </c>
      <c r="R1545" t="str">
        <f t="shared" si="125"/>
        <v>nature</v>
      </c>
    </row>
    <row r="1546" spans="1:18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6">
        <f t="shared" si="122"/>
        <v>0</v>
      </c>
      <c r="O1546" s="5" t="e">
        <f t="shared" si="123"/>
        <v>#DIV/0!</v>
      </c>
      <c r="P1546" t="s">
        <v>8289</v>
      </c>
      <c r="Q1546" t="str">
        <f t="shared" si="124"/>
        <v>photography</v>
      </c>
      <c r="R1546" t="str">
        <f t="shared" si="125"/>
        <v>nature</v>
      </c>
    </row>
    <row r="1547" spans="1:18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6">
        <f t="shared" si="122"/>
        <v>3.3333333333333333E-2</v>
      </c>
      <c r="O1547" s="5">
        <f t="shared" si="123"/>
        <v>100</v>
      </c>
      <c r="P1547" t="s">
        <v>8289</v>
      </c>
      <c r="Q1547" t="str">
        <f t="shared" si="124"/>
        <v>photography</v>
      </c>
      <c r="R1547" t="str">
        <f t="shared" si="125"/>
        <v>nature</v>
      </c>
    </row>
    <row r="1548" spans="1:18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6">
        <f t="shared" si="122"/>
        <v>28.9</v>
      </c>
      <c r="O1548" s="5">
        <f t="shared" si="123"/>
        <v>3.8062283737024223</v>
      </c>
      <c r="P1548" t="s">
        <v>8289</v>
      </c>
      <c r="Q1548" t="str">
        <f t="shared" si="124"/>
        <v>photography</v>
      </c>
      <c r="R1548" t="str">
        <f t="shared" si="125"/>
        <v>nature</v>
      </c>
    </row>
    <row r="1549" spans="1:18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6">
        <f t="shared" si="122"/>
        <v>0</v>
      </c>
      <c r="O1549" s="5" t="e">
        <f t="shared" si="123"/>
        <v>#DIV/0!</v>
      </c>
      <c r="P1549" t="s">
        <v>8289</v>
      </c>
      <c r="Q1549" t="str">
        <f t="shared" si="124"/>
        <v>photography</v>
      </c>
      <c r="R1549" t="str">
        <f t="shared" si="125"/>
        <v>nature</v>
      </c>
    </row>
    <row r="1550" spans="1:18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6">
        <f t="shared" si="122"/>
        <v>8.5714285714285712</v>
      </c>
      <c r="O1550" s="5">
        <f t="shared" si="123"/>
        <v>1.6666666666666667</v>
      </c>
      <c r="P1550" t="s">
        <v>8289</v>
      </c>
      <c r="Q1550" t="str">
        <f t="shared" si="124"/>
        <v>photography</v>
      </c>
      <c r="R1550" t="str">
        <f t="shared" si="125"/>
        <v>nature</v>
      </c>
    </row>
    <row r="1551" spans="1:18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6">
        <f t="shared" si="122"/>
        <v>34</v>
      </c>
      <c r="O1551" s="5">
        <f t="shared" si="123"/>
        <v>3.5294117647058822</v>
      </c>
      <c r="P1551" t="s">
        <v>8289</v>
      </c>
      <c r="Q1551" t="str">
        <f t="shared" si="124"/>
        <v>photography</v>
      </c>
      <c r="R1551" t="str">
        <f t="shared" si="125"/>
        <v>nature</v>
      </c>
    </row>
    <row r="1552" spans="1:18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6">
        <f t="shared" si="122"/>
        <v>13.466666666666665</v>
      </c>
      <c r="O1552" s="5">
        <f t="shared" si="123"/>
        <v>6.9306930693069315</v>
      </c>
      <c r="P1552" t="s">
        <v>8289</v>
      </c>
      <c r="Q1552" t="str">
        <f t="shared" si="124"/>
        <v>photography</v>
      </c>
      <c r="R1552" t="str">
        <f t="shared" si="125"/>
        <v>nature</v>
      </c>
    </row>
    <row r="1553" spans="1:18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6">
        <f t="shared" si="122"/>
        <v>0</v>
      </c>
      <c r="O1553" s="5" t="e">
        <f t="shared" si="123"/>
        <v>#DIV/0!</v>
      </c>
      <c r="P1553" t="s">
        <v>8289</v>
      </c>
      <c r="Q1553" t="str">
        <f t="shared" si="124"/>
        <v>photography</v>
      </c>
      <c r="R1553" t="str">
        <f t="shared" si="125"/>
        <v>nature</v>
      </c>
    </row>
    <row r="1554" spans="1:18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6">
        <f t="shared" si="122"/>
        <v>49.186046511627907</v>
      </c>
      <c r="O1554" s="5">
        <f t="shared" si="123"/>
        <v>0.75650118203309691</v>
      </c>
      <c r="P1554" t="s">
        <v>8289</v>
      </c>
      <c r="Q1554" t="str">
        <f t="shared" si="124"/>
        <v>photography</v>
      </c>
      <c r="R1554" t="str">
        <f t="shared" si="125"/>
        <v>nature</v>
      </c>
    </row>
    <row r="1555" spans="1:18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6">
        <f t="shared" si="122"/>
        <v>0</v>
      </c>
      <c r="O1555" s="5" t="e">
        <f t="shared" si="123"/>
        <v>#DIV/0!</v>
      </c>
      <c r="P1555" t="s">
        <v>8289</v>
      </c>
      <c r="Q1555" t="str">
        <f t="shared" si="124"/>
        <v>photography</v>
      </c>
      <c r="R1555" t="str">
        <f t="shared" si="125"/>
        <v>nature</v>
      </c>
    </row>
    <row r="1556" spans="1:18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6">
        <f t="shared" si="122"/>
        <v>0</v>
      </c>
      <c r="O1556" s="5" t="e">
        <f t="shared" si="123"/>
        <v>#DIV/0!</v>
      </c>
      <c r="P1556" t="s">
        <v>8289</v>
      </c>
      <c r="Q1556" t="str">
        <f t="shared" si="124"/>
        <v>photography</v>
      </c>
      <c r="R1556" t="str">
        <f t="shared" si="125"/>
        <v>nature</v>
      </c>
    </row>
    <row r="1557" spans="1:18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6">
        <f t="shared" si="122"/>
        <v>0</v>
      </c>
      <c r="O1557" s="5" t="e">
        <f t="shared" si="123"/>
        <v>#DIV/0!</v>
      </c>
      <c r="P1557" t="s">
        <v>8289</v>
      </c>
      <c r="Q1557" t="str">
        <f t="shared" si="124"/>
        <v>photography</v>
      </c>
      <c r="R1557" t="str">
        <f t="shared" si="125"/>
        <v>nature</v>
      </c>
    </row>
    <row r="1558" spans="1:18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6">
        <f t="shared" si="122"/>
        <v>45.133333333333333</v>
      </c>
      <c r="O1558" s="5">
        <f t="shared" si="123"/>
        <v>1.7725258493353029</v>
      </c>
      <c r="P1558" t="s">
        <v>8289</v>
      </c>
      <c r="Q1558" t="str">
        <f t="shared" si="124"/>
        <v>photography</v>
      </c>
      <c r="R1558" t="str">
        <f t="shared" si="125"/>
        <v>nature</v>
      </c>
    </row>
    <row r="1559" spans="1:18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6">
        <f t="shared" si="122"/>
        <v>4</v>
      </c>
      <c r="O1559" s="5">
        <f t="shared" si="123"/>
        <v>1</v>
      </c>
      <c r="P1559" t="s">
        <v>8289</v>
      </c>
      <c r="Q1559" t="str">
        <f t="shared" si="124"/>
        <v>photography</v>
      </c>
      <c r="R1559" t="str">
        <f t="shared" si="125"/>
        <v>nature</v>
      </c>
    </row>
    <row r="1560" spans="1:18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6">
        <f t="shared" si="122"/>
        <v>4.666666666666667</v>
      </c>
      <c r="O1560" s="5">
        <f t="shared" si="123"/>
        <v>8.5714285714285712</v>
      </c>
      <c r="P1560" t="s">
        <v>8289</v>
      </c>
      <c r="Q1560" t="str">
        <f t="shared" si="124"/>
        <v>photography</v>
      </c>
      <c r="R1560" t="str">
        <f t="shared" si="125"/>
        <v>nature</v>
      </c>
    </row>
    <row r="1561" spans="1:18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6">
        <f t="shared" si="122"/>
        <v>0.33333333333333337</v>
      </c>
      <c r="O1561" s="5">
        <f t="shared" si="123"/>
        <v>2</v>
      </c>
      <c r="P1561" t="s">
        <v>8289</v>
      </c>
      <c r="Q1561" t="str">
        <f t="shared" si="124"/>
        <v>photography</v>
      </c>
      <c r="R1561" t="str">
        <f t="shared" si="125"/>
        <v>nature</v>
      </c>
    </row>
    <row r="1562" spans="1:18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6">
        <f t="shared" si="122"/>
        <v>3.7600000000000002</v>
      </c>
      <c r="O1562" s="5">
        <f t="shared" si="123"/>
        <v>4.2553191489361701</v>
      </c>
      <c r="P1562" t="s">
        <v>8289</v>
      </c>
      <c r="Q1562" t="str">
        <f t="shared" si="124"/>
        <v>photography</v>
      </c>
      <c r="R1562" t="str">
        <f t="shared" si="125"/>
        <v>nature</v>
      </c>
    </row>
    <row r="1563" spans="1:18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6">
        <f t="shared" si="122"/>
        <v>0.67</v>
      </c>
      <c r="O1563" s="5">
        <f t="shared" si="123"/>
        <v>1.4925373134328357</v>
      </c>
      <c r="P1563" t="s">
        <v>8290</v>
      </c>
      <c r="Q1563" t="str">
        <f t="shared" ref="Q1563:Q1582" si="126">LEFT(P1563, 10)</f>
        <v>publishing</v>
      </c>
      <c r="R1563" t="str">
        <f>RIGHT(P1563, 9)</f>
        <v>art books</v>
      </c>
    </row>
    <row r="1564" spans="1:18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6">
        <f t="shared" si="122"/>
        <v>0</v>
      </c>
      <c r="O1564" s="5" t="e">
        <f t="shared" si="123"/>
        <v>#DIV/0!</v>
      </c>
      <c r="P1564" t="s">
        <v>8290</v>
      </c>
      <c r="Q1564" t="str">
        <f t="shared" si="126"/>
        <v>publishing</v>
      </c>
      <c r="R1564" t="str">
        <f t="shared" ref="R1564:R1582" si="127">RIGHT(P1564, 9)</f>
        <v>art books</v>
      </c>
    </row>
    <row r="1565" spans="1:18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6">
        <f t="shared" si="122"/>
        <v>1.4166666666666665</v>
      </c>
      <c r="O1565" s="5">
        <f t="shared" si="123"/>
        <v>2.3529411764705883</v>
      </c>
      <c r="P1565" t="s">
        <v>8290</v>
      </c>
      <c r="Q1565" t="str">
        <f t="shared" si="126"/>
        <v>publishing</v>
      </c>
      <c r="R1565" t="str">
        <f t="shared" si="127"/>
        <v>art books</v>
      </c>
    </row>
    <row r="1566" spans="1:18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6">
        <f t="shared" si="122"/>
        <v>0.1</v>
      </c>
      <c r="O1566" s="5">
        <f t="shared" si="123"/>
        <v>10</v>
      </c>
      <c r="P1566" t="s">
        <v>8290</v>
      </c>
      <c r="Q1566" t="str">
        <f t="shared" si="126"/>
        <v>publishing</v>
      </c>
      <c r="R1566" t="str">
        <f t="shared" si="127"/>
        <v>art books</v>
      </c>
    </row>
    <row r="1567" spans="1:18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6">
        <f t="shared" si="122"/>
        <v>2.5</v>
      </c>
      <c r="O1567" s="5">
        <f t="shared" si="123"/>
        <v>1</v>
      </c>
      <c r="P1567" t="s">
        <v>8290</v>
      </c>
      <c r="Q1567" t="str">
        <f t="shared" si="126"/>
        <v>publishing</v>
      </c>
      <c r="R1567" t="str">
        <f t="shared" si="127"/>
        <v>art books</v>
      </c>
    </row>
    <row r="1568" spans="1:18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6">
        <f t="shared" si="122"/>
        <v>21.25</v>
      </c>
      <c r="O1568" s="5">
        <f t="shared" si="123"/>
        <v>0.92549019607843142</v>
      </c>
      <c r="P1568" t="s">
        <v>8290</v>
      </c>
      <c r="Q1568" t="str">
        <f t="shared" si="126"/>
        <v>publishing</v>
      </c>
      <c r="R1568" t="str">
        <f t="shared" si="127"/>
        <v>art books</v>
      </c>
    </row>
    <row r="1569" spans="1:18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6">
        <f t="shared" si="122"/>
        <v>4.117647058823529</v>
      </c>
      <c r="O1569" s="5">
        <f t="shared" si="123"/>
        <v>3.7142857142857144</v>
      </c>
      <c r="P1569" t="s">
        <v>8290</v>
      </c>
      <c r="Q1569" t="str">
        <f t="shared" si="126"/>
        <v>publishing</v>
      </c>
      <c r="R1569" t="str">
        <f t="shared" si="127"/>
        <v>art books</v>
      </c>
    </row>
    <row r="1570" spans="1:18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6">
        <f t="shared" si="122"/>
        <v>13.639999999999999</v>
      </c>
      <c r="O1570" s="5">
        <f t="shared" si="123"/>
        <v>0.64516129032258063</v>
      </c>
      <c r="P1570" t="s">
        <v>8290</v>
      </c>
      <c r="Q1570" t="str">
        <f t="shared" si="126"/>
        <v>publishing</v>
      </c>
      <c r="R1570" t="str">
        <f t="shared" si="127"/>
        <v>art books</v>
      </c>
    </row>
    <row r="1571" spans="1:18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6">
        <f t="shared" si="122"/>
        <v>0</v>
      </c>
      <c r="O1571" s="5" t="e">
        <f t="shared" si="123"/>
        <v>#DIV/0!</v>
      </c>
      <c r="P1571" t="s">
        <v>8290</v>
      </c>
      <c r="Q1571" t="str">
        <f t="shared" si="126"/>
        <v>publishing</v>
      </c>
      <c r="R1571" t="str">
        <f t="shared" si="127"/>
        <v>art books</v>
      </c>
    </row>
    <row r="1572" spans="1:18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6">
        <f t="shared" si="122"/>
        <v>41.4</v>
      </c>
      <c r="O1572" s="5">
        <f t="shared" si="123"/>
        <v>2.0933977455716586</v>
      </c>
      <c r="P1572" t="s">
        <v>8290</v>
      </c>
      <c r="Q1572" t="str">
        <f t="shared" si="126"/>
        <v>publishing</v>
      </c>
      <c r="R1572" t="str">
        <f t="shared" si="127"/>
        <v>art books</v>
      </c>
    </row>
    <row r="1573" spans="1:18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6">
        <f t="shared" si="122"/>
        <v>0.66115702479338845</v>
      </c>
      <c r="O1573" s="5">
        <f t="shared" si="123"/>
        <v>5</v>
      </c>
      <c r="P1573" t="s">
        <v>8290</v>
      </c>
      <c r="Q1573" t="str">
        <f t="shared" si="126"/>
        <v>publishing</v>
      </c>
      <c r="R1573" t="str">
        <f t="shared" si="127"/>
        <v>art books</v>
      </c>
    </row>
    <row r="1574" spans="1:18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6">
        <f t="shared" si="122"/>
        <v>5</v>
      </c>
      <c r="O1574" s="5">
        <f t="shared" si="123"/>
        <v>2.4</v>
      </c>
      <c r="P1574" t="s">
        <v>8290</v>
      </c>
      <c r="Q1574" t="str">
        <f t="shared" si="126"/>
        <v>publishing</v>
      </c>
      <c r="R1574" t="str">
        <f t="shared" si="127"/>
        <v>art books</v>
      </c>
    </row>
    <row r="1575" spans="1:18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6">
        <f t="shared" si="122"/>
        <v>2.4777777777777779</v>
      </c>
      <c r="O1575" s="5">
        <f t="shared" si="123"/>
        <v>1.3452914798206279</v>
      </c>
      <c r="P1575" t="s">
        <v>8290</v>
      </c>
      <c r="Q1575" t="str">
        <f t="shared" si="126"/>
        <v>publishing</v>
      </c>
      <c r="R1575" t="str">
        <f t="shared" si="127"/>
        <v>art books</v>
      </c>
    </row>
    <row r="1576" spans="1:18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6">
        <f t="shared" si="122"/>
        <v>5.0599999999999996</v>
      </c>
      <c r="O1576" s="5">
        <f t="shared" si="123"/>
        <v>1.1857707509881421</v>
      </c>
      <c r="P1576" t="s">
        <v>8290</v>
      </c>
      <c r="Q1576" t="str">
        <f t="shared" si="126"/>
        <v>publishing</v>
      </c>
      <c r="R1576" t="str">
        <f t="shared" si="127"/>
        <v>art books</v>
      </c>
    </row>
    <row r="1577" spans="1:18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6">
        <f t="shared" si="122"/>
        <v>22.91</v>
      </c>
      <c r="O1577" s="5">
        <f t="shared" si="123"/>
        <v>1.5277171540811871</v>
      </c>
      <c r="P1577" t="s">
        <v>8290</v>
      </c>
      <c r="Q1577" t="str">
        <f t="shared" si="126"/>
        <v>publishing</v>
      </c>
      <c r="R1577" t="str">
        <f t="shared" si="127"/>
        <v>art books</v>
      </c>
    </row>
    <row r="1578" spans="1:18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6">
        <f t="shared" si="122"/>
        <v>13</v>
      </c>
      <c r="O1578" s="5">
        <f t="shared" si="123"/>
        <v>1.5384615384615385</v>
      </c>
      <c r="P1578" t="s">
        <v>8290</v>
      </c>
      <c r="Q1578" t="str">
        <f t="shared" si="126"/>
        <v>publishing</v>
      </c>
      <c r="R1578" t="str">
        <f t="shared" si="127"/>
        <v>art books</v>
      </c>
    </row>
    <row r="1579" spans="1:18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6">
        <f t="shared" si="122"/>
        <v>0.54999999999999993</v>
      </c>
      <c r="O1579" s="5">
        <f t="shared" si="123"/>
        <v>3.6363636363636362</v>
      </c>
      <c r="P1579" t="s">
        <v>8290</v>
      </c>
      <c r="Q1579" t="str">
        <f t="shared" si="126"/>
        <v>publishing</v>
      </c>
      <c r="R1579" t="str">
        <f t="shared" si="127"/>
        <v>art books</v>
      </c>
    </row>
    <row r="1580" spans="1:18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6">
        <f t="shared" si="122"/>
        <v>10.806536636794938</v>
      </c>
      <c r="O1580" s="5">
        <f t="shared" si="123"/>
        <v>1.9512195121951219</v>
      </c>
      <c r="P1580" t="s">
        <v>8290</v>
      </c>
      <c r="Q1580" t="str">
        <f t="shared" si="126"/>
        <v>publishing</v>
      </c>
      <c r="R1580" t="str">
        <f t="shared" si="127"/>
        <v>art books</v>
      </c>
    </row>
    <row r="1581" spans="1:18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6">
        <f t="shared" si="122"/>
        <v>0.84008400840084008</v>
      </c>
      <c r="O1581" s="5">
        <f t="shared" si="123"/>
        <v>7.1428571428571423</v>
      </c>
      <c r="P1581" t="s">
        <v>8290</v>
      </c>
      <c r="Q1581" t="str">
        <f t="shared" si="126"/>
        <v>publishing</v>
      </c>
      <c r="R1581" t="str">
        <f t="shared" si="127"/>
        <v>art books</v>
      </c>
    </row>
    <row r="1582" spans="1:18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6">
        <f t="shared" si="122"/>
        <v>0</v>
      </c>
      <c r="O1582" s="5" t="e">
        <f t="shared" si="123"/>
        <v>#DIV/0!</v>
      </c>
      <c r="P1582" t="s">
        <v>8290</v>
      </c>
      <c r="Q1582" t="str">
        <f t="shared" si="126"/>
        <v>publishing</v>
      </c>
      <c r="R1582" t="str">
        <f t="shared" si="127"/>
        <v>art books</v>
      </c>
    </row>
    <row r="1583" spans="1:18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6">
        <f t="shared" si="122"/>
        <v>0.5</v>
      </c>
      <c r="O1583" s="5">
        <f t="shared" si="123"/>
        <v>20</v>
      </c>
      <c r="P1583" t="s">
        <v>8291</v>
      </c>
      <c r="Q1583" t="str">
        <f t="shared" ref="Q1583:Q1602" si="128">LEFT(P1583, 11)</f>
        <v>photography</v>
      </c>
      <c r="R1583" t="str">
        <f>RIGHT(P1583, 6)</f>
        <v>places</v>
      </c>
    </row>
    <row r="1584" spans="1:18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6">
        <f t="shared" si="122"/>
        <v>9.3000000000000007</v>
      </c>
      <c r="O1584" s="5">
        <f t="shared" si="123"/>
        <v>3.225806451612903</v>
      </c>
      <c r="P1584" t="s">
        <v>8291</v>
      </c>
      <c r="Q1584" t="str">
        <f t="shared" si="128"/>
        <v>photography</v>
      </c>
      <c r="R1584" t="str">
        <f t="shared" ref="R1584:R1602" si="129">RIGHT(P1584, 6)</f>
        <v>places</v>
      </c>
    </row>
    <row r="1585" spans="1:18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6">
        <f t="shared" si="122"/>
        <v>7.4999999999999997E-2</v>
      </c>
      <c r="O1585" s="5">
        <f t="shared" si="123"/>
        <v>6.666666666666667</v>
      </c>
      <c r="P1585" t="s">
        <v>8291</v>
      </c>
      <c r="Q1585" t="str">
        <f t="shared" si="128"/>
        <v>photography</v>
      </c>
      <c r="R1585" t="str">
        <f t="shared" si="129"/>
        <v>places</v>
      </c>
    </row>
    <row r="1586" spans="1:18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6">
        <f t="shared" si="122"/>
        <v>0</v>
      </c>
      <c r="O1586" s="5" t="e">
        <f t="shared" si="123"/>
        <v>#DIV/0!</v>
      </c>
      <c r="P1586" t="s">
        <v>8291</v>
      </c>
      <c r="Q1586" t="str">
        <f t="shared" si="128"/>
        <v>photography</v>
      </c>
      <c r="R1586" t="str">
        <f t="shared" si="129"/>
        <v>places</v>
      </c>
    </row>
    <row r="1587" spans="1:18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6">
        <f t="shared" si="122"/>
        <v>79</v>
      </c>
      <c r="O1587" s="5">
        <f t="shared" si="123"/>
        <v>0.75949367088607589</v>
      </c>
      <c r="P1587" t="s">
        <v>8291</v>
      </c>
      <c r="Q1587" t="str">
        <f t="shared" si="128"/>
        <v>photography</v>
      </c>
      <c r="R1587" t="str">
        <f t="shared" si="129"/>
        <v>places</v>
      </c>
    </row>
    <row r="1588" spans="1:18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6">
        <f t="shared" si="122"/>
        <v>0</v>
      </c>
      <c r="O1588" s="5" t="e">
        <f t="shared" si="123"/>
        <v>#DIV/0!</v>
      </c>
      <c r="P1588" t="s">
        <v>8291</v>
      </c>
      <c r="Q1588" t="str">
        <f t="shared" si="128"/>
        <v>photography</v>
      </c>
      <c r="R1588" t="str">
        <f t="shared" si="129"/>
        <v>places</v>
      </c>
    </row>
    <row r="1589" spans="1:18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6">
        <f t="shared" si="122"/>
        <v>1.3333333333333334E-2</v>
      </c>
      <c r="O1589" s="5">
        <f t="shared" si="123"/>
        <v>100</v>
      </c>
      <c r="P1589" t="s">
        <v>8291</v>
      </c>
      <c r="Q1589" t="str">
        <f t="shared" si="128"/>
        <v>photography</v>
      </c>
      <c r="R1589" t="str">
        <f t="shared" si="129"/>
        <v>places</v>
      </c>
    </row>
    <row r="1590" spans="1:18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6">
        <f t="shared" si="122"/>
        <v>0</v>
      </c>
      <c r="O1590" s="5" t="e">
        <f t="shared" si="123"/>
        <v>#DIV/0!</v>
      </c>
      <c r="P1590" t="s">
        <v>8291</v>
      </c>
      <c r="Q1590" t="str">
        <f t="shared" si="128"/>
        <v>photography</v>
      </c>
      <c r="R1590" t="str">
        <f t="shared" si="129"/>
        <v>places</v>
      </c>
    </row>
    <row r="1591" spans="1:18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6">
        <f t="shared" si="122"/>
        <v>0</v>
      </c>
      <c r="O1591" s="5" t="e">
        <f t="shared" si="123"/>
        <v>#DIV/0!</v>
      </c>
      <c r="P1591" t="s">
        <v>8291</v>
      </c>
      <c r="Q1591" t="str">
        <f t="shared" si="128"/>
        <v>photography</v>
      </c>
      <c r="R1591" t="str">
        <f t="shared" si="129"/>
        <v>places</v>
      </c>
    </row>
    <row r="1592" spans="1:18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6">
        <f t="shared" si="122"/>
        <v>1.7000000000000002</v>
      </c>
      <c r="O1592" s="5">
        <f t="shared" si="123"/>
        <v>0.19607843137254902</v>
      </c>
      <c r="P1592" t="s">
        <v>8291</v>
      </c>
      <c r="Q1592" t="str">
        <f t="shared" si="128"/>
        <v>photography</v>
      </c>
      <c r="R1592" t="str">
        <f t="shared" si="129"/>
        <v>places</v>
      </c>
    </row>
    <row r="1593" spans="1:18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6">
        <f t="shared" si="122"/>
        <v>29.228571428571428</v>
      </c>
      <c r="O1593" s="5">
        <f t="shared" si="123"/>
        <v>2.2482893450635388</v>
      </c>
      <c r="P1593" t="s">
        <v>8291</v>
      </c>
      <c r="Q1593" t="str">
        <f t="shared" si="128"/>
        <v>photography</v>
      </c>
      <c r="R1593" t="str">
        <f t="shared" si="129"/>
        <v>places</v>
      </c>
    </row>
    <row r="1594" spans="1:18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6">
        <f t="shared" si="122"/>
        <v>0</v>
      </c>
      <c r="O1594" s="5" t="e">
        <f t="shared" si="123"/>
        <v>#DIV/0!</v>
      </c>
      <c r="P1594" t="s">
        <v>8291</v>
      </c>
      <c r="Q1594" t="str">
        <f t="shared" si="128"/>
        <v>photography</v>
      </c>
      <c r="R1594" t="str">
        <f t="shared" si="129"/>
        <v>places</v>
      </c>
    </row>
    <row r="1595" spans="1:18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6">
        <f t="shared" si="122"/>
        <v>1.3636363636363637E-2</v>
      </c>
      <c r="O1595" s="5">
        <f t="shared" si="123"/>
        <v>100</v>
      </c>
      <c r="P1595" t="s">
        <v>8291</v>
      </c>
      <c r="Q1595" t="str">
        <f t="shared" si="128"/>
        <v>photography</v>
      </c>
      <c r="R1595" t="str">
        <f t="shared" si="129"/>
        <v>places</v>
      </c>
    </row>
    <row r="1596" spans="1:18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6">
        <f t="shared" si="122"/>
        <v>20.5</v>
      </c>
      <c r="O1596" s="5">
        <f t="shared" si="123"/>
        <v>4.8780487804878048</v>
      </c>
      <c r="P1596" t="s">
        <v>8291</v>
      </c>
      <c r="Q1596" t="str">
        <f t="shared" si="128"/>
        <v>photography</v>
      </c>
      <c r="R1596" t="str">
        <f t="shared" si="129"/>
        <v>places</v>
      </c>
    </row>
    <row r="1597" spans="1:18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6">
        <f t="shared" si="122"/>
        <v>0.27999999999999997</v>
      </c>
      <c r="O1597" s="5">
        <f t="shared" si="123"/>
        <v>2.5</v>
      </c>
      <c r="P1597" t="s">
        <v>8291</v>
      </c>
      <c r="Q1597" t="str">
        <f t="shared" si="128"/>
        <v>photography</v>
      </c>
      <c r="R1597" t="str">
        <f t="shared" si="129"/>
        <v>places</v>
      </c>
    </row>
    <row r="1598" spans="1:18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6">
        <f t="shared" si="122"/>
        <v>2.3076923076923079</v>
      </c>
      <c r="O1598" s="5">
        <f t="shared" si="123"/>
        <v>4</v>
      </c>
      <c r="P1598" t="s">
        <v>8291</v>
      </c>
      <c r="Q1598" t="str">
        <f t="shared" si="128"/>
        <v>photography</v>
      </c>
      <c r="R1598" t="str">
        <f t="shared" si="129"/>
        <v>places</v>
      </c>
    </row>
    <row r="1599" spans="1:18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6">
        <f t="shared" si="122"/>
        <v>0</v>
      </c>
      <c r="O1599" s="5" t="e">
        <f t="shared" si="123"/>
        <v>#DIV/0!</v>
      </c>
      <c r="P1599" t="s">
        <v>8291</v>
      </c>
      <c r="Q1599" t="str">
        <f t="shared" si="128"/>
        <v>photography</v>
      </c>
      <c r="R1599" t="str">
        <f t="shared" si="129"/>
        <v>places</v>
      </c>
    </row>
    <row r="1600" spans="1:18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6">
        <f t="shared" si="122"/>
        <v>0.125</v>
      </c>
      <c r="O1600" s="5">
        <f t="shared" si="123"/>
        <v>100</v>
      </c>
      <c r="P1600" t="s">
        <v>8291</v>
      </c>
      <c r="Q1600" t="str">
        <f t="shared" si="128"/>
        <v>photography</v>
      </c>
      <c r="R1600" t="str">
        <f t="shared" si="129"/>
        <v>places</v>
      </c>
    </row>
    <row r="1601" spans="1:18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6">
        <f t="shared" si="122"/>
        <v>0</v>
      </c>
      <c r="O1601" s="5" t="e">
        <f t="shared" si="123"/>
        <v>#DIV/0!</v>
      </c>
      <c r="P1601" t="s">
        <v>8291</v>
      </c>
      <c r="Q1601" t="str">
        <f t="shared" si="128"/>
        <v>photography</v>
      </c>
      <c r="R1601" t="str">
        <f t="shared" si="129"/>
        <v>places</v>
      </c>
    </row>
    <row r="1602" spans="1:18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6">
        <f t="shared" si="122"/>
        <v>7.3400000000000007</v>
      </c>
      <c r="O1602" s="5">
        <f t="shared" si="123"/>
        <v>2.4523160762942782</v>
      </c>
      <c r="P1602" t="s">
        <v>8291</v>
      </c>
      <c r="Q1602" t="str">
        <f t="shared" si="128"/>
        <v>photography</v>
      </c>
      <c r="R1602" t="str">
        <f t="shared" si="129"/>
        <v>places</v>
      </c>
    </row>
    <row r="1603" spans="1:18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6">
        <f t="shared" ref="N1603:N1666" si="130">E1603/D1603*100</f>
        <v>108.2492</v>
      </c>
      <c r="O1603" s="5">
        <f t="shared" ref="O1603:O1666" si="131">L1603/E1603*100</f>
        <v>2.0692993574086458</v>
      </c>
      <c r="P1603" t="s">
        <v>8276</v>
      </c>
      <c r="Q1603" t="str">
        <f t="shared" ref="Q1603:Q1666" si="132">LEFT(P1603, 5)</f>
        <v>music</v>
      </c>
      <c r="R1603" t="str">
        <f t="shared" ref="R1603:R1642" si="133">RIGHT(P1603, 4)</f>
        <v>rock</v>
      </c>
    </row>
    <row r="1604" spans="1:18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6">
        <f t="shared" si="130"/>
        <v>100.16666666666667</v>
      </c>
      <c r="O1604" s="5">
        <f t="shared" si="131"/>
        <v>2.1297836938435939</v>
      </c>
      <c r="P1604" t="s">
        <v>8276</v>
      </c>
      <c r="Q1604" t="str">
        <f t="shared" si="132"/>
        <v>music</v>
      </c>
      <c r="R1604" t="str">
        <f t="shared" si="133"/>
        <v>rock</v>
      </c>
    </row>
    <row r="1605" spans="1:18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6">
        <f t="shared" si="130"/>
        <v>100.03299999999999</v>
      </c>
      <c r="O1605" s="5">
        <f t="shared" si="131"/>
        <v>1.4995051632961121</v>
      </c>
      <c r="P1605" t="s">
        <v>8276</v>
      </c>
      <c r="Q1605" t="str">
        <f t="shared" si="132"/>
        <v>music</v>
      </c>
      <c r="R1605" t="str">
        <f t="shared" si="133"/>
        <v>rock</v>
      </c>
    </row>
    <row r="1606" spans="1:18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6">
        <f t="shared" si="130"/>
        <v>122.10714285714286</v>
      </c>
      <c r="O1606" s="5">
        <f t="shared" si="131"/>
        <v>2.0473822755191575</v>
      </c>
      <c r="P1606" t="s">
        <v>8276</v>
      </c>
      <c r="Q1606" t="str">
        <f t="shared" si="132"/>
        <v>music</v>
      </c>
      <c r="R1606" t="str">
        <f t="shared" si="133"/>
        <v>rock</v>
      </c>
    </row>
    <row r="1607" spans="1:18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6">
        <f t="shared" si="130"/>
        <v>100.69333333333334</v>
      </c>
      <c r="O1607" s="5">
        <f t="shared" si="131"/>
        <v>0.72828389830508466</v>
      </c>
      <c r="P1607" t="s">
        <v>8276</v>
      </c>
      <c r="Q1607" t="str">
        <f t="shared" si="132"/>
        <v>music</v>
      </c>
      <c r="R1607" t="str">
        <f t="shared" si="133"/>
        <v>rock</v>
      </c>
    </row>
    <row r="1608" spans="1:18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6">
        <f t="shared" si="130"/>
        <v>101.004125</v>
      </c>
      <c r="O1608" s="5">
        <f t="shared" si="131"/>
        <v>1.138567360491465</v>
      </c>
      <c r="P1608" t="s">
        <v>8276</v>
      </c>
      <c r="Q1608" t="str">
        <f t="shared" si="132"/>
        <v>music</v>
      </c>
      <c r="R1608" t="str">
        <f t="shared" si="133"/>
        <v>rock</v>
      </c>
    </row>
    <row r="1609" spans="1:18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6">
        <f t="shared" si="130"/>
        <v>145.11000000000001</v>
      </c>
      <c r="O1609" s="5">
        <f t="shared" si="131"/>
        <v>1.4127213837778236</v>
      </c>
      <c r="P1609" t="s">
        <v>8276</v>
      </c>
      <c r="Q1609" t="str">
        <f t="shared" si="132"/>
        <v>music</v>
      </c>
      <c r="R1609" t="str">
        <f t="shared" si="133"/>
        <v>rock</v>
      </c>
    </row>
    <row r="1610" spans="1:18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6">
        <f t="shared" si="130"/>
        <v>101.25</v>
      </c>
      <c r="O1610" s="5">
        <f t="shared" si="131"/>
        <v>1.8930041152263373</v>
      </c>
      <c r="P1610" t="s">
        <v>8276</v>
      </c>
      <c r="Q1610" t="str">
        <f t="shared" si="132"/>
        <v>music</v>
      </c>
      <c r="R1610" t="str">
        <f t="shared" si="133"/>
        <v>rock</v>
      </c>
    </row>
    <row r="1611" spans="1:18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6">
        <f t="shared" si="130"/>
        <v>118.33333333333333</v>
      </c>
      <c r="O1611" s="5">
        <f t="shared" si="131"/>
        <v>0.22535211267605634</v>
      </c>
      <c r="P1611" t="s">
        <v>8276</v>
      </c>
      <c r="Q1611" t="str">
        <f t="shared" si="132"/>
        <v>music</v>
      </c>
      <c r="R1611" t="str">
        <f t="shared" si="133"/>
        <v>rock</v>
      </c>
    </row>
    <row r="1612" spans="1:18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6">
        <f t="shared" si="130"/>
        <v>271.85000000000002</v>
      </c>
      <c r="O1612" s="5">
        <f t="shared" si="131"/>
        <v>2.0599595365091043</v>
      </c>
      <c r="P1612" t="s">
        <v>8276</v>
      </c>
      <c r="Q1612" t="str">
        <f t="shared" si="132"/>
        <v>music</v>
      </c>
      <c r="R1612" t="str">
        <f t="shared" si="133"/>
        <v>rock</v>
      </c>
    </row>
    <row r="1613" spans="1:18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6">
        <f t="shared" si="130"/>
        <v>125.125</v>
      </c>
      <c r="O1613" s="5">
        <f t="shared" si="131"/>
        <v>2.697302697302697</v>
      </c>
      <c r="P1613" t="s">
        <v>8276</v>
      </c>
      <c r="Q1613" t="str">
        <f t="shared" si="132"/>
        <v>music</v>
      </c>
      <c r="R1613" t="str">
        <f t="shared" si="133"/>
        <v>rock</v>
      </c>
    </row>
    <row r="1614" spans="1:18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6">
        <f t="shared" si="130"/>
        <v>110.00000000000001</v>
      </c>
      <c r="O1614" s="5">
        <f t="shared" si="131"/>
        <v>2</v>
      </c>
      <c r="P1614" t="s">
        <v>8276</v>
      </c>
      <c r="Q1614" t="str">
        <f t="shared" si="132"/>
        <v>music</v>
      </c>
      <c r="R1614" t="str">
        <f t="shared" si="133"/>
        <v>rock</v>
      </c>
    </row>
    <row r="1615" spans="1:18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6">
        <f t="shared" si="130"/>
        <v>101.49999999999999</v>
      </c>
      <c r="O1615" s="5">
        <f t="shared" si="131"/>
        <v>2.5615763546798029</v>
      </c>
      <c r="P1615" t="s">
        <v>8276</v>
      </c>
      <c r="Q1615" t="str">
        <f t="shared" si="132"/>
        <v>music</v>
      </c>
      <c r="R1615" t="str">
        <f t="shared" si="133"/>
        <v>rock</v>
      </c>
    </row>
    <row r="1616" spans="1:18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6">
        <f t="shared" si="130"/>
        <v>102.69999999999999</v>
      </c>
      <c r="O1616" s="5">
        <f t="shared" si="131"/>
        <v>1.4995131450827652</v>
      </c>
      <c r="P1616" t="s">
        <v>8276</v>
      </c>
      <c r="Q1616" t="str">
        <f t="shared" si="132"/>
        <v>music</v>
      </c>
      <c r="R1616" t="str">
        <f t="shared" si="133"/>
        <v>rock</v>
      </c>
    </row>
    <row r="1617" spans="1:18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6">
        <f t="shared" si="130"/>
        <v>114.12500000000001</v>
      </c>
      <c r="O1617" s="5">
        <f t="shared" si="131"/>
        <v>1.4895947426067908</v>
      </c>
      <c r="P1617" t="s">
        <v>8276</v>
      </c>
      <c r="Q1617" t="str">
        <f t="shared" si="132"/>
        <v>music</v>
      </c>
      <c r="R1617" t="str">
        <f t="shared" si="133"/>
        <v>rock</v>
      </c>
    </row>
    <row r="1618" spans="1:18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6">
        <f t="shared" si="130"/>
        <v>104.2</v>
      </c>
      <c r="O1618" s="5">
        <f t="shared" si="131"/>
        <v>1.5067178502879079</v>
      </c>
      <c r="P1618" t="s">
        <v>8276</v>
      </c>
      <c r="Q1618" t="str">
        <f t="shared" si="132"/>
        <v>music</v>
      </c>
      <c r="R1618" t="str">
        <f t="shared" si="133"/>
        <v>rock</v>
      </c>
    </row>
    <row r="1619" spans="1:18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6">
        <f t="shared" si="130"/>
        <v>145.85714285714286</v>
      </c>
      <c r="O1619" s="5">
        <f t="shared" si="131"/>
        <v>1.5475024485798237</v>
      </c>
      <c r="P1619" t="s">
        <v>8276</v>
      </c>
      <c r="Q1619" t="str">
        <f t="shared" si="132"/>
        <v>music</v>
      </c>
      <c r="R1619" t="str">
        <f t="shared" si="133"/>
        <v>rock</v>
      </c>
    </row>
    <row r="1620" spans="1:18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6">
        <f t="shared" si="130"/>
        <v>105.06666666666666</v>
      </c>
      <c r="O1620" s="5">
        <f t="shared" si="131"/>
        <v>1.7131979695431472</v>
      </c>
      <c r="P1620" t="s">
        <v>8276</v>
      </c>
      <c r="Q1620" t="str">
        <f t="shared" si="132"/>
        <v>music</v>
      </c>
      <c r="R1620" t="str">
        <f t="shared" si="133"/>
        <v>rock</v>
      </c>
    </row>
    <row r="1621" spans="1:18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6">
        <f t="shared" si="130"/>
        <v>133.33333333333331</v>
      </c>
      <c r="O1621" s="5">
        <f t="shared" si="131"/>
        <v>1.1499999999999999</v>
      </c>
      <c r="P1621" t="s">
        <v>8276</v>
      </c>
      <c r="Q1621" t="str">
        <f t="shared" si="132"/>
        <v>music</v>
      </c>
      <c r="R1621" t="str">
        <f t="shared" si="133"/>
        <v>rock</v>
      </c>
    </row>
    <row r="1622" spans="1:18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6">
        <f t="shared" si="130"/>
        <v>112.99999999999999</v>
      </c>
      <c r="O1622" s="5">
        <f t="shared" si="131"/>
        <v>1.5044247787610618</v>
      </c>
      <c r="P1622" t="s">
        <v>8276</v>
      </c>
      <c r="Q1622" t="str">
        <f t="shared" si="132"/>
        <v>music</v>
      </c>
      <c r="R1622" t="str">
        <f t="shared" si="133"/>
        <v>rock</v>
      </c>
    </row>
    <row r="1623" spans="1:18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6">
        <f t="shared" si="130"/>
        <v>121.2</v>
      </c>
      <c r="O1623" s="5">
        <f t="shared" si="131"/>
        <v>0.61056105610561051</v>
      </c>
      <c r="P1623" t="s">
        <v>8276</v>
      </c>
      <c r="Q1623" t="str">
        <f t="shared" si="132"/>
        <v>music</v>
      </c>
      <c r="R1623" t="str">
        <f t="shared" si="133"/>
        <v>rock</v>
      </c>
    </row>
    <row r="1624" spans="1:18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6">
        <f t="shared" si="130"/>
        <v>101.72463768115942</v>
      </c>
      <c r="O1624" s="5">
        <f t="shared" si="131"/>
        <v>0.9260578429975781</v>
      </c>
      <c r="P1624" t="s">
        <v>8276</v>
      </c>
      <c r="Q1624" t="str">
        <f t="shared" si="132"/>
        <v>music</v>
      </c>
      <c r="R1624" t="str">
        <f t="shared" si="133"/>
        <v>rock</v>
      </c>
    </row>
    <row r="1625" spans="1:18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6">
        <f t="shared" si="130"/>
        <v>101.06666666666666</v>
      </c>
      <c r="O1625" s="5">
        <f t="shared" si="131"/>
        <v>2.3746701846965697</v>
      </c>
      <c r="P1625" t="s">
        <v>8276</v>
      </c>
      <c r="Q1625" t="str">
        <f t="shared" si="132"/>
        <v>music</v>
      </c>
      <c r="R1625" t="str">
        <f t="shared" si="133"/>
        <v>rock</v>
      </c>
    </row>
    <row r="1626" spans="1:18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6">
        <f t="shared" si="130"/>
        <v>118</v>
      </c>
      <c r="O1626" s="5">
        <f t="shared" si="131"/>
        <v>2.1186440677966099</v>
      </c>
      <c r="P1626" t="s">
        <v>8276</v>
      </c>
      <c r="Q1626" t="str">
        <f t="shared" si="132"/>
        <v>music</v>
      </c>
      <c r="R1626" t="str">
        <f t="shared" si="133"/>
        <v>rock</v>
      </c>
    </row>
    <row r="1627" spans="1:18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6">
        <f t="shared" si="130"/>
        <v>155.33333333333331</v>
      </c>
      <c r="O1627" s="5">
        <f t="shared" si="131"/>
        <v>0.89270386266094415</v>
      </c>
      <c r="P1627" t="s">
        <v>8276</v>
      </c>
      <c r="Q1627" t="str">
        <f t="shared" si="132"/>
        <v>music</v>
      </c>
      <c r="R1627" t="str">
        <f t="shared" si="133"/>
        <v>rock</v>
      </c>
    </row>
    <row r="1628" spans="1:18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6">
        <f t="shared" si="130"/>
        <v>101.18750000000001</v>
      </c>
      <c r="O1628" s="5">
        <f t="shared" si="131"/>
        <v>1.3341568869672638</v>
      </c>
      <c r="P1628" t="s">
        <v>8276</v>
      </c>
      <c r="Q1628" t="str">
        <f t="shared" si="132"/>
        <v>music</v>
      </c>
      <c r="R1628" t="str">
        <f t="shared" si="133"/>
        <v>rock</v>
      </c>
    </row>
    <row r="1629" spans="1:18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6">
        <f t="shared" si="130"/>
        <v>117</v>
      </c>
      <c r="O1629" s="5">
        <f t="shared" si="131"/>
        <v>1.6239316239316242</v>
      </c>
      <c r="P1629" t="s">
        <v>8276</v>
      </c>
      <c r="Q1629" t="str">
        <f t="shared" si="132"/>
        <v>music</v>
      </c>
      <c r="R1629" t="str">
        <f t="shared" si="133"/>
        <v>rock</v>
      </c>
    </row>
    <row r="1630" spans="1:18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6">
        <f t="shared" si="130"/>
        <v>100.925</v>
      </c>
      <c r="O1630" s="5">
        <f t="shared" si="131"/>
        <v>2.1798365122615802</v>
      </c>
      <c r="P1630" t="s">
        <v>8276</v>
      </c>
      <c r="Q1630" t="str">
        <f t="shared" si="132"/>
        <v>music</v>
      </c>
      <c r="R1630" t="str">
        <f t="shared" si="133"/>
        <v>rock</v>
      </c>
    </row>
    <row r="1631" spans="1:18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6">
        <f t="shared" si="130"/>
        <v>103.66666666666666</v>
      </c>
      <c r="O1631" s="5">
        <f t="shared" si="131"/>
        <v>1.3183279742765275</v>
      </c>
      <c r="P1631" t="s">
        <v>8276</v>
      </c>
      <c r="Q1631" t="str">
        <f t="shared" si="132"/>
        <v>music</v>
      </c>
      <c r="R1631" t="str">
        <f t="shared" si="133"/>
        <v>rock</v>
      </c>
    </row>
    <row r="1632" spans="1:18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6">
        <f t="shared" si="130"/>
        <v>265.25</v>
      </c>
      <c r="O1632" s="5">
        <f t="shared" si="131"/>
        <v>1.1875589066918002</v>
      </c>
      <c r="P1632" t="s">
        <v>8276</v>
      </c>
      <c r="Q1632" t="str">
        <f t="shared" si="132"/>
        <v>music</v>
      </c>
      <c r="R1632" t="str">
        <f t="shared" si="133"/>
        <v>rock</v>
      </c>
    </row>
    <row r="1633" spans="1:18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6">
        <f t="shared" si="130"/>
        <v>155.91</v>
      </c>
      <c r="O1633" s="5">
        <f t="shared" si="131"/>
        <v>0.85305625040087218</v>
      </c>
      <c r="P1633" t="s">
        <v>8276</v>
      </c>
      <c r="Q1633" t="str">
        <f t="shared" si="132"/>
        <v>music</v>
      </c>
      <c r="R1633" t="str">
        <f t="shared" si="133"/>
        <v>rock</v>
      </c>
    </row>
    <row r="1634" spans="1:18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6">
        <f t="shared" si="130"/>
        <v>101.62500000000001</v>
      </c>
      <c r="O1634" s="5">
        <f t="shared" si="131"/>
        <v>1.156211562115621</v>
      </c>
      <c r="P1634" t="s">
        <v>8276</v>
      </c>
      <c r="Q1634" t="str">
        <f t="shared" si="132"/>
        <v>music</v>
      </c>
      <c r="R1634" t="str">
        <f t="shared" si="133"/>
        <v>rock</v>
      </c>
    </row>
    <row r="1635" spans="1:18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6">
        <f t="shared" si="130"/>
        <v>100</v>
      </c>
      <c r="O1635" s="5">
        <f t="shared" si="131"/>
        <v>0.57999999999999996</v>
      </c>
      <c r="P1635" t="s">
        <v>8276</v>
      </c>
      <c r="Q1635" t="str">
        <f t="shared" si="132"/>
        <v>music</v>
      </c>
      <c r="R1635" t="str">
        <f t="shared" si="133"/>
        <v>rock</v>
      </c>
    </row>
    <row r="1636" spans="1:18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6">
        <f t="shared" si="130"/>
        <v>100.49999999999999</v>
      </c>
      <c r="O1636" s="5">
        <f t="shared" si="131"/>
        <v>1.5920398009950247</v>
      </c>
      <c r="P1636" t="s">
        <v>8276</v>
      </c>
      <c r="Q1636" t="str">
        <f t="shared" si="132"/>
        <v>music</v>
      </c>
      <c r="R1636" t="str">
        <f t="shared" si="133"/>
        <v>rock</v>
      </c>
    </row>
    <row r="1637" spans="1:18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6">
        <f t="shared" si="130"/>
        <v>125.29999999999998</v>
      </c>
      <c r="O1637" s="5">
        <f t="shared" si="131"/>
        <v>1.4764565043894653</v>
      </c>
      <c r="P1637" t="s">
        <v>8276</v>
      </c>
      <c r="Q1637" t="str">
        <f t="shared" si="132"/>
        <v>music</v>
      </c>
      <c r="R1637" t="str">
        <f t="shared" si="133"/>
        <v>rock</v>
      </c>
    </row>
    <row r="1638" spans="1:18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6">
        <f t="shared" si="130"/>
        <v>103.55555555555556</v>
      </c>
      <c r="O1638" s="5">
        <f t="shared" si="131"/>
        <v>1.8669527896995708</v>
      </c>
      <c r="P1638" t="s">
        <v>8276</v>
      </c>
      <c r="Q1638" t="str">
        <f t="shared" si="132"/>
        <v>music</v>
      </c>
      <c r="R1638" t="str">
        <f t="shared" si="133"/>
        <v>rock</v>
      </c>
    </row>
    <row r="1639" spans="1:18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6">
        <f t="shared" si="130"/>
        <v>103.8</v>
      </c>
      <c r="O1639" s="5">
        <f t="shared" si="131"/>
        <v>2.8901734104046244</v>
      </c>
      <c r="P1639" t="s">
        <v>8276</v>
      </c>
      <c r="Q1639" t="str">
        <f t="shared" si="132"/>
        <v>music</v>
      </c>
      <c r="R1639" t="str">
        <f t="shared" si="133"/>
        <v>rock</v>
      </c>
    </row>
    <row r="1640" spans="1:18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6">
        <f t="shared" si="130"/>
        <v>105</v>
      </c>
      <c r="O1640" s="5">
        <f t="shared" si="131"/>
        <v>2.5714285714285712</v>
      </c>
      <c r="P1640" t="s">
        <v>8276</v>
      </c>
      <c r="Q1640" t="str">
        <f t="shared" si="132"/>
        <v>music</v>
      </c>
      <c r="R1640" t="str">
        <f t="shared" si="133"/>
        <v>rock</v>
      </c>
    </row>
    <row r="1641" spans="1:18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6">
        <f t="shared" si="130"/>
        <v>100</v>
      </c>
      <c r="O1641" s="5">
        <f t="shared" si="131"/>
        <v>1.0555555555555556</v>
      </c>
      <c r="P1641" t="s">
        <v>8276</v>
      </c>
      <c r="Q1641" t="str">
        <f t="shared" si="132"/>
        <v>music</v>
      </c>
      <c r="R1641" t="str">
        <f t="shared" si="133"/>
        <v>rock</v>
      </c>
    </row>
    <row r="1642" spans="1:18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6">
        <f t="shared" si="130"/>
        <v>169.86</v>
      </c>
      <c r="O1642" s="5">
        <f t="shared" si="131"/>
        <v>2.502060520428588</v>
      </c>
      <c r="P1642" t="s">
        <v>8276</v>
      </c>
      <c r="Q1642" t="str">
        <f t="shared" si="132"/>
        <v>music</v>
      </c>
      <c r="R1642" t="str">
        <f t="shared" si="133"/>
        <v>rock</v>
      </c>
    </row>
    <row r="1643" spans="1:18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6">
        <f t="shared" si="130"/>
        <v>101.4</v>
      </c>
      <c r="O1643" s="5">
        <f t="shared" si="131"/>
        <v>1.0256410256410255</v>
      </c>
      <c r="P1643" t="s">
        <v>8292</v>
      </c>
      <c r="Q1643" t="str">
        <f t="shared" si="132"/>
        <v>music</v>
      </c>
      <c r="R1643" t="str">
        <f>RIGHT(P1643, 11)</f>
        <v>music/pop</v>
      </c>
    </row>
    <row r="1644" spans="1:18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6">
        <f t="shared" si="130"/>
        <v>100</v>
      </c>
      <c r="O1644" s="5">
        <f t="shared" si="131"/>
        <v>2.3333333333333335</v>
      </c>
      <c r="P1644" t="s">
        <v>8292</v>
      </c>
      <c r="Q1644" t="str">
        <f t="shared" si="132"/>
        <v>music</v>
      </c>
      <c r="R1644" t="str">
        <f t="shared" ref="R1644:R1682" si="134">RIGHT(P1644, 3)</f>
        <v>pop</v>
      </c>
    </row>
    <row r="1645" spans="1:18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6">
        <f t="shared" si="130"/>
        <v>124.70000000000002</v>
      </c>
      <c r="O1645" s="5">
        <f t="shared" si="131"/>
        <v>0.59342421812349633</v>
      </c>
      <c r="P1645" t="s">
        <v>8292</v>
      </c>
      <c r="Q1645" t="str">
        <f t="shared" si="132"/>
        <v>music</v>
      </c>
      <c r="R1645" t="str">
        <f t="shared" si="134"/>
        <v>pop</v>
      </c>
    </row>
    <row r="1646" spans="1:18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6">
        <f t="shared" si="130"/>
        <v>109.5</v>
      </c>
      <c r="O1646" s="5">
        <f t="shared" si="131"/>
        <v>1.1689497716894977</v>
      </c>
      <c r="P1646" t="s">
        <v>8292</v>
      </c>
      <c r="Q1646" t="str">
        <f t="shared" si="132"/>
        <v>music</v>
      </c>
      <c r="R1646" t="str">
        <f t="shared" si="134"/>
        <v>pop</v>
      </c>
    </row>
    <row r="1647" spans="1:18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6">
        <f t="shared" si="130"/>
        <v>110.80000000000001</v>
      </c>
      <c r="O1647" s="5">
        <f t="shared" si="131"/>
        <v>0.18050541516245489</v>
      </c>
      <c r="P1647" t="s">
        <v>8292</v>
      </c>
      <c r="Q1647" t="str">
        <f t="shared" si="132"/>
        <v>music</v>
      </c>
      <c r="R1647" t="str">
        <f t="shared" si="134"/>
        <v>pop</v>
      </c>
    </row>
    <row r="1648" spans="1:18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6">
        <f t="shared" si="130"/>
        <v>110.2</v>
      </c>
      <c r="O1648" s="5">
        <f t="shared" si="131"/>
        <v>3.7658802177858441</v>
      </c>
      <c r="P1648" t="s">
        <v>8292</v>
      </c>
      <c r="Q1648" t="str">
        <f t="shared" si="132"/>
        <v>music</v>
      </c>
      <c r="R1648" t="str">
        <f t="shared" si="134"/>
        <v>pop</v>
      </c>
    </row>
    <row r="1649" spans="1:18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6">
        <f t="shared" si="130"/>
        <v>104.71999999999998</v>
      </c>
      <c r="O1649" s="5">
        <f t="shared" si="131"/>
        <v>0.87853323147440798</v>
      </c>
      <c r="P1649" t="s">
        <v>8292</v>
      </c>
      <c r="Q1649" t="str">
        <f t="shared" si="132"/>
        <v>music</v>
      </c>
      <c r="R1649" t="str">
        <f t="shared" si="134"/>
        <v>pop</v>
      </c>
    </row>
    <row r="1650" spans="1:18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6">
        <f t="shared" si="130"/>
        <v>125.26086956521738</v>
      </c>
      <c r="O1650" s="5">
        <f t="shared" si="131"/>
        <v>3.1239153071850052</v>
      </c>
      <c r="P1650" t="s">
        <v>8292</v>
      </c>
      <c r="Q1650" t="str">
        <f t="shared" si="132"/>
        <v>music</v>
      </c>
      <c r="R1650" t="str">
        <f t="shared" si="134"/>
        <v>pop</v>
      </c>
    </row>
    <row r="1651" spans="1:18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6">
        <f t="shared" si="130"/>
        <v>100.58763157894737</v>
      </c>
      <c r="O1651" s="5">
        <f t="shared" si="131"/>
        <v>2.1191262920783922</v>
      </c>
      <c r="P1651" t="s">
        <v>8292</v>
      </c>
      <c r="Q1651" t="str">
        <f t="shared" si="132"/>
        <v>music</v>
      </c>
      <c r="R1651" t="str">
        <f t="shared" si="134"/>
        <v>pop</v>
      </c>
    </row>
    <row r="1652" spans="1:18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6">
        <f t="shared" si="130"/>
        <v>141.55000000000001</v>
      </c>
      <c r="O1652" s="5">
        <f t="shared" si="131"/>
        <v>1.130342635111268</v>
      </c>
      <c r="P1652" t="s">
        <v>8292</v>
      </c>
      <c r="Q1652" t="str">
        <f t="shared" si="132"/>
        <v>music</v>
      </c>
      <c r="R1652" t="str">
        <f t="shared" si="134"/>
        <v>pop</v>
      </c>
    </row>
    <row r="1653" spans="1:18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6">
        <f t="shared" si="130"/>
        <v>100.75</v>
      </c>
      <c r="O1653" s="5">
        <f t="shared" si="131"/>
        <v>0.99255583126550873</v>
      </c>
      <c r="P1653" t="s">
        <v>8292</v>
      </c>
      <c r="Q1653" t="str">
        <f t="shared" si="132"/>
        <v>music</v>
      </c>
      <c r="R1653" t="str">
        <f t="shared" si="134"/>
        <v>pop</v>
      </c>
    </row>
    <row r="1654" spans="1:18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6">
        <f t="shared" si="130"/>
        <v>100.66666666666666</v>
      </c>
      <c r="O1654" s="5">
        <f t="shared" si="131"/>
        <v>1.545253863134658</v>
      </c>
      <c r="P1654" t="s">
        <v>8292</v>
      </c>
      <c r="Q1654" t="str">
        <f t="shared" si="132"/>
        <v>music</v>
      </c>
      <c r="R1654" t="str">
        <f t="shared" si="134"/>
        <v>pop</v>
      </c>
    </row>
    <row r="1655" spans="1:18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6">
        <f t="shared" si="130"/>
        <v>174.2304</v>
      </c>
      <c r="O1655" s="5">
        <f t="shared" si="131"/>
        <v>1.9284809080390104</v>
      </c>
      <c r="P1655" t="s">
        <v>8292</v>
      </c>
      <c r="Q1655" t="str">
        <f t="shared" si="132"/>
        <v>music</v>
      </c>
      <c r="R1655" t="str">
        <f t="shared" si="134"/>
        <v>pop</v>
      </c>
    </row>
    <row r="1656" spans="1:18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6">
        <f t="shared" si="130"/>
        <v>119.90909090909089</v>
      </c>
      <c r="O1656" s="5">
        <f t="shared" si="131"/>
        <v>2.5777103866565581</v>
      </c>
      <c r="P1656" t="s">
        <v>8292</v>
      </c>
      <c r="Q1656" t="str">
        <f t="shared" si="132"/>
        <v>music</v>
      </c>
      <c r="R1656" t="str">
        <f t="shared" si="134"/>
        <v>pop</v>
      </c>
    </row>
    <row r="1657" spans="1:18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6">
        <f t="shared" si="130"/>
        <v>142.86666666666667</v>
      </c>
      <c r="O1657" s="5">
        <f t="shared" si="131"/>
        <v>2.2398506766215585</v>
      </c>
      <c r="P1657" t="s">
        <v>8292</v>
      </c>
      <c r="Q1657" t="str">
        <f t="shared" si="132"/>
        <v>music</v>
      </c>
      <c r="R1657" t="str">
        <f t="shared" si="134"/>
        <v>pop</v>
      </c>
    </row>
    <row r="1658" spans="1:18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6">
        <f t="shared" si="130"/>
        <v>100.33493333333334</v>
      </c>
      <c r="O1658" s="5">
        <f t="shared" si="131"/>
        <v>0.63786358224187789</v>
      </c>
      <c r="P1658" t="s">
        <v>8292</v>
      </c>
      <c r="Q1658" t="str">
        <f t="shared" si="132"/>
        <v>music</v>
      </c>
      <c r="R1658" t="str">
        <f t="shared" si="134"/>
        <v>pop</v>
      </c>
    </row>
    <row r="1659" spans="1:18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6">
        <f t="shared" si="130"/>
        <v>104.93380000000001</v>
      </c>
      <c r="O1659" s="5">
        <f t="shared" si="131"/>
        <v>0.84243589768025173</v>
      </c>
      <c r="P1659" t="s">
        <v>8292</v>
      </c>
      <c r="Q1659" t="str">
        <f t="shared" si="132"/>
        <v>music</v>
      </c>
      <c r="R1659" t="str">
        <f t="shared" si="134"/>
        <v>pop</v>
      </c>
    </row>
    <row r="1660" spans="1:18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6">
        <f t="shared" si="130"/>
        <v>132.23333333333335</v>
      </c>
      <c r="O1660" s="5">
        <f t="shared" si="131"/>
        <v>1.3486261658684144</v>
      </c>
      <c r="P1660" t="s">
        <v>8292</v>
      </c>
      <c r="Q1660" t="str">
        <f t="shared" si="132"/>
        <v>music</v>
      </c>
      <c r="R1660" t="str">
        <f t="shared" si="134"/>
        <v>pop</v>
      </c>
    </row>
    <row r="1661" spans="1:18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6">
        <f t="shared" si="130"/>
        <v>112.79999999999998</v>
      </c>
      <c r="O1661" s="5">
        <f t="shared" si="131"/>
        <v>7.9787234042553195</v>
      </c>
      <c r="P1661" t="s">
        <v>8292</v>
      </c>
      <c r="Q1661" t="str">
        <f t="shared" si="132"/>
        <v>music</v>
      </c>
      <c r="R1661" t="str">
        <f t="shared" si="134"/>
        <v>pop</v>
      </c>
    </row>
    <row r="1662" spans="1:18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6">
        <f t="shared" si="130"/>
        <v>1253.75</v>
      </c>
      <c r="O1662" s="5">
        <f t="shared" si="131"/>
        <v>3.589232303090728</v>
      </c>
      <c r="P1662" t="s">
        <v>8292</v>
      </c>
      <c r="Q1662" t="str">
        <f t="shared" si="132"/>
        <v>music</v>
      </c>
      <c r="R1662" t="str">
        <f t="shared" si="134"/>
        <v>pop</v>
      </c>
    </row>
    <row r="1663" spans="1:18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6">
        <f t="shared" si="130"/>
        <v>102.50632911392405</v>
      </c>
      <c r="O1663" s="5">
        <f t="shared" si="131"/>
        <v>1.2472215361817731</v>
      </c>
      <c r="P1663" t="s">
        <v>8292</v>
      </c>
      <c r="Q1663" t="str">
        <f t="shared" si="132"/>
        <v>music</v>
      </c>
      <c r="R1663" t="str">
        <f t="shared" si="134"/>
        <v>pop</v>
      </c>
    </row>
    <row r="1664" spans="1:18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6">
        <f t="shared" si="130"/>
        <v>102.6375</v>
      </c>
      <c r="O1664" s="5">
        <f t="shared" si="131"/>
        <v>0.75508464255267327</v>
      </c>
      <c r="P1664" t="s">
        <v>8292</v>
      </c>
      <c r="Q1664" t="str">
        <f t="shared" si="132"/>
        <v>music</v>
      </c>
      <c r="R1664" t="str">
        <f t="shared" si="134"/>
        <v>pop</v>
      </c>
    </row>
    <row r="1665" spans="1:18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6">
        <f t="shared" si="130"/>
        <v>108</v>
      </c>
      <c r="O1665" s="5">
        <f t="shared" si="131"/>
        <v>2.9629629629629632</v>
      </c>
      <c r="P1665" t="s">
        <v>8292</v>
      </c>
      <c r="Q1665" t="str">
        <f t="shared" si="132"/>
        <v>music</v>
      </c>
      <c r="R1665" t="str">
        <f t="shared" si="134"/>
        <v>pop</v>
      </c>
    </row>
    <row r="1666" spans="1:18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6">
        <f t="shared" si="130"/>
        <v>122.40879999999999</v>
      </c>
      <c r="O1666" s="5">
        <f t="shared" si="131"/>
        <v>2.9082876394507586</v>
      </c>
      <c r="P1666" t="s">
        <v>8292</v>
      </c>
      <c r="Q1666" t="str">
        <f t="shared" si="132"/>
        <v>music</v>
      </c>
      <c r="R1666" t="str">
        <f t="shared" si="134"/>
        <v>pop</v>
      </c>
    </row>
    <row r="1667" spans="1:18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6">
        <f t="shared" ref="N1667:N1730" si="135">E1667/D1667*100</f>
        <v>119.45714285714286</v>
      </c>
      <c r="O1667" s="5">
        <f t="shared" ref="O1667:O1730" si="136">L1667/E1667*100</f>
        <v>2.2243482420473573</v>
      </c>
      <c r="P1667" t="s">
        <v>8292</v>
      </c>
      <c r="Q1667" t="str">
        <f t="shared" ref="Q1667:Q1730" si="137">LEFT(P1667, 5)</f>
        <v>music</v>
      </c>
      <c r="R1667" t="str">
        <f t="shared" si="134"/>
        <v>pop</v>
      </c>
    </row>
    <row r="1668" spans="1:18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6">
        <f t="shared" si="135"/>
        <v>160.88</v>
      </c>
      <c r="O1668" s="5">
        <f t="shared" si="136"/>
        <v>2.4365987071108903</v>
      </c>
      <c r="P1668" t="s">
        <v>8292</v>
      </c>
      <c r="Q1668" t="str">
        <f t="shared" si="137"/>
        <v>music</v>
      </c>
      <c r="R1668" t="str">
        <f t="shared" si="134"/>
        <v>pop</v>
      </c>
    </row>
    <row r="1669" spans="1:18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6">
        <f t="shared" si="135"/>
        <v>126.85294117647059</v>
      </c>
      <c r="O1669" s="5">
        <f t="shared" si="136"/>
        <v>1.9012288430326918</v>
      </c>
      <c r="P1669" t="s">
        <v>8292</v>
      </c>
      <c r="Q1669" t="str">
        <f t="shared" si="137"/>
        <v>music</v>
      </c>
      <c r="R1669" t="str">
        <f t="shared" si="134"/>
        <v>pop</v>
      </c>
    </row>
    <row r="1670" spans="1:18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6">
        <f t="shared" si="135"/>
        <v>102.6375</v>
      </c>
      <c r="O1670" s="5">
        <f t="shared" si="136"/>
        <v>1.4127390086469369</v>
      </c>
      <c r="P1670" t="s">
        <v>8292</v>
      </c>
      <c r="Q1670" t="str">
        <f t="shared" si="137"/>
        <v>music</v>
      </c>
      <c r="R1670" t="str">
        <f t="shared" si="134"/>
        <v>pop</v>
      </c>
    </row>
    <row r="1671" spans="1:18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6">
        <f t="shared" si="135"/>
        <v>139.75</v>
      </c>
      <c r="O1671" s="5">
        <f t="shared" si="136"/>
        <v>1.8604651162790697</v>
      </c>
      <c r="P1671" t="s">
        <v>8292</v>
      </c>
      <c r="Q1671" t="str">
        <f t="shared" si="137"/>
        <v>music</v>
      </c>
      <c r="R1671" t="str">
        <f t="shared" si="134"/>
        <v>pop</v>
      </c>
    </row>
    <row r="1672" spans="1:18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6">
        <f t="shared" si="135"/>
        <v>102.60000000000001</v>
      </c>
      <c r="O1672" s="5">
        <f t="shared" si="136"/>
        <v>2.2417153996101362</v>
      </c>
      <c r="P1672" t="s">
        <v>8292</v>
      </c>
      <c r="Q1672" t="str">
        <f t="shared" si="137"/>
        <v>music</v>
      </c>
      <c r="R1672" t="str">
        <f t="shared" si="134"/>
        <v>pop</v>
      </c>
    </row>
    <row r="1673" spans="1:18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6">
        <f t="shared" si="135"/>
        <v>100.67349999999999</v>
      </c>
      <c r="O1673" s="5">
        <f t="shared" si="136"/>
        <v>3.8242437185555285</v>
      </c>
      <c r="P1673" t="s">
        <v>8292</v>
      </c>
      <c r="Q1673" t="str">
        <f t="shared" si="137"/>
        <v>music</v>
      </c>
      <c r="R1673" t="str">
        <f t="shared" si="134"/>
        <v>pop</v>
      </c>
    </row>
    <row r="1674" spans="1:18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6">
        <f t="shared" si="135"/>
        <v>112.94117647058823</v>
      </c>
      <c r="O1674" s="5">
        <f t="shared" si="136"/>
        <v>2.5520833333333335</v>
      </c>
      <c r="P1674" t="s">
        <v>8292</v>
      </c>
      <c r="Q1674" t="str">
        <f t="shared" si="137"/>
        <v>music</v>
      </c>
      <c r="R1674" t="str">
        <f t="shared" si="134"/>
        <v>pop</v>
      </c>
    </row>
    <row r="1675" spans="1:18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6">
        <f t="shared" si="135"/>
        <v>128.09523809523807</v>
      </c>
      <c r="O1675" s="5">
        <f t="shared" si="136"/>
        <v>2.1933085501858738</v>
      </c>
      <c r="P1675" t="s">
        <v>8292</v>
      </c>
      <c r="Q1675" t="str">
        <f t="shared" si="137"/>
        <v>music</v>
      </c>
      <c r="R1675" t="str">
        <f t="shared" si="134"/>
        <v>pop</v>
      </c>
    </row>
    <row r="1676" spans="1:18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6">
        <f t="shared" si="135"/>
        <v>201.7</v>
      </c>
      <c r="O1676" s="5">
        <f t="shared" si="136"/>
        <v>1.1204759543877045</v>
      </c>
      <c r="P1676" t="s">
        <v>8292</v>
      </c>
      <c r="Q1676" t="str">
        <f t="shared" si="137"/>
        <v>music</v>
      </c>
      <c r="R1676" t="str">
        <f t="shared" si="134"/>
        <v>pop</v>
      </c>
    </row>
    <row r="1677" spans="1:18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6">
        <f t="shared" si="135"/>
        <v>137.416</v>
      </c>
      <c r="O1677" s="5">
        <f t="shared" si="136"/>
        <v>2.4742388077079815</v>
      </c>
      <c r="P1677" t="s">
        <v>8292</v>
      </c>
      <c r="Q1677" t="str">
        <f t="shared" si="137"/>
        <v>music</v>
      </c>
      <c r="R1677" t="str">
        <f t="shared" si="134"/>
        <v>pop</v>
      </c>
    </row>
    <row r="1678" spans="1:18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6">
        <f t="shared" si="135"/>
        <v>115.33333333333333</v>
      </c>
      <c r="O1678" s="5">
        <f t="shared" si="136"/>
        <v>1.2138728323699421</v>
      </c>
      <c r="P1678" t="s">
        <v>8292</v>
      </c>
      <c r="Q1678" t="str">
        <f t="shared" si="137"/>
        <v>music</v>
      </c>
      <c r="R1678" t="str">
        <f t="shared" si="134"/>
        <v>pop</v>
      </c>
    </row>
    <row r="1679" spans="1:18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6">
        <f t="shared" si="135"/>
        <v>111.66666666666667</v>
      </c>
      <c r="O1679" s="5">
        <f t="shared" si="136"/>
        <v>0.62686567164179108</v>
      </c>
      <c r="P1679" t="s">
        <v>8292</v>
      </c>
      <c r="Q1679" t="str">
        <f t="shared" si="137"/>
        <v>music</v>
      </c>
      <c r="R1679" t="str">
        <f t="shared" si="134"/>
        <v>pop</v>
      </c>
    </row>
    <row r="1680" spans="1:18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6">
        <f t="shared" si="135"/>
        <v>118.39999999999999</v>
      </c>
      <c r="O1680" s="5">
        <f t="shared" si="136"/>
        <v>2.7590090090090089</v>
      </c>
      <c r="P1680" t="s">
        <v>8292</v>
      </c>
      <c r="Q1680" t="str">
        <f t="shared" si="137"/>
        <v>music</v>
      </c>
      <c r="R1680" t="str">
        <f t="shared" si="134"/>
        <v>pop</v>
      </c>
    </row>
    <row r="1681" spans="1:18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6">
        <f t="shared" si="135"/>
        <v>175</v>
      </c>
      <c r="O1681" s="5">
        <f t="shared" si="136"/>
        <v>1.6</v>
      </c>
      <c r="P1681" t="s">
        <v>8292</v>
      </c>
      <c r="Q1681" t="str">
        <f t="shared" si="137"/>
        <v>music</v>
      </c>
      <c r="R1681" t="str">
        <f t="shared" si="134"/>
        <v>pop</v>
      </c>
    </row>
    <row r="1682" spans="1:18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6">
        <f t="shared" si="135"/>
        <v>117.5</v>
      </c>
      <c r="O1682" s="5">
        <f t="shared" si="136"/>
        <v>2.1276595744680851</v>
      </c>
      <c r="P1682" t="s">
        <v>8292</v>
      </c>
      <c r="Q1682" t="str">
        <f t="shared" si="137"/>
        <v>music</v>
      </c>
      <c r="R1682" t="str">
        <f t="shared" si="134"/>
        <v>pop</v>
      </c>
    </row>
    <row r="1683" spans="1:18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6">
        <f t="shared" si="135"/>
        <v>101.42212307692309</v>
      </c>
      <c r="O1683" s="5">
        <f t="shared" si="136"/>
        <v>1.3409303204671774</v>
      </c>
      <c r="P1683" t="s">
        <v>8293</v>
      </c>
      <c r="Q1683" t="str">
        <f t="shared" si="137"/>
        <v>music</v>
      </c>
      <c r="R1683" t="str">
        <f>RIGHT(P1683, 5)</f>
        <v>faith</v>
      </c>
    </row>
    <row r="1684" spans="1:18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6">
        <f t="shared" si="135"/>
        <v>0</v>
      </c>
      <c r="O1684" s="5" t="e">
        <f t="shared" si="136"/>
        <v>#DIV/0!</v>
      </c>
      <c r="P1684" t="s">
        <v>8293</v>
      </c>
      <c r="Q1684" t="str">
        <f t="shared" si="137"/>
        <v>music</v>
      </c>
      <c r="R1684" t="str">
        <f t="shared" ref="R1684:R1742" si="138">RIGHT(P1684, 5)</f>
        <v>faith</v>
      </c>
    </row>
    <row r="1685" spans="1:18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6">
        <f t="shared" si="135"/>
        <v>21.714285714285715</v>
      </c>
      <c r="O1685" s="5">
        <f t="shared" si="136"/>
        <v>1.3157894736842104</v>
      </c>
      <c r="P1685" t="s">
        <v>8293</v>
      </c>
      <c r="Q1685" t="str">
        <f t="shared" si="137"/>
        <v>music</v>
      </c>
      <c r="R1685" t="str">
        <f t="shared" si="138"/>
        <v>faith</v>
      </c>
    </row>
    <row r="1686" spans="1:18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6">
        <f t="shared" si="135"/>
        <v>109.125</v>
      </c>
      <c r="O1686" s="5">
        <f t="shared" si="136"/>
        <v>1.1569301260022911</v>
      </c>
      <c r="P1686" t="s">
        <v>8293</v>
      </c>
      <c r="Q1686" t="str">
        <f t="shared" si="137"/>
        <v>music</v>
      </c>
      <c r="R1686" t="str">
        <f t="shared" si="138"/>
        <v>faith</v>
      </c>
    </row>
    <row r="1687" spans="1:18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6">
        <f t="shared" si="135"/>
        <v>102.85714285714285</v>
      </c>
      <c r="O1687" s="5">
        <f t="shared" si="136"/>
        <v>4.1666666666666661</v>
      </c>
      <c r="P1687" t="s">
        <v>8293</v>
      </c>
      <c r="Q1687" t="str">
        <f t="shared" si="137"/>
        <v>music</v>
      </c>
      <c r="R1687" t="str">
        <f t="shared" si="138"/>
        <v>faith</v>
      </c>
    </row>
    <row r="1688" spans="1:18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6">
        <f t="shared" si="135"/>
        <v>0.36</v>
      </c>
      <c r="O1688" s="5">
        <f t="shared" si="136"/>
        <v>5.5555555555555554</v>
      </c>
      <c r="P1688" t="s">
        <v>8293</v>
      </c>
      <c r="Q1688" t="str">
        <f t="shared" si="137"/>
        <v>music</v>
      </c>
      <c r="R1688" t="str">
        <f t="shared" si="138"/>
        <v>faith</v>
      </c>
    </row>
    <row r="1689" spans="1:18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6">
        <f t="shared" si="135"/>
        <v>31.25</v>
      </c>
      <c r="O1689" s="5">
        <f t="shared" si="136"/>
        <v>1.248</v>
      </c>
      <c r="P1689" t="s">
        <v>8293</v>
      </c>
      <c r="Q1689" t="str">
        <f t="shared" si="137"/>
        <v>music</v>
      </c>
      <c r="R1689" t="str">
        <f t="shared" si="138"/>
        <v>faith</v>
      </c>
    </row>
    <row r="1690" spans="1:18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6">
        <f t="shared" si="135"/>
        <v>44.3</v>
      </c>
      <c r="O1690" s="5">
        <f t="shared" si="136"/>
        <v>0.39503386004514673</v>
      </c>
      <c r="P1690" t="s">
        <v>8293</v>
      </c>
      <c r="Q1690" t="str">
        <f t="shared" si="137"/>
        <v>music</v>
      </c>
      <c r="R1690" t="str">
        <f t="shared" si="138"/>
        <v>faith</v>
      </c>
    </row>
    <row r="1691" spans="1:18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6">
        <f t="shared" si="135"/>
        <v>100</v>
      </c>
      <c r="O1691" s="5">
        <f t="shared" si="136"/>
        <v>0.58333333333333337</v>
      </c>
      <c r="P1691" t="s">
        <v>8293</v>
      </c>
      <c r="Q1691" t="str">
        <f t="shared" si="137"/>
        <v>music</v>
      </c>
      <c r="R1691" t="str">
        <f t="shared" si="138"/>
        <v>faith</v>
      </c>
    </row>
    <row r="1692" spans="1:18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6">
        <f t="shared" si="135"/>
        <v>25.4</v>
      </c>
      <c r="O1692" s="5">
        <f t="shared" si="136"/>
        <v>1.7322834645669292</v>
      </c>
      <c r="P1692" t="s">
        <v>8293</v>
      </c>
      <c r="Q1692" t="str">
        <f t="shared" si="137"/>
        <v>music</v>
      </c>
      <c r="R1692" t="str">
        <f t="shared" si="138"/>
        <v>faith</v>
      </c>
    </row>
    <row r="1693" spans="1:18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6">
        <f t="shared" si="135"/>
        <v>33.473333333333329</v>
      </c>
      <c r="O1693" s="5">
        <f t="shared" si="136"/>
        <v>0.37841067516430993</v>
      </c>
      <c r="P1693" t="s">
        <v>8293</v>
      </c>
      <c r="Q1693" t="str">
        <f t="shared" si="137"/>
        <v>music</v>
      </c>
      <c r="R1693" t="str">
        <f t="shared" si="138"/>
        <v>faith</v>
      </c>
    </row>
    <row r="1694" spans="1:18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6">
        <f t="shared" si="135"/>
        <v>47.8</v>
      </c>
      <c r="O1694" s="5">
        <f t="shared" si="136"/>
        <v>0.62761506276150625</v>
      </c>
      <c r="P1694" t="s">
        <v>8293</v>
      </c>
      <c r="Q1694" t="str">
        <f t="shared" si="137"/>
        <v>music</v>
      </c>
      <c r="R1694" t="str">
        <f t="shared" si="138"/>
        <v>faith</v>
      </c>
    </row>
    <row r="1695" spans="1:18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6">
        <f t="shared" si="135"/>
        <v>9.3333333333333339</v>
      </c>
      <c r="O1695" s="5">
        <f t="shared" si="136"/>
        <v>2.8571428571428572</v>
      </c>
      <c r="P1695" t="s">
        <v>8293</v>
      </c>
      <c r="Q1695" t="str">
        <f t="shared" si="137"/>
        <v>music</v>
      </c>
      <c r="R1695" t="str">
        <f t="shared" si="138"/>
        <v>faith</v>
      </c>
    </row>
    <row r="1696" spans="1:18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6">
        <f t="shared" si="135"/>
        <v>0.05</v>
      </c>
      <c r="O1696" s="5">
        <f t="shared" si="136"/>
        <v>20</v>
      </c>
      <c r="P1696" t="s">
        <v>8293</v>
      </c>
      <c r="Q1696" t="str">
        <f t="shared" si="137"/>
        <v>music</v>
      </c>
      <c r="R1696" t="str">
        <f t="shared" si="138"/>
        <v>faith</v>
      </c>
    </row>
    <row r="1697" spans="1:18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6">
        <f t="shared" si="135"/>
        <v>11.708333333333334</v>
      </c>
      <c r="O1697" s="5">
        <f t="shared" si="136"/>
        <v>1.6370106761565837</v>
      </c>
      <c r="P1697" t="s">
        <v>8293</v>
      </c>
      <c r="Q1697" t="str">
        <f t="shared" si="137"/>
        <v>music</v>
      </c>
      <c r="R1697" t="str">
        <f t="shared" si="138"/>
        <v>faith</v>
      </c>
    </row>
    <row r="1698" spans="1:18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6">
        <f t="shared" si="135"/>
        <v>0</v>
      </c>
      <c r="O1698" s="5" t="e">
        <f t="shared" si="136"/>
        <v>#DIV/0!</v>
      </c>
      <c r="P1698" t="s">
        <v>8293</v>
      </c>
      <c r="Q1698" t="str">
        <f t="shared" si="137"/>
        <v>music</v>
      </c>
      <c r="R1698" t="str">
        <f t="shared" si="138"/>
        <v>faith</v>
      </c>
    </row>
    <row r="1699" spans="1:18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6">
        <f t="shared" si="135"/>
        <v>20.208000000000002</v>
      </c>
      <c r="O1699" s="5">
        <f t="shared" si="136"/>
        <v>0.87094220110847198</v>
      </c>
      <c r="P1699" t="s">
        <v>8293</v>
      </c>
      <c r="Q1699" t="str">
        <f t="shared" si="137"/>
        <v>music</v>
      </c>
      <c r="R1699" t="str">
        <f t="shared" si="138"/>
        <v>faith</v>
      </c>
    </row>
    <row r="1700" spans="1:18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6">
        <f t="shared" si="135"/>
        <v>0</v>
      </c>
      <c r="O1700" s="5" t="e">
        <f t="shared" si="136"/>
        <v>#DIV/0!</v>
      </c>
      <c r="P1700" t="s">
        <v>8293</v>
      </c>
      <c r="Q1700" t="str">
        <f t="shared" si="137"/>
        <v>music</v>
      </c>
      <c r="R1700" t="str">
        <f t="shared" si="138"/>
        <v>faith</v>
      </c>
    </row>
    <row r="1701" spans="1:18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6">
        <f t="shared" si="135"/>
        <v>4.2311459353574925</v>
      </c>
      <c r="O1701" s="5">
        <f t="shared" si="136"/>
        <v>1.8518518518518516</v>
      </c>
      <c r="P1701" t="s">
        <v>8293</v>
      </c>
      <c r="Q1701" t="str">
        <f t="shared" si="137"/>
        <v>music</v>
      </c>
      <c r="R1701" t="str">
        <f t="shared" si="138"/>
        <v>faith</v>
      </c>
    </row>
    <row r="1702" spans="1:18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6">
        <f t="shared" si="135"/>
        <v>26.06</v>
      </c>
      <c r="O1702" s="5">
        <f t="shared" si="136"/>
        <v>1.515732924021489</v>
      </c>
      <c r="P1702" t="s">
        <v>8293</v>
      </c>
      <c r="Q1702" t="str">
        <f t="shared" si="137"/>
        <v>music</v>
      </c>
      <c r="R1702" t="str">
        <f t="shared" si="138"/>
        <v>faith</v>
      </c>
    </row>
    <row r="1703" spans="1:18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6">
        <f t="shared" si="135"/>
        <v>0.19801980198019803</v>
      </c>
      <c r="O1703" s="5">
        <f t="shared" si="136"/>
        <v>20</v>
      </c>
      <c r="P1703" t="s">
        <v>8293</v>
      </c>
      <c r="Q1703" t="str">
        <f t="shared" si="137"/>
        <v>music</v>
      </c>
      <c r="R1703" t="str">
        <f t="shared" si="138"/>
        <v>faith</v>
      </c>
    </row>
    <row r="1704" spans="1:18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6">
        <f t="shared" si="135"/>
        <v>6.0606060606060606E-3</v>
      </c>
      <c r="O1704" s="5">
        <f t="shared" si="136"/>
        <v>100</v>
      </c>
      <c r="P1704" t="s">
        <v>8293</v>
      </c>
      <c r="Q1704" t="str">
        <f t="shared" si="137"/>
        <v>music</v>
      </c>
      <c r="R1704" t="str">
        <f t="shared" si="138"/>
        <v>faith</v>
      </c>
    </row>
    <row r="1705" spans="1:18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6">
        <f t="shared" si="135"/>
        <v>1.02</v>
      </c>
      <c r="O1705" s="5">
        <f t="shared" si="136"/>
        <v>3.9215686274509802</v>
      </c>
      <c r="P1705" t="s">
        <v>8293</v>
      </c>
      <c r="Q1705" t="str">
        <f t="shared" si="137"/>
        <v>music</v>
      </c>
      <c r="R1705" t="str">
        <f t="shared" si="138"/>
        <v>faith</v>
      </c>
    </row>
    <row r="1706" spans="1:18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6">
        <f t="shared" si="135"/>
        <v>65.100000000000009</v>
      </c>
      <c r="O1706" s="5">
        <f t="shared" si="136"/>
        <v>0.84485407066052232</v>
      </c>
      <c r="P1706" t="s">
        <v>8293</v>
      </c>
      <c r="Q1706" t="str">
        <f t="shared" si="137"/>
        <v>music</v>
      </c>
      <c r="R1706" t="str">
        <f t="shared" si="138"/>
        <v>faith</v>
      </c>
    </row>
    <row r="1707" spans="1:18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6">
        <f t="shared" si="135"/>
        <v>0</v>
      </c>
      <c r="O1707" s="5" t="e">
        <f t="shared" si="136"/>
        <v>#DIV/0!</v>
      </c>
      <c r="P1707" t="s">
        <v>8293</v>
      </c>
      <c r="Q1707" t="str">
        <f t="shared" si="137"/>
        <v>music</v>
      </c>
      <c r="R1707" t="str">
        <f t="shared" si="138"/>
        <v>faith</v>
      </c>
    </row>
    <row r="1708" spans="1:18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6">
        <f t="shared" si="135"/>
        <v>0</v>
      </c>
      <c r="O1708" s="5" t="e">
        <f t="shared" si="136"/>
        <v>#DIV/0!</v>
      </c>
      <c r="P1708" t="s">
        <v>8293</v>
      </c>
      <c r="Q1708" t="str">
        <f t="shared" si="137"/>
        <v>music</v>
      </c>
      <c r="R1708" t="str">
        <f t="shared" si="138"/>
        <v>faith</v>
      </c>
    </row>
    <row r="1709" spans="1:18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6">
        <f t="shared" si="135"/>
        <v>9.74</v>
      </c>
      <c r="O1709" s="5">
        <f t="shared" si="136"/>
        <v>1.8480492813141685</v>
      </c>
      <c r="P1709" t="s">
        <v>8293</v>
      </c>
      <c r="Q1709" t="str">
        <f t="shared" si="137"/>
        <v>music</v>
      </c>
      <c r="R1709" t="str">
        <f t="shared" si="138"/>
        <v>faith</v>
      </c>
    </row>
    <row r="1710" spans="1:18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6">
        <f t="shared" si="135"/>
        <v>0</v>
      </c>
      <c r="O1710" s="5" t="e">
        <f t="shared" si="136"/>
        <v>#DIV/0!</v>
      </c>
      <c r="P1710" t="s">
        <v>8293</v>
      </c>
      <c r="Q1710" t="str">
        <f t="shared" si="137"/>
        <v>music</v>
      </c>
      <c r="R1710" t="str">
        <f t="shared" si="138"/>
        <v>faith</v>
      </c>
    </row>
    <row r="1711" spans="1:18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6">
        <f t="shared" si="135"/>
        <v>4.8571428571428568</v>
      </c>
      <c r="O1711" s="5">
        <f t="shared" si="136"/>
        <v>4.7058823529411766</v>
      </c>
      <c r="P1711" t="s">
        <v>8293</v>
      </c>
      <c r="Q1711" t="str">
        <f t="shared" si="137"/>
        <v>music</v>
      </c>
      <c r="R1711" t="str">
        <f t="shared" si="138"/>
        <v>faith</v>
      </c>
    </row>
    <row r="1712" spans="1:18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6">
        <f t="shared" si="135"/>
        <v>0.67999999999999994</v>
      </c>
      <c r="O1712" s="5">
        <f t="shared" si="136"/>
        <v>2.9411764705882351</v>
      </c>
      <c r="P1712" t="s">
        <v>8293</v>
      </c>
      <c r="Q1712" t="str">
        <f t="shared" si="137"/>
        <v>music</v>
      </c>
      <c r="R1712" t="str">
        <f t="shared" si="138"/>
        <v>faith</v>
      </c>
    </row>
    <row r="1713" spans="1:18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6">
        <f t="shared" si="135"/>
        <v>10.5</v>
      </c>
      <c r="O1713" s="5">
        <f t="shared" si="136"/>
        <v>0.19047619047619047</v>
      </c>
      <c r="P1713" t="s">
        <v>8293</v>
      </c>
      <c r="Q1713" t="str">
        <f t="shared" si="137"/>
        <v>music</v>
      </c>
      <c r="R1713" t="str">
        <f t="shared" si="138"/>
        <v>faith</v>
      </c>
    </row>
    <row r="1714" spans="1:18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6">
        <f t="shared" si="135"/>
        <v>0</v>
      </c>
      <c r="O1714" s="5" t="e">
        <f t="shared" si="136"/>
        <v>#DIV/0!</v>
      </c>
      <c r="P1714" t="s">
        <v>8293</v>
      </c>
      <c r="Q1714" t="str">
        <f t="shared" si="137"/>
        <v>music</v>
      </c>
      <c r="R1714" t="str">
        <f t="shared" si="138"/>
        <v>faith</v>
      </c>
    </row>
    <row r="1715" spans="1:18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6">
        <f t="shared" si="135"/>
        <v>1.6666666666666667</v>
      </c>
      <c r="O1715" s="5">
        <f t="shared" si="136"/>
        <v>2</v>
      </c>
      <c r="P1715" t="s">
        <v>8293</v>
      </c>
      <c r="Q1715" t="str">
        <f t="shared" si="137"/>
        <v>music</v>
      </c>
      <c r="R1715" t="str">
        <f t="shared" si="138"/>
        <v>faith</v>
      </c>
    </row>
    <row r="1716" spans="1:18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6">
        <f t="shared" si="135"/>
        <v>7.8680000000000003</v>
      </c>
      <c r="O1716" s="5">
        <f t="shared" si="136"/>
        <v>0.864260294865277</v>
      </c>
      <c r="P1716" t="s">
        <v>8293</v>
      </c>
      <c r="Q1716" t="str">
        <f t="shared" si="137"/>
        <v>music</v>
      </c>
      <c r="R1716" t="str">
        <f t="shared" si="138"/>
        <v>faith</v>
      </c>
    </row>
    <row r="1717" spans="1:18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6">
        <f t="shared" si="135"/>
        <v>0.22</v>
      </c>
      <c r="O1717" s="5">
        <f t="shared" si="136"/>
        <v>18.181818181818183</v>
      </c>
      <c r="P1717" t="s">
        <v>8293</v>
      </c>
      <c r="Q1717" t="str">
        <f t="shared" si="137"/>
        <v>music</v>
      </c>
      <c r="R1717" t="str">
        <f t="shared" si="138"/>
        <v>faith</v>
      </c>
    </row>
    <row r="1718" spans="1:18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6">
        <f t="shared" si="135"/>
        <v>7.5</v>
      </c>
      <c r="O1718" s="5">
        <f t="shared" si="136"/>
        <v>2</v>
      </c>
      <c r="P1718" t="s">
        <v>8293</v>
      </c>
      <c r="Q1718" t="str">
        <f t="shared" si="137"/>
        <v>music</v>
      </c>
      <c r="R1718" t="str">
        <f t="shared" si="138"/>
        <v>faith</v>
      </c>
    </row>
    <row r="1719" spans="1:18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6">
        <f t="shared" si="135"/>
        <v>42.725880551301685</v>
      </c>
      <c r="O1719" s="5">
        <f t="shared" si="136"/>
        <v>2.9390681003584227</v>
      </c>
      <c r="P1719" t="s">
        <v>8293</v>
      </c>
      <c r="Q1719" t="str">
        <f t="shared" si="137"/>
        <v>music</v>
      </c>
      <c r="R1719" t="str">
        <f t="shared" si="138"/>
        <v>faith</v>
      </c>
    </row>
    <row r="1720" spans="1:18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6">
        <f t="shared" si="135"/>
        <v>0.2142857142857143</v>
      </c>
      <c r="O1720" s="5">
        <f t="shared" si="136"/>
        <v>2.666666666666667</v>
      </c>
      <c r="P1720" t="s">
        <v>8293</v>
      </c>
      <c r="Q1720" t="str">
        <f t="shared" si="137"/>
        <v>music</v>
      </c>
      <c r="R1720" t="str">
        <f t="shared" si="138"/>
        <v>faith</v>
      </c>
    </row>
    <row r="1721" spans="1:18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6">
        <f t="shared" si="135"/>
        <v>0.87500000000000011</v>
      </c>
      <c r="O1721" s="5">
        <f t="shared" si="136"/>
        <v>8.5714285714285712</v>
      </c>
      <c r="P1721" t="s">
        <v>8293</v>
      </c>
      <c r="Q1721" t="str">
        <f t="shared" si="137"/>
        <v>music</v>
      </c>
      <c r="R1721" t="str">
        <f t="shared" si="138"/>
        <v>faith</v>
      </c>
    </row>
    <row r="1722" spans="1:18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6">
        <f t="shared" si="135"/>
        <v>5.625</v>
      </c>
      <c r="O1722" s="5">
        <f t="shared" si="136"/>
        <v>3.5555555555555554</v>
      </c>
      <c r="P1722" t="s">
        <v>8293</v>
      </c>
      <c r="Q1722" t="str">
        <f t="shared" si="137"/>
        <v>music</v>
      </c>
      <c r="R1722" t="str">
        <f t="shared" si="138"/>
        <v>faith</v>
      </c>
    </row>
    <row r="1723" spans="1:18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6">
        <f t="shared" si="135"/>
        <v>0</v>
      </c>
      <c r="O1723" s="5" t="e">
        <f t="shared" si="136"/>
        <v>#DIV/0!</v>
      </c>
      <c r="P1723" t="s">
        <v>8293</v>
      </c>
      <c r="Q1723" t="str">
        <f t="shared" si="137"/>
        <v>music</v>
      </c>
      <c r="R1723" t="str">
        <f t="shared" si="138"/>
        <v>faith</v>
      </c>
    </row>
    <row r="1724" spans="1:18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6">
        <f t="shared" si="135"/>
        <v>3.4722222222222224E-2</v>
      </c>
      <c r="O1724" s="5">
        <f t="shared" si="136"/>
        <v>100</v>
      </c>
      <c r="P1724" t="s">
        <v>8293</v>
      </c>
      <c r="Q1724" t="str">
        <f t="shared" si="137"/>
        <v>music</v>
      </c>
      <c r="R1724" t="str">
        <f t="shared" si="138"/>
        <v>faith</v>
      </c>
    </row>
    <row r="1725" spans="1:18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6">
        <f t="shared" si="135"/>
        <v>6.5</v>
      </c>
      <c r="O1725" s="5">
        <f t="shared" si="136"/>
        <v>0.46153846153846156</v>
      </c>
      <c r="P1725" t="s">
        <v>8293</v>
      </c>
      <c r="Q1725" t="str">
        <f t="shared" si="137"/>
        <v>music</v>
      </c>
      <c r="R1725" t="str">
        <f t="shared" si="138"/>
        <v>faith</v>
      </c>
    </row>
    <row r="1726" spans="1:18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6">
        <f t="shared" si="135"/>
        <v>0.58333333333333337</v>
      </c>
      <c r="O1726" s="5">
        <f t="shared" si="136"/>
        <v>11.428571428571429</v>
      </c>
      <c r="P1726" t="s">
        <v>8293</v>
      </c>
      <c r="Q1726" t="str">
        <f t="shared" si="137"/>
        <v>music</v>
      </c>
      <c r="R1726" t="str">
        <f t="shared" si="138"/>
        <v>faith</v>
      </c>
    </row>
    <row r="1727" spans="1:18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6">
        <f t="shared" si="135"/>
        <v>10.181818181818182</v>
      </c>
      <c r="O1727" s="5">
        <f t="shared" si="136"/>
        <v>1.607142857142857</v>
      </c>
      <c r="P1727" t="s">
        <v>8293</v>
      </c>
      <c r="Q1727" t="str">
        <f t="shared" si="137"/>
        <v>music</v>
      </c>
      <c r="R1727" t="str">
        <f t="shared" si="138"/>
        <v>faith</v>
      </c>
    </row>
    <row r="1728" spans="1:18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6">
        <f t="shared" si="135"/>
        <v>33.784615384615385</v>
      </c>
      <c r="O1728" s="5">
        <f t="shared" si="136"/>
        <v>0.72859744990892528</v>
      </c>
      <c r="P1728" t="s">
        <v>8293</v>
      </c>
      <c r="Q1728" t="str">
        <f t="shared" si="137"/>
        <v>music</v>
      </c>
      <c r="R1728" t="str">
        <f t="shared" si="138"/>
        <v>faith</v>
      </c>
    </row>
    <row r="1729" spans="1:18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6">
        <f t="shared" si="135"/>
        <v>3.3333333333333333E-2</v>
      </c>
      <c r="O1729" s="5">
        <f t="shared" si="136"/>
        <v>100</v>
      </c>
      <c r="P1729" t="s">
        <v>8293</v>
      </c>
      <c r="Q1729" t="str">
        <f t="shared" si="137"/>
        <v>music</v>
      </c>
      <c r="R1729" t="str">
        <f t="shared" si="138"/>
        <v>faith</v>
      </c>
    </row>
    <row r="1730" spans="1:18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6">
        <f t="shared" si="135"/>
        <v>68.400000000000006</v>
      </c>
      <c r="O1730" s="5">
        <f t="shared" si="136"/>
        <v>0.81871345029239773</v>
      </c>
      <c r="P1730" t="s">
        <v>8293</v>
      </c>
      <c r="Q1730" t="str">
        <f t="shared" si="137"/>
        <v>music</v>
      </c>
      <c r="R1730" t="str">
        <f t="shared" si="138"/>
        <v>faith</v>
      </c>
    </row>
    <row r="1731" spans="1:18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6">
        <f t="shared" ref="N1731:N1794" si="139">E1731/D1731*100</f>
        <v>0</v>
      </c>
      <c r="O1731" s="5" t="e">
        <f t="shared" ref="O1731:O1794" si="140">L1731/E1731*100</f>
        <v>#DIV/0!</v>
      </c>
      <c r="P1731" t="s">
        <v>8293</v>
      </c>
      <c r="Q1731" t="str">
        <f t="shared" ref="Q1731:Q1742" si="141">LEFT(P1731, 5)</f>
        <v>music</v>
      </c>
      <c r="R1731" t="str">
        <f t="shared" si="138"/>
        <v>faith</v>
      </c>
    </row>
    <row r="1732" spans="1:18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6">
        <f t="shared" si="139"/>
        <v>0</v>
      </c>
      <c r="O1732" s="5" t="e">
        <f t="shared" si="140"/>
        <v>#DIV/0!</v>
      </c>
      <c r="P1732" t="s">
        <v>8293</v>
      </c>
      <c r="Q1732" t="str">
        <f t="shared" si="141"/>
        <v>music</v>
      </c>
      <c r="R1732" t="str">
        <f t="shared" si="138"/>
        <v>faith</v>
      </c>
    </row>
    <row r="1733" spans="1:18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6">
        <f t="shared" si="139"/>
        <v>0</v>
      </c>
      <c r="O1733" s="5" t="e">
        <f t="shared" si="140"/>
        <v>#DIV/0!</v>
      </c>
      <c r="P1733" t="s">
        <v>8293</v>
      </c>
      <c r="Q1733" t="str">
        <f t="shared" si="141"/>
        <v>music</v>
      </c>
      <c r="R1733" t="str">
        <f t="shared" si="138"/>
        <v>faith</v>
      </c>
    </row>
    <row r="1734" spans="1:18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6">
        <f t="shared" si="139"/>
        <v>0</v>
      </c>
      <c r="O1734" s="5" t="e">
        <f t="shared" si="140"/>
        <v>#DIV/0!</v>
      </c>
      <c r="P1734" t="s">
        <v>8293</v>
      </c>
      <c r="Q1734" t="str">
        <f t="shared" si="141"/>
        <v>music</v>
      </c>
      <c r="R1734" t="str">
        <f t="shared" si="138"/>
        <v>faith</v>
      </c>
    </row>
    <row r="1735" spans="1:18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6">
        <f t="shared" si="139"/>
        <v>0</v>
      </c>
      <c r="O1735" s="5" t="e">
        <f t="shared" si="140"/>
        <v>#DIV/0!</v>
      </c>
      <c r="P1735" t="s">
        <v>8293</v>
      </c>
      <c r="Q1735" t="str">
        <f t="shared" si="141"/>
        <v>music</v>
      </c>
      <c r="R1735" t="str">
        <f t="shared" si="138"/>
        <v>faith</v>
      </c>
    </row>
    <row r="1736" spans="1:18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6">
        <f t="shared" si="139"/>
        <v>2.2222222222222223E-2</v>
      </c>
      <c r="O1736" s="5">
        <f t="shared" si="140"/>
        <v>100</v>
      </c>
      <c r="P1736" t="s">
        <v>8293</v>
      </c>
      <c r="Q1736" t="str">
        <f t="shared" si="141"/>
        <v>music</v>
      </c>
      <c r="R1736" t="str">
        <f t="shared" si="138"/>
        <v>faith</v>
      </c>
    </row>
    <row r="1737" spans="1:18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6">
        <f t="shared" si="139"/>
        <v>11</v>
      </c>
      <c r="O1737" s="5">
        <f t="shared" si="140"/>
        <v>1.8181818181818181</v>
      </c>
      <c r="P1737" t="s">
        <v>8293</v>
      </c>
      <c r="Q1737" t="str">
        <f t="shared" si="141"/>
        <v>music</v>
      </c>
      <c r="R1737" t="str">
        <f t="shared" si="138"/>
        <v>faith</v>
      </c>
    </row>
    <row r="1738" spans="1:18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6">
        <f t="shared" si="139"/>
        <v>0.73333333333333328</v>
      </c>
      <c r="O1738" s="5">
        <f t="shared" si="140"/>
        <v>4.5454545454545459</v>
      </c>
      <c r="P1738" t="s">
        <v>8293</v>
      </c>
      <c r="Q1738" t="str">
        <f t="shared" si="141"/>
        <v>music</v>
      </c>
      <c r="R1738" t="str">
        <f t="shared" si="138"/>
        <v>faith</v>
      </c>
    </row>
    <row r="1739" spans="1:18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6">
        <f t="shared" si="139"/>
        <v>21.25</v>
      </c>
      <c r="O1739" s="5">
        <f t="shared" si="140"/>
        <v>1.7647058823529411</v>
      </c>
      <c r="P1739" t="s">
        <v>8293</v>
      </c>
      <c r="Q1739" t="str">
        <f t="shared" si="141"/>
        <v>music</v>
      </c>
      <c r="R1739" t="str">
        <f t="shared" si="138"/>
        <v>faith</v>
      </c>
    </row>
    <row r="1740" spans="1:18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6">
        <f t="shared" si="139"/>
        <v>0.4</v>
      </c>
      <c r="O1740" s="5">
        <f t="shared" si="140"/>
        <v>5</v>
      </c>
      <c r="P1740" t="s">
        <v>8293</v>
      </c>
      <c r="Q1740" t="str">
        <f t="shared" si="141"/>
        <v>music</v>
      </c>
      <c r="R1740" t="str">
        <f t="shared" si="138"/>
        <v>faith</v>
      </c>
    </row>
    <row r="1741" spans="1:18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6">
        <f t="shared" si="139"/>
        <v>0.1</v>
      </c>
      <c r="O1741" s="5">
        <f t="shared" si="140"/>
        <v>100</v>
      </c>
      <c r="P1741" t="s">
        <v>8293</v>
      </c>
      <c r="Q1741" t="str">
        <f t="shared" si="141"/>
        <v>music</v>
      </c>
      <c r="R1741" t="str">
        <f t="shared" si="138"/>
        <v>faith</v>
      </c>
    </row>
    <row r="1742" spans="1:18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6">
        <f t="shared" si="139"/>
        <v>0</v>
      </c>
      <c r="O1742" s="5" t="e">
        <f t="shared" si="140"/>
        <v>#DIV/0!</v>
      </c>
      <c r="P1742" t="s">
        <v>8293</v>
      </c>
      <c r="Q1742" t="str">
        <f t="shared" si="141"/>
        <v>music</v>
      </c>
      <c r="R1742" t="str">
        <f t="shared" si="138"/>
        <v>faith</v>
      </c>
    </row>
    <row r="1743" spans="1:18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6">
        <f t="shared" si="139"/>
        <v>110.83333333333334</v>
      </c>
      <c r="O1743" s="5">
        <f t="shared" si="140"/>
        <v>3.9097744360902258</v>
      </c>
      <c r="P1743" t="s">
        <v>8285</v>
      </c>
      <c r="Q1743" t="str">
        <f t="shared" ref="Q1743:Q1806" si="142">LEFT(P1743, 11)</f>
        <v>photography</v>
      </c>
      <c r="R1743" t="str">
        <f t="shared" ref="R1743:R1774" si="143">RIGHT(P1743, 10)</f>
        <v>photobooks</v>
      </c>
    </row>
    <row r="1744" spans="1:18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6">
        <f t="shared" si="139"/>
        <v>108.74999999999999</v>
      </c>
      <c r="O1744" s="5">
        <f t="shared" si="140"/>
        <v>1.5632183908045976</v>
      </c>
      <c r="P1744" t="s">
        <v>8285</v>
      </c>
      <c r="Q1744" t="str">
        <f t="shared" si="142"/>
        <v>photography</v>
      </c>
      <c r="R1744" t="str">
        <f t="shared" si="143"/>
        <v>photobooks</v>
      </c>
    </row>
    <row r="1745" spans="1:18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6">
        <f t="shared" si="139"/>
        <v>100.41666666666667</v>
      </c>
      <c r="O1745" s="5">
        <f t="shared" si="140"/>
        <v>1.1120331950207469</v>
      </c>
      <c r="P1745" t="s">
        <v>8285</v>
      </c>
      <c r="Q1745" t="str">
        <f t="shared" si="142"/>
        <v>photography</v>
      </c>
      <c r="R1745" t="str">
        <f t="shared" si="143"/>
        <v>photobooks</v>
      </c>
    </row>
    <row r="1746" spans="1:18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6">
        <f t="shared" si="139"/>
        <v>118.45454545454545</v>
      </c>
      <c r="O1746" s="5">
        <f t="shared" si="140"/>
        <v>1.0744435917114352</v>
      </c>
      <c r="P1746" t="s">
        <v>8285</v>
      </c>
      <c r="Q1746" t="str">
        <f t="shared" si="142"/>
        <v>photography</v>
      </c>
      <c r="R1746" t="str">
        <f t="shared" si="143"/>
        <v>photobooks</v>
      </c>
    </row>
    <row r="1747" spans="1:18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6">
        <f t="shared" si="139"/>
        <v>114.01428571428571</v>
      </c>
      <c r="O1747" s="5">
        <f t="shared" si="140"/>
        <v>1.1151484776343816</v>
      </c>
      <c r="P1747" t="s">
        <v>8285</v>
      </c>
      <c r="Q1747" t="str">
        <f t="shared" si="142"/>
        <v>photography</v>
      </c>
      <c r="R1747" t="str">
        <f t="shared" si="143"/>
        <v>photobooks</v>
      </c>
    </row>
    <row r="1748" spans="1:18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6">
        <f t="shared" si="139"/>
        <v>148.10000000000002</v>
      </c>
      <c r="O1748" s="5">
        <f t="shared" si="140"/>
        <v>0.48165653837497185</v>
      </c>
      <c r="P1748" t="s">
        <v>8285</v>
      </c>
      <c r="Q1748" t="str">
        <f t="shared" si="142"/>
        <v>photography</v>
      </c>
      <c r="R1748" t="str">
        <f t="shared" si="143"/>
        <v>photobooks</v>
      </c>
    </row>
    <row r="1749" spans="1:18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6">
        <f t="shared" si="139"/>
        <v>104.95555555555556</v>
      </c>
      <c r="O1749" s="5">
        <f t="shared" si="140"/>
        <v>1.6832521702307854</v>
      </c>
      <c r="P1749" t="s">
        <v>8285</v>
      </c>
      <c r="Q1749" t="str">
        <f t="shared" si="142"/>
        <v>photography</v>
      </c>
      <c r="R1749" t="str">
        <f t="shared" si="143"/>
        <v>photobooks</v>
      </c>
    </row>
    <row r="1750" spans="1:18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6">
        <f t="shared" si="139"/>
        <v>129.94800000000001</v>
      </c>
      <c r="O1750" s="5">
        <f t="shared" si="140"/>
        <v>0.2785729676485979</v>
      </c>
      <c r="P1750" t="s">
        <v>8285</v>
      </c>
      <c r="Q1750" t="str">
        <f t="shared" si="142"/>
        <v>photography</v>
      </c>
      <c r="R1750" t="str">
        <f t="shared" si="143"/>
        <v>photobooks</v>
      </c>
    </row>
    <row r="1751" spans="1:18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6">
        <f t="shared" si="139"/>
        <v>123.48756218905473</v>
      </c>
      <c r="O1751" s="5">
        <f t="shared" si="140"/>
        <v>1.055557793803634</v>
      </c>
      <c r="P1751" t="s">
        <v>8285</v>
      </c>
      <c r="Q1751" t="str">
        <f t="shared" si="142"/>
        <v>photography</v>
      </c>
      <c r="R1751" t="str">
        <f t="shared" si="143"/>
        <v>photobooks</v>
      </c>
    </row>
    <row r="1752" spans="1:18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6">
        <f t="shared" si="139"/>
        <v>201.62</v>
      </c>
      <c r="O1752" s="5">
        <f t="shared" si="140"/>
        <v>1.2399563535363554</v>
      </c>
      <c r="P1752" t="s">
        <v>8285</v>
      </c>
      <c r="Q1752" t="str">
        <f t="shared" si="142"/>
        <v>photography</v>
      </c>
      <c r="R1752" t="str">
        <f t="shared" si="143"/>
        <v>photobooks</v>
      </c>
    </row>
    <row r="1753" spans="1:18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6">
        <f t="shared" si="139"/>
        <v>102.89999999999999</v>
      </c>
      <c r="O1753" s="5">
        <f t="shared" si="140"/>
        <v>0.59280855199222549</v>
      </c>
      <c r="P1753" t="s">
        <v>8285</v>
      </c>
      <c r="Q1753" t="str">
        <f t="shared" si="142"/>
        <v>photography</v>
      </c>
      <c r="R1753" t="str">
        <f t="shared" si="143"/>
        <v>photobooks</v>
      </c>
    </row>
    <row r="1754" spans="1:18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6">
        <f t="shared" si="139"/>
        <v>260.16666666666663</v>
      </c>
      <c r="O1754" s="5">
        <f t="shared" si="140"/>
        <v>2.8827674567584882</v>
      </c>
      <c r="P1754" t="s">
        <v>8285</v>
      </c>
      <c r="Q1754" t="str">
        <f t="shared" si="142"/>
        <v>photography</v>
      </c>
      <c r="R1754" t="str">
        <f t="shared" si="143"/>
        <v>photobooks</v>
      </c>
    </row>
    <row r="1755" spans="1:18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6">
        <f t="shared" si="139"/>
        <v>108</v>
      </c>
      <c r="O1755" s="5">
        <f t="shared" si="140"/>
        <v>0.21604938271604937</v>
      </c>
      <c r="P1755" t="s">
        <v>8285</v>
      </c>
      <c r="Q1755" t="str">
        <f t="shared" si="142"/>
        <v>photography</v>
      </c>
      <c r="R1755" t="str">
        <f t="shared" si="143"/>
        <v>photobooks</v>
      </c>
    </row>
    <row r="1756" spans="1:18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6">
        <f t="shared" si="139"/>
        <v>110.52941176470587</v>
      </c>
      <c r="O1756" s="5">
        <f t="shared" si="140"/>
        <v>0.95795635976583282</v>
      </c>
      <c r="P1756" t="s">
        <v>8285</v>
      </c>
      <c r="Q1756" t="str">
        <f t="shared" si="142"/>
        <v>photography</v>
      </c>
      <c r="R1756" t="str">
        <f t="shared" si="143"/>
        <v>photobooks</v>
      </c>
    </row>
    <row r="1757" spans="1:18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6">
        <f t="shared" si="139"/>
        <v>120</v>
      </c>
      <c r="O1757" s="5">
        <f t="shared" si="140"/>
        <v>13.333333333333334</v>
      </c>
      <c r="P1757" t="s">
        <v>8285</v>
      </c>
      <c r="Q1757" t="str">
        <f t="shared" si="142"/>
        <v>photography</v>
      </c>
      <c r="R1757" t="str">
        <f t="shared" si="143"/>
        <v>photobooks</v>
      </c>
    </row>
    <row r="1758" spans="1:18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6">
        <f t="shared" si="139"/>
        <v>102.82909090909091</v>
      </c>
      <c r="O1758" s="5">
        <f t="shared" si="140"/>
        <v>2.1217907914279648</v>
      </c>
      <c r="P1758" t="s">
        <v>8285</v>
      </c>
      <c r="Q1758" t="str">
        <f t="shared" si="142"/>
        <v>photography</v>
      </c>
      <c r="R1758" t="str">
        <f t="shared" si="143"/>
        <v>photobooks</v>
      </c>
    </row>
    <row r="1759" spans="1:18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6">
        <f t="shared" si="139"/>
        <v>115.99999999999999</v>
      </c>
      <c r="O1759" s="5">
        <f t="shared" si="140"/>
        <v>0.2413793103448276</v>
      </c>
      <c r="P1759" t="s">
        <v>8285</v>
      </c>
      <c r="Q1759" t="str">
        <f t="shared" si="142"/>
        <v>photography</v>
      </c>
      <c r="R1759" t="str">
        <f t="shared" si="143"/>
        <v>photobooks</v>
      </c>
    </row>
    <row r="1760" spans="1:18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6">
        <f t="shared" si="139"/>
        <v>114.7</v>
      </c>
      <c r="O1760" s="5">
        <f t="shared" si="140"/>
        <v>2.3539668700959022</v>
      </c>
      <c r="P1760" t="s">
        <v>8285</v>
      </c>
      <c r="Q1760" t="str">
        <f t="shared" si="142"/>
        <v>photography</v>
      </c>
      <c r="R1760" t="str">
        <f t="shared" si="143"/>
        <v>photobooks</v>
      </c>
    </row>
    <row r="1761" spans="1:18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6">
        <f t="shared" si="139"/>
        <v>106.60000000000001</v>
      </c>
      <c r="O1761" s="5">
        <f t="shared" si="140"/>
        <v>0.91932457786116328</v>
      </c>
      <c r="P1761" t="s">
        <v>8285</v>
      </c>
      <c r="Q1761" t="str">
        <f t="shared" si="142"/>
        <v>photography</v>
      </c>
      <c r="R1761" t="str">
        <f t="shared" si="143"/>
        <v>photobooks</v>
      </c>
    </row>
    <row r="1762" spans="1:18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6">
        <f t="shared" si="139"/>
        <v>165.44</v>
      </c>
      <c r="O1762" s="5">
        <f t="shared" si="140"/>
        <v>1.2330754352030948</v>
      </c>
      <c r="P1762" t="s">
        <v>8285</v>
      </c>
      <c r="Q1762" t="str">
        <f t="shared" si="142"/>
        <v>photography</v>
      </c>
      <c r="R1762" t="str">
        <f t="shared" si="143"/>
        <v>photobooks</v>
      </c>
    </row>
    <row r="1763" spans="1:18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6">
        <f t="shared" si="139"/>
        <v>155</v>
      </c>
      <c r="O1763" s="5">
        <f t="shared" si="140"/>
        <v>1.935483870967742</v>
      </c>
      <c r="P1763" t="s">
        <v>8285</v>
      </c>
      <c r="Q1763" t="str">
        <f t="shared" si="142"/>
        <v>photography</v>
      </c>
      <c r="R1763" t="str">
        <f t="shared" si="143"/>
        <v>photobooks</v>
      </c>
    </row>
    <row r="1764" spans="1:18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6">
        <f t="shared" si="139"/>
        <v>885</v>
      </c>
      <c r="O1764" s="5">
        <f t="shared" si="140"/>
        <v>2.8248587570621471</v>
      </c>
      <c r="P1764" t="s">
        <v>8285</v>
      </c>
      <c r="Q1764" t="str">
        <f t="shared" si="142"/>
        <v>photography</v>
      </c>
      <c r="R1764" t="str">
        <f t="shared" si="143"/>
        <v>photobooks</v>
      </c>
    </row>
    <row r="1765" spans="1:18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6">
        <f t="shared" si="139"/>
        <v>101.90833333333333</v>
      </c>
      <c r="O1765" s="5">
        <f t="shared" si="140"/>
        <v>0.9649194537574618</v>
      </c>
      <c r="P1765" t="s">
        <v>8285</v>
      </c>
      <c r="Q1765" t="str">
        <f t="shared" si="142"/>
        <v>photography</v>
      </c>
      <c r="R1765" t="str">
        <f t="shared" si="143"/>
        <v>photobooks</v>
      </c>
    </row>
    <row r="1766" spans="1:18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6">
        <f t="shared" si="139"/>
        <v>19.600000000000001</v>
      </c>
      <c r="O1766" s="5">
        <f t="shared" si="140"/>
        <v>1.8089053803339517</v>
      </c>
      <c r="P1766" t="s">
        <v>8285</v>
      </c>
      <c r="Q1766" t="str">
        <f t="shared" si="142"/>
        <v>photography</v>
      </c>
      <c r="R1766" t="str">
        <f t="shared" si="143"/>
        <v>photobooks</v>
      </c>
    </row>
    <row r="1767" spans="1:18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6">
        <f t="shared" si="139"/>
        <v>59.467839999999995</v>
      </c>
      <c r="O1767" s="5">
        <f t="shared" si="140"/>
        <v>1.3856228845708873</v>
      </c>
      <c r="P1767" t="s">
        <v>8285</v>
      </c>
      <c r="Q1767" t="str">
        <f t="shared" si="142"/>
        <v>photography</v>
      </c>
      <c r="R1767" t="str">
        <f t="shared" si="143"/>
        <v>photobooks</v>
      </c>
    </row>
    <row r="1768" spans="1:18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6">
        <f t="shared" si="139"/>
        <v>0</v>
      </c>
      <c r="O1768" s="5" t="e">
        <f t="shared" si="140"/>
        <v>#DIV/0!</v>
      </c>
      <c r="P1768" t="s">
        <v>8285</v>
      </c>
      <c r="Q1768" t="str">
        <f t="shared" si="142"/>
        <v>photography</v>
      </c>
      <c r="R1768" t="str">
        <f t="shared" si="143"/>
        <v>photobooks</v>
      </c>
    </row>
    <row r="1769" spans="1:18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6">
        <f t="shared" si="139"/>
        <v>45.72</v>
      </c>
      <c r="O1769" s="5">
        <f t="shared" si="140"/>
        <v>1.7060367454068242</v>
      </c>
      <c r="P1769" t="s">
        <v>8285</v>
      </c>
      <c r="Q1769" t="str">
        <f t="shared" si="142"/>
        <v>photography</v>
      </c>
      <c r="R1769" t="str">
        <f t="shared" si="143"/>
        <v>photobooks</v>
      </c>
    </row>
    <row r="1770" spans="1:18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6">
        <f t="shared" si="139"/>
        <v>3.74</v>
      </c>
      <c r="O1770" s="5">
        <f t="shared" si="140"/>
        <v>8.0213903743315509</v>
      </c>
      <c r="P1770" t="s">
        <v>8285</v>
      </c>
      <c r="Q1770" t="str">
        <f t="shared" si="142"/>
        <v>photography</v>
      </c>
      <c r="R1770" t="str">
        <f t="shared" si="143"/>
        <v>photobooks</v>
      </c>
    </row>
    <row r="1771" spans="1:18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6">
        <f t="shared" si="139"/>
        <v>2.7025000000000001</v>
      </c>
      <c r="O1771" s="5">
        <f t="shared" si="140"/>
        <v>2.0351526364477337</v>
      </c>
      <c r="P1771" t="s">
        <v>8285</v>
      </c>
      <c r="Q1771" t="str">
        <f t="shared" si="142"/>
        <v>photography</v>
      </c>
      <c r="R1771" t="str">
        <f t="shared" si="143"/>
        <v>photobooks</v>
      </c>
    </row>
    <row r="1772" spans="1:18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6">
        <f t="shared" si="139"/>
        <v>56.51428571428572</v>
      </c>
      <c r="O1772" s="5">
        <f t="shared" si="140"/>
        <v>0.66445182724252494</v>
      </c>
      <c r="P1772" t="s">
        <v>8285</v>
      </c>
      <c r="Q1772" t="str">
        <f t="shared" si="142"/>
        <v>photography</v>
      </c>
      <c r="R1772" t="str">
        <f t="shared" si="143"/>
        <v>photobooks</v>
      </c>
    </row>
    <row r="1773" spans="1:18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6">
        <f t="shared" si="139"/>
        <v>21.30952380952381</v>
      </c>
      <c r="O1773" s="5">
        <f t="shared" si="140"/>
        <v>2.7932960893854748</v>
      </c>
      <c r="P1773" t="s">
        <v>8285</v>
      </c>
      <c r="Q1773" t="str">
        <f t="shared" si="142"/>
        <v>photography</v>
      </c>
      <c r="R1773" t="str">
        <f t="shared" si="143"/>
        <v>photobooks</v>
      </c>
    </row>
    <row r="1774" spans="1:18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6">
        <f t="shared" si="139"/>
        <v>15.6</v>
      </c>
      <c r="O1774" s="5">
        <f t="shared" si="140"/>
        <v>2.2144522144522143</v>
      </c>
      <c r="P1774" t="s">
        <v>8285</v>
      </c>
      <c r="Q1774" t="str">
        <f t="shared" si="142"/>
        <v>photography</v>
      </c>
      <c r="R1774" t="str">
        <f t="shared" si="143"/>
        <v>photobooks</v>
      </c>
    </row>
    <row r="1775" spans="1:18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6">
        <f t="shared" si="139"/>
        <v>6.2566666666666677</v>
      </c>
      <c r="O1775" s="5">
        <f t="shared" si="140"/>
        <v>1.0122535961640917</v>
      </c>
      <c r="P1775" t="s">
        <v>8285</v>
      </c>
      <c r="Q1775" t="str">
        <f t="shared" si="142"/>
        <v>photography</v>
      </c>
      <c r="R1775" t="str">
        <f t="shared" ref="R1775:R1806" si="144">RIGHT(P1775, 10)</f>
        <v>photobooks</v>
      </c>
    </row>
    <row r="1776" spans="1:18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6">
        <f t="shared" si="139"/>
        <v>45.92</v>
      </c>
      <c r="O1776" s="5">
        <f t="shared" si="140"/>
        <v>1.132404181184669</v>
      </c>
      <c r="P1776" t="s">
        <v>8285</v>
      </c>
      <c r="Q1776" t="str">
        <f t="shared" si="142"/>
        <v>photography</v>
      </c>
      <c r="R1776" t="str">
        <f t="shared" si="144"/>
        <v>photobooks</v>
      </c>
    </row>
    <row r="1777" spans="1:18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6">
        <f t="shared" si="139"/>
        <v>65.101538461538468</v>
      </c>
      <c r="O1777" s="5">
        <f t="shared" si="140"/>
        <v>0.58606673598638803</v>
      </c>
      <c r="P1777" t="s">
        <v>8285</v>
      </c>
      <c r="Q1777" t="str">
        <f t="shared" si="142"/>
        <v>photography</v>
      </c>
      <c r="R1777" t="str">
        <f t="shared" si="144"/>
        <v>photobooks</v>
      </c>
    </row>
    <row r="1778" spans="1:18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6">
        <f t="shared" si="139"/>
        <v>6.7</v>
      </c>
      <c r="O1778" s="5">
        <f t="shared" si="140"/>
        <v>1.1940298507462688</v>
      </c>
      <c r="P1778" t="s">
        <v>8285</v>
      </c>
      <c r="Q1778" t="str">
        <f t="shared" si="142"/>
        <v>photography</v>
      </c>
      <c r="R1778" t="str">
        <f t="shared" si="144"/>
        <v>photobooks</v>
      </c>
    </row>
    <row r="1779" spans="1:18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6">
        <f t="shared" si="139"/>
        <v>13.5625</v>
      </c>
      <c r="O1779" s="5">
        <f t="shared" si="140"/>
        <v>1.5360983102918586</v>
      </c>
      <c r="P1779" t="s">
        <v>8285</v>
      </c>
      <c r="Q1779" t="str">
        <f t="shared" si="142"/>
        <v>photography</v>
      </c>
      <c r="R1779" t="str">
        <f t="shared" si="144"/>
        <v>photobooks</v>
      </c>
    </row>
    <row r="1780" spans="1:18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6">
        <f t="shared" si="139"/>
        <v>1.9900000000000002</v>
      </c>
      <c r="O1780" s="5">
        <f t="shared" si="140"/>
        <v>1.5075376884422109</v>
      </c>
      <c r="P1780" t="s">
        <v>8285</v>
      </c>
      <c r="Q1780" t="str">
        <f t="shared" si="142"/>
        <v>photography</v>
      </c>
      <c r="R1780" t="str">
        <f t="shared" si="144"/>
        <v>photobooks</v>
      </c>
    </row>
    <row r="1781" spans="1:18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6">
        <f t="shared" si="139"/>
        <v>36.236363636363642</v>
      </c>
      <c r="O1781" s="5">
        <f t="shared" si="140"/>
        <v>0.95333667837431013</v>
      </c>
      <c r="P1781" t="s">
        <v>8285</v>
      </c>
      <c r="Q1781" t="str">
        <f t="shared" si="142"/>
        <v>photography</v>
      </c>
      <c r="R1781" t="str">
        <f t="shared" si="144"/>
        <v>photobooks</v>
      </c>
    </row>
    <row r="1782" spans="1:18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6">
        <f t="shared" si="139"/>
        <v>39.743333333333339</v>
      </c>
      <c r="O1782" s="5">
        <f t="shared" si="140"/>
        <v>1.2748469344963516</v>
      </c>
      <c r="P1782" t="s">
        <v>8285</v>
      </c>
      <c r="Q1782" t="str">
        <f t="shared" si="142"/>
        <v>photography</v>
      </c>
      <c r="R1782" t="str">
        <f t="shared" si="144"/>
        <v>photobooks</v>
      </c>
    </row>
    <row r="1783" spans="1:18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6">
        <f t="shared" si="139"/>
        <v>25.763636363636365</v>
      </c>
      <c r="O1783" s="5">
        <f t="shared" si="140"/>
        <v>1.6937191249117856</v>
      </c>
      <c r="P1783" t="s">
        <v>8285</v>
      </c>
      <c r="Q1783" t="str">
        <f t="shared" si="142"/>
        <v>photography</v>
      </c>
      <c r="R1783" t="str">
        <f t="shared" si="144"/>
        <v>photobooks</v>
      </c>
    </row>
    <row r="1784" spans="1:18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6">
        <f t="shared" si="139"/>
        <v>15.491428571428573</v>
      </c>
      <c r="O1784" s="5">
        <f t="shared" si="140"/>
        <v>1.4016967908520841</v>
      </c>
      <c r="P1784" t="s">
        <v>8285</v>
      </c>
      <c r="Q1784" t="str">
        <f t="shared" si="142"/>
        <v>photography</v>
      </c>
      <c r="R1784" t="str">
        <f t="shared" si="144"/>
        <v>photobooks</v>
      </c>
    </row>
    <row r="1785" spans="1:18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6">
        <f t="shared" si="139"/>
        <v>23.692499999999999</v>
      </c>
      <c r="O1785" s="5">
        <f t="shared" si="140"/>
        <v>1.9520945446871372</v>
      </c>
      <c r="P1785" t="s">
        <v>8285</v>
      </c>
      <c r="Q1785" t="str">
        <f t="shared" si="142"/>
        <v>photography</v>
      </c>
      <c r="R1785" t="str">
        <f t="shared" si="144"/>
        <v>photobooks</v>
      </c>
    </row>
    <row r="1786" spans="1:18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6">
        <f t="shared" si="139"/>
        <v>39.76</v>
      </c>
      <c r="O1786" s="5">
        <f t="shared" si="140"/>
        <v>1.659959758551308</v>
      </c>
      <c r="P1786" t="s">
        <v>8285</v>
      </c>
      <c r="Q1786" t="str">
        <f t="shared" si="142"/>
        <v>photography</v>
      </c>
      <c r="R1786" t="str">
        <f t="shared" si="144"/>
        <v>photobooks</v>
      </c>
    </row>
    <row r="1787" spans="1:18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6">
        <f t="shared" si="139"/>
        <v>20.220833333333331</v>
      </c>
      <c r="O1787" s="5">
        <f t="shared" si="140"/>
        <v>2.2254275705749023</v>
      </c>
      <c r="P1787" t="s">
        <v>8285</v>
      </c>
      <c r="Q1787" t="str">
        <f t="shared" si="142"/>
        <v>photography</v>
      </c>
      <c r="R1787" t="str">
        <f t="shared" si="144"/>
        <v>photobooks</v>
      </c>
    </row>
    <row r="1788" spans="1:18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6">
        <f t="shared" si="139"/>
        <v>47.631578947368418</v>
      </c>
      <c r="O1788" s="5">
        <f t="shared" si="140"/>
        <v>3.2044198895027622</v>
      </c>
      <c r="P1788" t="s">
        <v>8285</v>
      </c>
      <c r="Q1788" t="str">
        <f t="shared" si="142"/>
        <v>photography</v>
      </c>
      <c r="R1788" t="str">
        <f t="shared" si="144"/>
        <v>photobooks</v>
      </c>
    </row>
    <row r="1789" spans="1:18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6">
        <f t="shared" si="139"/>
        <v>15.329999999999998</v>
      </c>
      <c r="O1789" s="5">
        <f t="shared" si="140"/>
        <v>1.5655577299412915</v>
      </c>
      <c r="P1789" t="s">
        <v>8285</v>
      </c>
      <c r="Q1789" t="str">
        <f t="shared" si="142"/>
        <v>photography</v>
      </c>
      <c r="R1789" t="str">
        <f t="shared" si="144"/>
        <v>photobooks</v>
      </c>
    </row>
    <row r="1790" spans="1:18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6">
        <f t="shared" si="139"/>
        <v>1.3818181818181818</v>
      </c>
      <c r="O1790" s="5">
        <f t="shared" si="140"/>
        <v>5.2631578947368416</v>
      </c>
      <c r="P1790" t="s">
        <v>8285</v>
      </c>
      <c r="Q1790" t="str">
        <f t="shared" si="142"/>
        <v>photography</v>
      </c>
      <c r="R1790" t="str">
        <f t="shared" si="144"/>
        <v>photobooks</v>
      </c>
    </row>
    <row r="1791" spans="1:18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6">
        <f t="shared" si="139"/>
        <v>0.5</v>
      </c>
      <c r="O1791" s="5">
        <f t="shared" si="140"/>
        <v>10</v>
      </c>
      <c r="P1791" t="s">
        <v>8285</v>
      </c>
      <c r="Q1791" t="str">
        <f t="shared" si="142"/>
        <v>photography</v>
      </c>
      <c r="R1791" t="str">
        <f t="shared" si="144"/>
        <v>photobooks</v>
      </c>
    </row>
    <row r="1792" spans="1:18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6">
        <f t="shared" si="139"/>
        <v>4.957575757575758</v>
      </c>
      <c r="O1792" s="5">
        <f t="shared" si="140"/>
        <v>0.91687041564792182</v>
      </c>
      <c r="P1792" t="s">
        <v>8285</v>
      </c>
      <c r="Q1792" t="str">
        <f t="shared" si="142"/>
        <v>photography</v>
      </c>
      <c r="R1792" t="str">
        <f t="shared" si="144"/>
        <v>photobooks</v>
      </c>
    </row>
    <row r="1793" spans="1:18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6">
        <f t="shared" si="139"/>
        <v>3.5666666666666664</v>
      </c>
      <c r="O1793" s="5">
        <f t="shared" si="140"/>
        <v>3.7383177570093453</v>
      </c>
      <c r="P1793" t="s">
        <v>8285</v>
      </c>
      <c r="Q1793" t="str">
        <f t="shared" si="142"/>
        <v>photography</v>
      </c>
      <c r="R1793" t="str">
        <f t="shared" si="144"/>
        <v>photobooks</v>
      </c>
    </row>
    <row r="1794" spans="1:18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6">
        <f t="shared" si="139"/>
        <v>61.124000000000002</v>
      </c>
      <c r="O1794" s="5">
        <f t="shared" si="140"/>
        <v>0.90962633335514698</v>
      </c>
      <c r="P1794" t="s">
        <v>8285</v>
      </c>
      <c r="Q1794" t="str">
        <f t="shared" si="142"/>
        <v>photography</v>
      </c>
      <c r="R1794" t="str">
        <f t="shared" si="144"/>
        <v>photobooks</v>
      </c>
    </row>
    <row r="1795" spans="1:18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6">
        <f t="shared" ref="N1795:N1858" si="145">E1795/D1795*100</f>
        <v>1.3333333333333335</v>
      </c>
      <c r="O1795" s="5">
        <f t="shared" ref="O1795:O1858" si="146">L1795/E1795*100</f>
        <v>5</v>
      </c>
      <c r="P1795" t="s">
        <v>8285</v>
      </c>
      <c r="Q1795" t="str">
        <f t="shared" si="142"/>
        <v>photography</v>
      </c>
      <c r="R1795" t="str">
        <f t="shared" si="144"/>
        <v>photobooks</v>
      </c>
    </row>
    <row r="1796" spans="1:18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6">
        <f t="shared" si="145"/>
        <v>11.077777777777778</v>
      </c>
      <c r="O1796" s="5">
        <f t="shared" si="146"/>
        <v>1.8054162487462388</v>
      </c>
      <c r="P1796" t="s">
        <v>8285</v>
      </c>
      <c r="Q1796" t="str">
        <f t="shared" si="142"/>
        <v>photography</v>
      </c>
      <c r="R1796" t="str">
        <f t="shared" si="144"/>
        <v>photobooks</v>
      </c>
    </row>
    <row r="1797" spans="1:18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6">
        <f t="shared" si="145"/>
        <v>38.735714285714288</v>
      </c>
      <c r="O1797" s="5">
        <f t="shared" si="146"/>
        <v>0.74681910381707539</v>
      </c>
      <c r="P1797" t="s">
        <v>8285</v>
      </c>
      <c r="Q1797" t="str">
        <f t="shared" si="142"/>
        <v>photography</v>
      </c>
      <c r="R1797" t="str">
        <f t="shared" si="144"/>
        <v>photobooks</v>
      </c>
    </row>
    <row r="1798" spans="1:18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6">
        <f t="shared" si="145"/>
        <v>22.05263157894737</v>
      </c>
      <c r="O1798" s="5">
        <f t="shared" si="146"/>
        <v>2.0525059665871122</v>
      </c>
      <c r="P1798" t="s">
        <v>8285</v>
      </c>
      <c r="Q1798" t="str">
        <f t="shared" si="142"/>
        <v>photography</v>
      </c>
      <c r="R1798" t="str">
        <f t="shared" si="144"/>
        <v>photobooks</v>
      </c>
    </row>
    <row r="1799" spans="1:18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6">
        <f t="shared" si="145"/>
        <v>67.55</v>
      </c>
      <c r="O1799" s="5">
        <f t="shared" si="146"/>
        <v>2.0725388601036272</v>
      </c>
      <c r="P1799" t="s">
        <v>8285</v>
      </c>
      <c r="Q1799" t="str">
        <f t="shared" si="142"/>
        <v>photography</v>
      </c>
      <c r="R1799" t="str">
        <f t="shared" si="144"/>
        <v>photobooks</v>
      </c>
    </row>
    <row r="1800" spans="1:18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6">
        <f t="shared" si="145"/>
        <v>13.637499999999999</v>
      </c>
      <c r="O1800" s="5">
        <f t="shared" si="146"/>
        <v>1.6956920256645278</v>
      </c>
      <c r="P1800" t="s">
        <v>8285</v>
      </c>
      <c r="Q1800" t="str">
        <f t="shared" si="142"/>
        <v>photography</v>
      </c>
      <c r="R1800" t="str">
        <f t="shared" si="144"/>
        <v>photobooks</v>
      </c>
    </row>
    <row r="1801" spans="1:18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6">
        <f t="shared" si="145"/>
        <v>1.7457500000000001</v>
      </c>
      <c r="O1801" s="5">
        <f t="shared" si="146"/>
        <v>8.5922955749677783</v>
      </c>
      <c r="P1801" t="s">
        <v>8285</v>
      </c>
      <c r="Q1801" t="str">
        <f t="shared" si="142"/>
        <v>photography</v>
      </c>
      <c r="R1801" t="str">
        <f t="shared" si="144"/>
        <v>photobooks</v>
      </c>
    </row>
    <row r="1802" spans="1:18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6">
        <f t="shared" si="145"/>
        <v>20.44963251188932</v>
      </c>
      <c r="O1802" s="5">
        <f t="shared" si="146"/>
        <v>1.1945031712473573</v>
      </c>
      <c r="P1802" t="s">
        <v>8285</v>
      </c>
      <c r="Q1802" t="str">
        <f t="shared" si="142"/>
        <v>photography</v>
      </c>
      <c r="R1802" t="str">
        <f t="shared" si="144"/>
        <v>photobooks</v>
      </c>
    </row>
    <row r="1803" spans="1:18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6">
        <f t="shared" si="145"/>
        <v>13.852941176470587</v>
      </c>
      <c r="O1803" s="5">
        <f t="shared" si="146"/>
        <v>1.5711252653927814</v>
      </c>
      <c r="P1803" t="s">
        <v>8285</v>
      </c>
      <c r="Q1803" t="str">
        <f t="shared" si="142"/>
        <v>photography</v>
      </c>
      <c r="R1803" t="str">
        <f t="shared" si="144"/>
        <v>photobooks</v>
      </c>
    </row>
    <row r="1804" spans="1:18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6">
        <f t="shared" si="145"/>
        <v>48.485714285714288</v>
      </c>
      <c r="O1804" s="5">
        <f t="shared" si="146"/>
        <v>1.060695344725987</v>
      </c>
      <c r="P1804" t="s">
        <v>8285</v>
      </c>
      <c r="Q1804" t="str">
        <f t="shared" si="142"/>
        <v>photography</v>
      </c>
      <c r="R1804" t="str">
        <f t="shared" si="144"/>
        <v>photobooks</v>
      </c>
    </row>
    <row r="1805" spans="1:18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6">
        <f t="shared" si="145"/>
        <v>30.8</v>
      </c>
      <c r="O1805" s="5">
        <f t="shared" si="146"/>
        <v>1.3914656771799629</v>
      </c>
      <c r="P1805" t="s">
        <v>8285</v>
      </c>
      <c r="Q1805" t="str">
        <f t="shared" si="142"/>
        <v>photography</v>
      </c>
      <c r="R1805" t="str">
        <f t="shared" si="144"/>
        <v>photobooks</v>
      </c>
    </row>
    <row r="1806" spans="1:18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6">
        <f t="shared" si="145"/>
        <v>35.174193548387095</v>
      </c>
      <c r="O1806" s="5">
        <f t="shared" si="146"/>
        <v>0.95377842993396922</v>
      </c>
      <c r="P1806" t="s">
        <v>8285</v>
      </c>
      <c r="Q1806" t="str">
        <f t="shared" si="142"/>
        <v>photography</v>
      </c>
      <c r="R1806" t="str">
        <f t="shared" si="144"/>
        <v>photobooks</v>
      </c>
    </row>
    <row r="1807" spans="1:18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6">
        <f t="shared" si="145"/>
        <v>36.404444444444444</v>
      </c>
      <c r="O1807" s="5">
        <f t="shared" si="146"/>
        <v>1.4894396288609451</v>
      </c>
      <c r="P1807" t="s">
        <v>8285</v>
      </c>
      <c r="Q1807" t="str">
        <f t="shared" ref="Q1807:Q1822" si="147">LEFT(P1807, 11)</f>
        <v>photography</v>
      </c>
      <c r="R1807" t="str">
        <f t="shared" ref="R1807:R1822" si="148">RIGHT(P1807, 10)</f>
        <v>photobooks</v>
      </c>
    </row>
    <row r="1808" spans="1:18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6">
        <f t="shared" si="145"/>
        <v>2.9550000000000001</v>
      </c>
      <c r="O1808" s="5">
        <f t="shared" si="146"/>
        <v>1.3536379018612521</v>
      </c>
      <c r="P1808" t="s">
        <v>8285</v>
      </c>
      <c r="Q1808" t="str">
        <f t="shared" si="147"/>
        <v>photography</v>
      </c>
      <c r="R1808" t="str">
        <f t="shared" si="148"/>
        <v>photobooks</v>
      </c>
    </row>
    <row r="1809" spans="1:18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6">
        <f t="shared" si="145"/>
        <v>11.06</v>
      </c>
      <c r="O1809" s="5">
        <f t="shared" si="146"/>
        <v>1.4466546112115732</v>
      </c>
      <c r="P1809" t="s">
        <v>8285</v>
      </c>
      <c r="Q1809" t="str">
        <f t="shared" si="147"/>
        <v>photography</v>
      </c>
      <c r="R1809" t="str">
        <f t="shared" si="148"/>
        <v>photobooks</v>
      </c>
    </row>
    <row r="1810" spans="1:18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6">
        <f t="shared" si="145"/>
        <v>41.407142857142858</v>
      </c>
      <c r="O1810" s="5">
        <f t="shared" si="146"/>
        <v>0.82801449025357943</v>
      </c>
      <c r="P1810" t="s">
        <v>8285</v>
      </c>
      <c r="Q1810" t="str">
        <f t="shared" si="147"/>
        <v>photography</v>
      </c>
      <c r="R1810" t="str">
        <f t="shared" si="148"/>
        <v>photobooks</v>
      </c>
    </row>
    <row r="1811" spans="1:18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6">
        <f t="shared" si="145"/>
        <v>10.857142857142858</v>
      </c>
      <c r="O1811" s="5">
        <f t="shared" si="146"/>
        <v>2.3684210526315792</v>
      </c>
      <c r="P1811" t="s">
        <v>8285</v>
      </c>
      <c r="Q1811" t="str">
        <f t="shared" si="147"/>
        <v>photography</v>
      </c>
      <c r="R1811" t="str">
        <f t="shared" si="148"/>
        <v>photobooks</v>
      </c>
    </row>
    <row r="1812" spans="1:18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6">
        <f t="shared" si="145"/>
        <v>3.3333333333333335</v>
      </c>
      <c r="O1812" s="5">
        <f t="shared" si="146"/>
        <v>13.333333333333334</v>
      </c>
      <c r="P1812" t="s">
        <v>8285</v>
      </c>
      <c r="Q1812" t="str">
        <f t="shared" si="147"/>
        <v>photography</v>
      </c>
      <c r="R1812" t="str">
        <f t="shared" si="148"/>
        <v>photobooks</v>
      </c>
    </row>
    <row r="1813" spans="1:18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6">
        <f t="shared" si="145"/>
        <v>7.407407407407407E-2</v>
      </c>
      <c r="O1813" s="5">
        <f t="shared" si="146"/>
        <v>65</v>
      </c>
      <c r="P1813" t="s">
        <v>8285</v>
      </c>
      <c r="Q1813" t="str">
        <f t="shared" si="147"/>
        <v>photography</v>
      </c>
      <c r="R1813" t="str">
        <f t="shared" si="148"/>
        <v>photobooks</v>
      </c>
    </row>
    <row r="1814" spans="1:18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6">
        <f t="shared" si="145"/>
        <v>13.307692307692307</v>
      </c>
      <c r="O1814" s="5">
        <f t="shared" si="146"/>
        <v>2.6589595375722546</v>
      </c>
      <c r="P1814" t="s">
        <v>8285</v>
      </c>
      <c r="Q1814" t="str">
        <f t="shared" si="147"/>
        <v>photography</v>
      </c>
      <c r="R1814" t="str">
        <f t="shared" si="148"/>
        <v>photobooks</v>
      </c>
    </row>
    <row r="1815" spans="1:18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6">
        <f t="shared" si="145"/>
        <v>0</v>
      </c>
      <c r="O1815" s="5" t="e">
        <f t="shared" si="146"/>
        <v>#DIV/0!</v>
      </c>
      <c r="P1815" t="s">
        <v>8285</v>
      </c>
      <c r="Q1815" t="str">
        <f t="shared" si="147"/>
        <v>photography</v>
      </c>
      <c r="R1815" t="str">
        <f t="shared" si="148"/>
        <v>photobooks</v>
      </c>
    </row>
    <row r="1816" spans="1:18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6">
        <f t="shared" si="145"/>
        <v>49.183333333333337</v>
      </c>
      <c r="O1816" s="5">
        <f t="shared" si="146"/>
        <v>2.3720772619451034</v>
      </c>
      <c r="P1816" t="s">
        <v>8285</v>
      </c>
      <c r="Q1816" t="str">
        <f t="shared" si="147"/>
        <v>photography</v>
      </c>
      <c r="R1816" t="str">
        <f t="shared" si="148"/>
        <v>photobooks</v>
      </c>
    </row>
    <row r="1817" spans="1:18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6">
        <f t="shared" si="145"/>
        <v>0</v>
      </c>
      <c r="O1817" s="5" t="e">
        <f t="shared" si="146"/>
        <v>#DIV/0!</v>
      </c>
      <c r="P1817" t="s">
        <v>8285</v>
      </c>
      <c r="Q1817" t="str">
        <f t="shared" si="147"/>
        <v>photography</v>
      </c>
      <c r="R1817" t="str">
        <f t="shared" si="148"/>
        <v>photobooks</v>
      </c>
    </row>
    <row r="1818" spans="1:18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6">
        <f t="shared" si="145"/>
        <v>2.036</v>
      </c>
      <c r="O1818" s="5">
        <f t="shared" si="146"/>
        <v>1.1787819253438114</v>
      </c>
      <c r="P1818" t="s">
        <v>8285</v>
      </c>
      <c r="Q1818" t="str">
        <f t="shared" si="147"/>
        <v>photography</v>
      </c>
      <c r="R1818" t="str">
        <f t="shared" si="148"/>
        <v>photobooks</v>
      </c>
    </row>
    <row r="1819" spans="1:18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6">
        <f t="shared" si="145"/>
        <v>52.327777777777776</v>
      </c>
      <c r="O1819" s="5">
        <f t="shared" si="146"/>
        <v>1.0616838305552605</v>
      </c>
      <c r="P1819" t="s">
        <v>8285</v>
      </c>
      <c r="Q1819" t="str">
        <f t="shared" si="147"/>
        <v>photography</v>
      </c>
      <c r="R1819" t="str">
        <f t="shared" si="148"/>
        <v>photobooks</v>
      </c>
    </row>
    <row r="1820" spans="1:18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6">
        <f t="shared" si="145"/>
        <v>0</v>
      </c>
      <c r="O1820" s="5" t="e">
        <f t="shared" si="146"/>
        <v>#DIV/0!</v>
      </c>
      <c r="P1820" t="s">
        <v>8285</v>
      </c>
      <c r="Q1820" t="str">
        <f t="shared" si="147"/>
        <v>photography</v>
      </c>
      <c r="R1820" t="str">
        <f t="shared" si="148"/>
        <v>photobooks</v>
      </c>
    </row>
    <row r="1821" spans="1:18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6">
        <f t="shared" si="145"/>
        <v>2.083333333333333</v>
      </c>
      <c r="O1821" s="5">
        <f t="shared" si="146"/>
        <v>16</v>
      </c>
      <c r="P1821" t="s">
        <v>8285</v>
      </c>
      <c r="Q1821" t="str">
        <f t="shared" si="147"/>
        <v>photography</v>
      </c>
      <c r="R1821" t="str">
        <f t="shared" si="148"/>
        <v>photobooks</v>
      </c>
    </row>
    <row r="1822" spans="1:18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6">
        <f t="shared" si="145"/>
        <v>6.565384615384616</v>
      </c>
      <c r="O1822" s="5">
        <f t="shared" si="146"/>
        <v>0.46865846514352666</v>
      </c>
      <c r="P1822" t="s">
        <v>8285</v>
      </c>
      <c r="Q1822" t="str">
        <f t="shared" si="147"/>
        <v>photography</v>
      </c>
      <c r="R1822" t="str">
        <f t="shared" si="148"/>
        <v>photobooks</v>
      </c>
    </row>
    <row r="1823" spans="1:18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6">
        <f t="shared" si="145"/>
        <v>134.88999999999999</v>
      </c>
      <c r="O1823" s="5">
        <f t="shared" si="146"/>
        <v>1.6902661427830084</v>
      </c>
      <c r="P1823" t="s">
        <v>8276</v>
      </c>
      <c r="Q1823" t="str">
        <f t="shared" ref="Q1823:Q1862" si="149">LEFT(P1823, 5)</f>
        <v>music</v>
      </c>
      <c r="R1823" t="str">
        <f t="shared" ref="R1823:R1862" si="150">RIGHT(P1823, 4)</f>
        <v>rock</v>
      </c>
    </row>
    <row r="1824" spans="1:18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6">
        <f t="shared" si="145"/>
        <v>100</v>
      </c>
      <c r="O1824" s="5">
        <f t="shared" si="146"/>
        <v>3.6666666666666665</v>
      </c>
      <c r="P1824" t="s">
        <v>8276</v>
      </c>
      <c r="Q1824" t="str">
        <f t="shared" si="149"/>
        <v>music</v>
      </c>
      <c r="R1824" t="str">
        <f t="shared" si="150"/>
        <v>rock</v>
      </c>
    </row>
    <row r="1825" spans="1:18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6">
        <f t="shared" si="145"/>
        <v>115.85714285714286</v>
      </c>
      <c r="O1825" s="5">
        <f t="shared" si="146"/>
        <v>4.0690505548705307</v>
      </c>
      <c r="P1825" t="s">
        <v>8276</v>
      </c>
      <c r="Q1825" t="str">
        <f t="shared" si="149"/>
        <v>music</v>
      </c>
      <c r="R1825" t="str">
        <f t="shared" si="150"/>
        <v>rock</v>
      </c>
    </row>
    <row r="1826" spans="1:18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6">
        <f t="shared" si="145"/>
        <v>100.06666666666666</v>
      </c>
      <c r="O1826" s="5">
        <f t="shared" si="146"/>
        <v>1.3324450366422385</v>
      </c>
      <c r="P1826" t="s">
        <v>8276</v>
      </c>
      <c r="Q1826" t="str">
        <f t="shared" si="149"/>
        <v>music</v>
      </c>
      <c r="R1826" t="str">
        <f t="shared" si="150"/>
        <v>rock</v>
      </c>
    </row>
    <row r="1827" spans="1:18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6">
        <f t="shared" si="145"/>
        <v>105.05</v>
      </c>
      <c r="O1827" s="5">
        <f t="shared" si="146"/>
        <v>2.3798191337458352</v>
      </c>
      <c r="P1827" t="s">
        <v>8276</v>
      </c>
      <c r="Q1827" t="str">
        <f t="shared" si="149"/>
        <v>music</v>
      </c>
      <c r="R1827" t="str">
        <f t="shared" si="150"/>
        <v>rock</v>
      </c>
    </row>
    <row r="1828" spans="1:18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6">
        <f t="shared" si="145"/>
        <v>101</v>
      </c>
      <c r="O1828" s="5">
        <f t="shared" si="146"/>
        <v>1.8811881188118811</v>
      </c>
      <c r="P1828" t="s">
        <v>8276</v>
      </c>
      <c r="Q1828" t="str">
        <f t="shared" si="149"/>
        <v>music</v>
      </c>
      <c r="R1828" t="str">
        <f t="shared" si="150"/>
        <v>rock</v>
      </c>
    </row>
    <row r="1829" spans="1:18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6">
        <f t="shared" si="145"/>
        <v>100.66250000000001</v>
      </c>
      <c r="O1829" s="5">
        <f t="shared" si="146"/>
        <v>1.1921023221159817</v>
      </c>
      <c r="P1829" t="s">
        <v>8276</v>
      </c>
      <c r="Q1829" t="str">
        <f t="shared" si="149"/>
        <v>music</v>
      </c>
      <c r="R1829" t="str">
        <f t="shared" si="150"/>
        <v>rock</v>
      </c>
    </row>
    <row r="1830" spans="1:18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6">
        <f t="shared" si="145"/>
        <v>100.16000000000001</v>
      </c>
      <c r="O1830" s="5">
        <f t="shared" si="146"/>
        <v>0.23961661341853036</v>
      </c>
      <c r="P1830" t="s">
        <v>8276</v>
      </c>
      <c r="Q1830" t="str">
        <f t="shared" si="149"/>
        <v>music</v>
      </c>
      <c r="R1830" t="str">
        <f t="shared" si="150"/>
        <v>rock</v>
      </c>
    </row>
    <row r="1831" spans="1:18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6">
        <f t="shared" si="145"/>
        <v>166.68333333333334</v>
      </c>
      <c r="O1831" s="5">
        <f t="shared" si="146"/>
        <v>1.31986801319868</v>
      </c>
      <c r="P1831" t="s">
        <v>8276</v>
      </c>
      <c r="Q1831" t="str">
        <f t="shared" si="149"/>
        <v>music</v>
      </c>
      <c r="R1831" t="str">
        <f t="shared" si="150"/>
        <v>rock</v>
      </c>
    </row>
    <row r="1832" spans="1:18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6">
        <f t="shared" si="145"/>
        <v>101.53333333333335</v>
      </c>
      <c r="O1832" s="5">
        <f t="shared" si="146"/>
        <v>1.4839133289560078</v>
      </c>
      <c r="P1832" t="s">
        <v>8276</v>
      </c>
      <c r="Q1832" t="str">
        <f t="shared" si="149"/>
        <v>music</v>
      </c>
      <c r="R1832" t="str">
        <f t="shared" si="150"/>
        <v>rock</v>
      </c>
    </row>
    <row r="1833" spans="1:18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6">
        <f t="shared" si="145"/>
        <v>103</v>
      </c>
      <c r="O1833" s="5">
        <f t="shared" si="146"/>
        <v>1.3592233009708738</v>
      </c>
      <c r="P1833" t="s">
        <v>8276</v>
      </c>
      <c r="Q1833" t="str">
        <f t="shared" si="149"/>
        <v>music</v>
      </c>
      <c r="R1833" t="str">
        <f t="shared" si="150"/>
        <v>rock</v>
      </c>
    </row>
    <row r="1834" spans="1:18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6">
        <f t="shared" si="145"/>
        <v>142.85714285714286</v>
      </c>
      <c r="O1834" s="5">
        <f t="shared" si="146"/>
        <v>4</v>
      </c>
      <c r="P1834" t="s">
        <v>8276</v>
      </c>
      <c r="Q1834" t="str">
        <f t="shared" si="149"/>
        <v>music</v>
      </c>
      <c r="R1834" t="str">
        <f t="shared" si="150"/>
        <v>rock</v>
      </c>
    </row>
    <row r="1835" spans="1:18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6">
        <f t="shared" si="145"/>
        <v>262.5</v>
      </c>
      <c r="O1835" s="5">
        <f t="shared" si="146"/>
        <v>2.3809523809523809</v>
      </c>
      <c r="P1835" t="s">
        <v>8276</v>
      </c>
      <c r="Q1835" t="str">
        <f t="shared" si="149"/>
        <v>music</v>
      </c>
      <c r="R1835" t="str">
        <f t="shared" si="150"/>
        <v>rock</v>
      </c>
    </row>
    <row r="1836" spans="1:18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6">
        <f t="shared" si="145"/>
        <v>118.05000000000001</v>
      </c>
      <c r="O1836" s="5">
        <f t="shared" si="146"/>
        <v>0.76238881829733163</v>
      </c>
      <c r="P1836" t="s">
        <v>8276</v>
      </c>
      <c r="Q1836" t="str">
        <f t="shared" si="149"/>
        <v>music</v>
      </c>
      <c r="R1836" t="str">
        <f t="shared" si="150"/>
        <v>rock</v>
      </c>
    </row>
    <row r="1837" spans="1:18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6">
        <f t="shared" si="145"/>
        <v>104</v>
      </c>
      <c r="O1837" s="5">
        <f t="shared" si="146"/>
        <v>2.1153846153846154</v>
      </c>
      <c r="P1837" t="s">
        <v>8276</v>
      </c>
      <c r="Q1837" t="str">
        <f t="shared" si="149"/>
        <v>music</v>
      </c>
      <c r="R1837" t="str">
        <f t="shared" si="150"/>
        <v>rock</v>
      </c>
    </row>
    <row r="1838" spans="1:18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6">
        <f t="shared" si="145"/>
        <v>200.34</v>
      </c>
      <c r="O1838" s="5">
        <f t="shared" si="146"/>
        <v>0.54906658680243581</v>
      </c>
      <c r="P1838" t="s">
        <v>8276</v>
      </c>
      <c r="Q1838" t="str">
        <f t="shared" si="149"/>
        <v>music</v>
      </c>
      <c r="R1838" t="str">
        <f t="shared" si="150"/>
        <v>rock</v>
      </c>
    </row>
    <row r="1839" spans="1:18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6">
        <f t="shared" si="145"/>
        <v>306.83333333333331</v>
      </c>
      <c r="O1839" s="5">
        <f t="shared" si="146"/>
        <v>1.6295491580662684</v>
      </c>
      <c r="P1839" t="s">
        <v>8276</v>
      </c>
      <c r="Q1839" t="str">
        <f t="shared" si="149"/>
        <v>music</v>
      </c>
      <c r="R1839" t="str">
        <f t="shared" si="150"/>
        <v>rock</v>
      </c>
    </row>
    <row r="1840" spans="1:18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6">
        <f t="shared" si="145"/>
        <v>100.149</v>
      </c>
      <c r="O1840" s="5">
        <f t="shared" si="146"/>
        <v>2.7958342070315232</v>
      </c>
      <c r="P1840" t="s">
        <v>8276</v>
      </c>
      <c r="Q1840" t="str">
        <f t="shared" si="149"/>
        <v>music</v>
      </c>
      <c r="R1840" t="str">
        <f t="shared" si="150"/>
        <v>rock</v>
      </c>
    </row>
    <row r="1841" spans="1:18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6">
        <f t="shared" si="145"/>
        <v>205.29999999999998</v>
      </c>
      <c r="O1841" s="5">
        <f t="shared" si="146"/>
        <v>2.1919142717973696</v>
      </c>
      <c r="P1841" t="s">
        <v>8276</v>
      </c>
      <c r="Q1841" t="str">
        <f t="shared" si="149"/>
        <v>music</v>
      </c>
      <c r="R1841" t="str">
        <f t="shared" si="150"/>
        <v>rock</v>
      </c>
    </row>
    <row r="1842" spans="1:18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6">
        <f t="shared" si="145"/>
        <v>108.88888888888889</v>
      </c>
      <c r="O1842" s="5">
        <f t="shared" si="146"/>
        <v>1.3265306122448979</v>
      </c>
      <c r="P1842" t="s">
        <v>8276</v>
      </c>
      <c r="Q1842" t="str">
        <f t="shared" si="149"/>
        <v>music</v>
      </c>
      <c r="R1842" t="str">
        <f t="shared" si="150"/>
        <v>rock</v>
      </c>
    </row>
    <row r="1843" spans="1:18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6">
        <f t="shared" si="145"/>
        <v>101.75</v>
      </c>
      <c r="O1843" s="5">
        <f t="shared" si="146"/>
        <v>1.9656019656019657</v>
      </c>
      <c r="P1843" t="s">
        <v>8276</v>
      </c>
      <c r="Q1843" t="str">
        <f t="shared" si="149"/>
        <v>music</v>
      </c>
      <c r="R1843" t="str">
        <f t="shared" si="150"/>
        <v>rock</v>
      </c>
    </row>
    <row r="1844" spans="1:18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6">
        <f t="shared" si="145"/>
        <v>125.25</v>
      </c>
      <c r="O1844" s="5">
        <f t="shared" si="146"/>
        <v>0.83832335329341312</v>
      </c>
      <c r="P1844" t="s">
        <v>8276</v>
      </c>
      <c r="Q1844" t="str">
        <f t="shared" si="149"/>
        <v>music</v>
      </c>
      <c r="R1844" t="str">
        <f t="shared" si="150"/>
        <v>rock</v>
      </c>
    </row>
    <row r="1845" spans="1:18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6">
        <f t="shared" si="145"/>
        <v>124.0061</v>
      </c>
      <c r="O1845" s="5">
        <f t="shared" si="146"/>
        <v>1.0805920031353295</v>
      </c>
      <c r="P1845" t="s">
        <v>8276</v>
      </c>
      <c r="Q1845" t="str">
        <f t="shared" si="149"/>
        <v>music</v>
      </c>
      <c r="R1845" t="str">
        <f t="shared" si="150"/>
        <v>rock</v>
      </c>
    </row>
    <row r="1846" spans="1:18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6">
        <f t="shared" si="145"/>
        <v>101.4</v>
      </c>
      <c r="O1846" s="5">
        <f t="shared" si="146"/>
        <v>1.3149243918474689</v>
      </c>
      <c r="P1846" t="s">
        <v>8276</v>
      </c>
      <c r="Q1846" t="str">
        <f t="shared" si="149"/>
        <v>music</v>
      </c>
      <c r="R1846" t="str">
        <f t="shared" si="150"/>
        <v>rock</v>
      </c>
    </row>
    <row r="1847" spans="1:18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6">
        <f t="shared" si="145"/>
        <v>100</v>
      </c>
      <c r="O1847" s="5">
        <f t="shared" si="146"/>
        <v>1.9</v>
      </c>
      <c r="P1847" t="s">
        <v>8276</v>
      </c>
      <c r="Q1847" t="str">
        <f t="shared" si="149"/>
        <v>music</v>
      </c>
      <c r="R1847" t="str">
        <f t="shared" si="150"/>
        <v>rock</v>
      </c>
    </row>
    <row r="1848" spans="1:18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6">
        <f t="shared" si="145"/>
        <v>137.92666666666668</v>
      </c>
      <c r="O1848" s="5">
        <f t="shared" si="146"/>
        <v>1.0101986562907825</v>
      </c>
      <c r="P1848" t="s">
        <v>8276</v>
      </c>
      <c r="Q1848" t="str">
        <f t="shared" si="149"/>
        <v>music</v>
      </c>
      <c r="R1848" t="str">
        <f t="shared" si="150"/>
        <v>rock</v>
      </c>
    </row>
    <row r="1849" spans="1:18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6">
        <f t="shared" si="145"/>
        <v>120.88000000000001</v>
      </c>
      <c r="O1849" s="5">
        <f t="shared" si="146"/>
        <v>1.2574454003970881</v>
      </c>
      <c r="P1849" t="s">
        <v>8276</v>
      </c>
      <c r="Q1849" t="str">
        <f t="shared" si="149"/>
        <v>music</v>
      </c>
      <c r="R1849" t="str">
        <f t="shared" si="150"/>
        <v>rock</v>
      </c>
    </row>
    <row r="1850" spans="1:18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6">
        <f t="shared" si="145"/>
        <v>107.36666666666667</v>
      </c>
      <c r="O1850" s="5">
        <f t="shared" si="146"/>
        <v>0.74511021421918666</v>
      </c>
      <c r="P1850" t="s">
        <v>8276</v>
      </c>
      <c r="Q1850" t="str">
        <f t="shared" si="149"/>
        <v>music</v>
      </c>
      <c r="R1850" t="str">
        <f t="shared" si="150"/>
        <v>rock</v>
      </c>
    </row>
    <row r="1851" spans="1:18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6">
        <f t="shared" si="145"/>
        <v>100.33333333333334</v>
      </c>
      <c r="O1851" s="5">
        <f t="shared" si="146"/>
        <v>2.6578073089700998</v>
      </c>
      <c r="P1851" t="s">
        <v>8276</v>
      </c>
      <c r="Q1851" t="str">
        <f t="shared" si="149"/>
        <v>music</v>
      </c>
      <c r="R1851" t="str">
        <f t="shared" si="150"/>
        <v>rock</v>
      </c>
    </row>
    <row r="1852" spans="1:18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6">
        <f t="shared" si="145"/>
        <v>101.52222222222223</v>
      </c>
      <c r="O1852" s="5">
        <f t="shared" si="146"/>
        <v>1.959067527634891</v>
      </c>
      <c r="P1852" t="s">
        <v>8276</v>
      </c>
      <c r="Q1852" t="str">
        <f t="shared" si="149"/>
        <v>music</v>
      </c>
      <c r="R1852" t="str">
        <f t="shared" si="150"/>
        <v>rock</v>
      </c>
    </row>
    <row r="1853" spans="1:18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6">
        <f t="shared" si="145"/>
        <v>100.07692307692308</v>
      </c>
      <c r="O1853" s="5">
        <f t="shared" si="146"/>
        <v>1.9984627209838586</v>
      </c>
      <c r="P1853" t="s">
        <v>8276</v>
      </c>
      <c r="Q1853" t="str">
        <f t="shared" si="149"/>
        <v>music</v>
      </c>
      <c r="R1853" t="str">
        <f t="shared" si="150"/>
        <v>rock</v>
      </c>
    </row>
    <row r="1854" spans="1:18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6">
        <f t="shared" si="145"/>
        <v>116.96666666666667</v>
      </c>
      <c r="O1854" s="5">
        <f t="shared" si="146"/>
        <v>0.74665146765460244</v>
      </c>
      <c r="P1854" t="s">
        <v>8276</v>
      </c>
      <c r="Q1854" t="str">
        <f t="shared" si="149"/>
        <v>music</v>
      </c>
      <c r="R1854" t="str">
        <f t="shared" si="150"/>
        <v>rock</v>
      </c>
    </row>
    <row r="1855" spans="1:18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6">
        <f t="shared" si="145"/>
        <v>101.875</v>
      </c>
      <c r="O1855" s="5">
        <f t="shared" si="146"/>
        <v>1.7177914110429449</v>
      </c>
      <c r="P1855" t="s">
        <v>8276</v>
      </c>
      <c r="Q1855" t="str">
        <f t="shared" si="149"/>
        <v>music</v>
      </c>
      <c r="R1855" t="str">
        <f t="shared" si="150"/>
        <v>rock</v>
      </c>
    </row>
    <row r="1856" spans="1:18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6">
        <f t="shared" si="145"/>
        <v>102.12366666666665</v>
      </c>
      <c r="O1856" s="5">
        <f t="shared" si="146"/>
        <v>1.1358777429978686</v>
      </c>
      <c r="P1856" t="s">
        <v>8276</v>
      </c>
      <c r="Q1856" t="str">
        <f t="shared" si="149"/>
        <v>music</v>
      </c>
      <c r="R1856" t="str">
        <f t="shared" si="150"/>
        <v>rock</v>
      </c>
    </row>
    <row r="1857" spans="1:18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6">
        <f t="shared" si="145"/>
        <v>154.05897142857143</v>
      </c>
      <c r="O1857" s="5">
        <f t="shared" si="146"/>
        <v>1.4168971288174621</v>
      </c>
      <c r="P1857" t="s">
        <v>8276</v>
      </c>
      <c r="Q1857" t="str">
        <f t="shared" si="149"/>
        <v>music</v>
      </c>
      <c r="R1857" t="str">
        <f t="shared" si="150"/>
        <v>rock</v>
      </c>
    </row>
    <row r="1858" spans="1:18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6">
        <f t="shared" si="145"/>
        <v>101.25</v>
      </c>
      <c r="O1858" s="5">
        <f t="shared" si="146"/>
        <v>1.8765432098765431</v>
      </c>
      <c r="P1858" t="s">
        <v>8276</v>
      </c>
      <c r="Q1858" t="str">
        <f t="shared" si="149"/>
        <v>music</v>
      </c>
      <c r="R1858" t="str">
        <f t="shared" si="150"/>
        <v>rock</v>
      </c>
    </row>
    <row r="1859" spans="1:18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6">
        <f t="shared" ref="N1859:N1922" si="151">E1859/D1859*100</f>
        <v>100</v>
      </c>
      <c r="O1859" s="5">
        <f t="shared" ref="O1859:O1922" si="152">L1859/E1859*100</f>
        <v>0.73333333333333328</v>
      </c>
      <c r="P1859" t="s">
        <v>8276</v>
      </c>
      <c r="Q1859" t="str">
        <f t="shared" si="149"/>
        <v>music</v>
      </c>
      <c r="R1859" t="str">
        <f t="shared" si="150"/>
        <v>rock</v>
      </c>
    </row>
    <row r="1860" spans="1:18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6">
        <f t="shared" si="151"/>
        <v>108.74800874800874</v>
      </c>
      <c r="O1860" s="5">
        <f t="shared" si="152"/>
        <v>2.4662545207769528</v>
      </c>
      <c r="P1860" t="s">
        <v>8276</v>
      </c>
      <c r="Q1860" t="str">
        <f t="shared" si="149"/>
        <v>music</v>
      </c>
      <c r="R1860" t="str">
        <f t="shared" si="150"/>
        <v>rock</v>
      </c>
    </row>
    <row r="1861" spans="1:18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6">
        <f t="shared" si="151"/>
        <v>131.83333333333334</v>
      </c>
      <c r="O1861" s="5">
        <f t="shared" si="152"/>
        <v>1.415929203539823</v>
      </c>
      <c r="P1861" t="s">
        <v>8276</v>
      </c>
      <c r="Q1861" t="str">
        <f t="shared" si="149"/>
        <v>music</v>
      </c>
      <c r="R1861" t="str">
        <f t="shared" si="150"/>
        <v>rock</v>
      </c>
    </row>
    <row r="1862" spans="1:18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6">
        <f t="shared" si="151"/>
        <v>133.46666666666667</v>
      </c>
      <c r="O1862" s="5">
        <f t="shared" si="152"/>
        <v>1.898101898101898</v>
      </c>
      <c r="P1862" t="s">
        <v>8276</v>
      </c>
      <c r="Q1862" t="str">
        <f t="shared" si="149"/>
        <v>music</v>
      </c>
      <c r="R1862" t="str">
        <f t="shared" si="150"/>
        <v>rock</v>
      </c>
    </row>
    <row r="1863" spans="1:18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6">
        <f t="shared" si="151"/>
        <v>0</v>
      </c>
      <c r="O1863" s="5" t="e">
        <f t="shared" si="152"/>
        <v>#DIV/0!</v>
      </c>
      <c r="P1863" t="s">
        <v>8283</v>
      </c>
      <c r="Q1863" t="str">
        <f t="shared" ref="Q1863:Q1902" si="153">LEFT(P1863, 5)</f>
        <v>games</v>
      </c>
      <c r="R1863" t="str">
        <f t="shared" ref="R1863:R1882" si="154">RIGHT(P1863, 12)</f>
        <v>mobile games</v>
      </c>
    </row>
    <row r="1864" spans="1:18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6">
        <f t="shared" si="151"/>
        <v>8.0833333333333321</v>
      </c>
      <c r="O1864" s="5">
        <f t="shared" si="152"/>
        <v>1.0996563573883162</v>
      </c>
      <c r="P1864" t="s">
        <v>8283</v>
      </c>
      <c r="Q1864" t="str">
        <f t="shared" si="153"/>
        <v>games</v>
      </c>
      <c r="R1864" t="str">
        <f t="shared" si="154"/>
        <v>mobile games</v>
      </c>
    </row>
    <row r="1865" spans="1:18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6">
        <f t="shared" si="151"/>
        <v>0.4</v>
      </c>
      <c r="O1865" s="5">
        <f t="shared" si="152"/>
        <v>20</v>
      </c>
      <c r="P1865" t="s">
        <v>8283</v>
      </c>
      <c r="Q1865" t="str">
        <f t="shared" si="153"/>
        <v>games</v>
      </c>
      <c r="R1865" t="str">
        <f t="shared" si="154"/>
        <v>mobile games</v>
      </c>
    </row>
    <row r="1866" spans="1:18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6">
        <f t="shared" si="151"/>
        <v>42.892307692307689</v>
      </c>
      <c r="O1866" s="5">
        <f t="shared" si="152"/>
        <v>1.7216642754662841</v>
      </c>
      <c r="P1866" t="s">
        <v>8283</v>
      </c>
      <c r="Q1866" t="str">
        <f t="shared" si="153"/>
        <v>games</v>
      </c>
      <c r="R1866" t="str">
        <f t="shared" si="154"/>
        <v>mobile games</v>
      </c>
    </row>
    <row r="1867" spans="1:18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6">
        <f t="shared" si="151"/>
        <v>3.6363636363636364E-3</v>
      </c>
      <c r="O1867" s="5">
        <f t="shared" si="152"/>
        <v>50</v>
      </c>
      <c r="P1867" t="s">
        <v>8283</v>
      </c>
      <c r="Q1867" t="str">
        <f t="shared" si="153"/>
        <v>games</v>
      </c>
      <c r="R1867" t="str">
        <f t="shared" si="154"/>
        <v>mobile games</v>
      </c>
    </row>
    <row r="1868" spans="1:18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6">
        <f t="shared" si="151"/>
        <v>0.5</v>
      </c>
      <c r="O1868" s="5">
        <f t="shared" si="152"/>
        <v>1.6</v>
      </c>
      <c r="P1868" t="s">
        <v>8283</v>
      </c>
      <c r="Q1868" t="str">
        <f t="shared" si="153"/>
        <v>games</v>
      </c>
      <c r="R1868" t="str">
        <f t="shared" si="154"/>
        <v>mobile games</v>
      </c>
    </row>
    <row r="1869" spans="1:18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6">
        <f t="shared" si="151"/>
        <v>0.05</v>
      </c>
      <c r="O1869" s="5">
        <f t="shared" si="152"/>
        <v>10</v>
      </c>
      <c r="P1869" t="s">
        <v>8283</v>
      </c>
      <c r="Q1869" t="str">
        <f t="shared" si="153"/>
        <v>games</v>
      </c>
      <c r="R1869" t="str">
        <f t="shared" si="154"/>
        <v>mobile games</v>
      </c>
    </row>
    <row r="1870" spans="1:18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6">
        <f t="shared" si="151"/>
        <v>4.8680000000000003</v>
      </c>
      <c r="O1870" s="5">
        <f t="shared" si="152"/>
        <v>1.3968775677896468</v>
      </c>
      <c r="P1870" t="s">
        <v>8283</v>
      </c>
      <c r="Q1870" t="str">
        <f t="shared" si="153"/>
        <v>games</v>
      </c>
      <c r="R1870" t="str">
        <f t="shared" si="154"/>
        <v>mobile games</v>
      </c>
    </row>
    <row r="1871" spans="1:18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6">
        <f t="shared" si="151"/>
        <v>0</v>
      </c>
      <c r="O1871" s="5" t="e">
        <f t="shared" si="152"/>
        <v>#DIV/0!</v>
      </c>
      <c r="P1871" t="s">
        <v>8283</v>
      </c>
      <c r="Q1871" t="str">
        <f t="shared" si="153"/>
        <v>games</v>
      </c>
      <c r="R1871" t="str">
        <f t="shared" si="154"/>
        <v>mobile games</v>
      </c>
    </row>
    <row r="1872" spans="1:18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6">
        <f t="shared" si="151"/>
        <v>10.314285714285715</v>
      </c>
      <c r="O1872" s="5">
        <f t="shared" si="152"/>
        <v>3.0470914127423825</v>
      </c>
      <c r="P1872" t="s">
        <v>8283</v>
      </c>
      <c r="Q1872" t="str">
        <f t="shared" si="153"/>
        <v>games</v>
      </c>
      <c r="R1872" t="str">
        <f t="shared" si="154"/>
        <v>mobile games</v>
      </c>
    </row>
    <row r="1873" spans="1:18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6">
        <f t="shared" si="151"/>
        <v>71.784615384615378</v>
      </c>
      <c r="O1873" s="5">
        <f t="shared" si="152"/>
        <v>2.0360051435919417</v>
      </c>
      <c r="P1873" t="s">
        <v>8283</v>
      </c>
      <c r="Q1873" t="str">
        <f t="shared" si="153"/>
        <v>games</v>
      </c>
      <c r="R1873" t="str">
        <f t="shared" si="154"/>
        <v>mobile games</v>
      </c>
    </row>
    <row r="1874" spans="1:18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6">
        <f t="shared" si="151"/>
        <v>1.06</v>
      </c>
      <c r="O1874" s="5">
        <f t="shared" si="152"/>
        <v>6.132075471698113</v>
      </c>
      <c r="P1874" t="s">
        <v>8283</v>
      </c>
      <c r="Q1874" t="str">
        <f t="shared" si="153"/>
        <v>games</v>
      </c>
      <c r="R1874" t="str">
        <f t="shared" si="154"/>
        <v>mobile games</v>
      </c>
    </row>
    <row r="1875" spans="1:18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6">
        <f t="shared" si="151"/>
        <v>0.44999999999999996</v>
      </c>
      <c r="O1875" s="5">
        <f t="shared" si="152"/>
        <v>5.5555555555555554</v>
      </c>
      <c r="P1875" t="s">
        <v>8283</v>
      </c>
      <c r="Q1875" t="str">
        <f t="shared" si="153"/>
        <v>games</v>
      </c>
      <c r="R1875" t="str">
        <f t="shared" si="154"/>
        <v>mobile games</v>
      </c>
    </row>
    <row r="1876" spans="1:18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6">
        <f t="shared" si="151"/>
        <v>1.6250000000000001E-2</v>
      </c>
      <c r="O1876" s="5">
        <f t="shared" si="152"/>
        <v>7.6923076923076925</v>
      </c>
      <c r="P1876" t="s">
        <v>8283</v>
      </c>
      <c r="Q1876" t="str">
        <f t="shared" si="153"/>
        <v>games</v>
      </c>
      <c r="R1876" t="str">
        <f t="shared" si="154"/>
        <v>mobile games</v>
      </c>
    </row>
    <row r="1877" spans="1:18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6">
        <f t="shared" si="151"/>
        <v>0.51</v>
      </c>
      <c r="O1877" s="5">
        <f t="shared" si="152"/>
        <v>5.8823529411764701</v>
      </c>
      <c r="P1877" t="s">
        <v>8283</v>
      </c>
      <c r="Q1877" t="str">
        <f t="shared" si="153"/>
        <v>games</v>
      </c>
      <c r="R1877" t="str">
        <f t="shared" si="154"/>
        <v>mobile games</v>
      </c>
    </row>
    <row r="1878" spans="1:18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6">
        <f t="shared" si="151"/>
        <v>0</v>
      </c>
      <c r="O1878" s="5" t="e">
        <f t="shared" si="152"/>
        <v>#DIV/0!</v>
      </c>
      <c r="P1878" t="s">
        <v>8283</v>
      </c>
      <c r="Q1878" t="str">
        <f t="shared" si="153"/>
        <v>games</v>
      </c>
      <c r="R1878" t="str">
        <f t="shared" si="154"/>
        <v>mobile games</v>
      </c>
    </row>
    <row r="1879" spans="1:18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6">
        <f t="shared" si="151"/>
        <v>0</v>
      </c>
      <c r="O1879" s="5" t="e">
        <f t="shared" si="152"/>
        <v>#DIV/0!</v>
      </c>
      <c r="P1879" t="s">
        <v>8283</v>
      </c>
      <c r="Q1879" t="str">
        <f t="shared" si="153"/>
        <v>games</v>
      </c>
      <c r="R1879" t="str">
        <f t="shared" si="154"/>
        <v>mobile games</v>
      </c>
    </row>
    <row r="1880" spans="1:18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6">
        <f t="shared" si="151"/>
        <v>0</v>
      </c>
      <c r="O1880" s="5" t="e">
        <f t="shared" si="152"/>
        <v>#DIV/0!</v>
      </c>
      <c r="P1880" t="s">
        <v>8283</v>
      </c>
      <c r="Q1880" t="str">
        <f t="shared" si="153"/>
        <v>games</v>
      </c>
      <c r="R1880" t="str">
        <f t="shared" si="154"/>
        <v>mobile games</v>
      </c>
    </row>
    <row r="1881" spans="1:18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6">
        <f t="shared" si="151"/>
        <v>0.12</v>
      </c>
      <c r="O1881" s="5">
        <f t="shared" si="152"/>
        <v>33.333333333333329</v>
      </c>
      <c r="P1881" t="s">
        <v>8283</v>
      </c>
      <c r="Q1881" t="str">
        <f t="shared" si="153"/>
        <v>games</v>
      </c>
      <c r="R1881" t="str">
        <f t="shared" si="154"/>
        <v>mobile games</v>
      </c>
    </row>
    <row r="1882" spans="1:18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6">
        <f t="shared" si="151"/>
        <v>20.080000000000002</v>
      </c>
      <c r="O1882" s="5">
        <f t="shared" si="152"/>
        <v>2.3904382470119523</v>
      </c>
      <c r="P1882" t="s">
        <v>8283</v>
      </c>
      <c r="Q1882" t="str">
        <f t="shared" si="153"/>
        <v>games</v>
      </c>
      <c r="R1882" t="str">
        <f t="shared" si="154"/>
        <v>mobile games</v>
      </c>
    </row>
    <row r="1883" spans="1:18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6">
        <f t="shared" si="151"/>
        <v>172.68449999999999</v>
      </c>
      <c r="O1883" s="5">
        <f t="shared" si="152"/>
        <v>2.0268176935393738</v>
      </c>
      <c r="P1883" t="s">
        <v>8279</v>
      </c>
      <c r="Q1883" t="str">
        <f t="shared" si="153"/>
        <v>music</v>
      </c>
      <c r="R1883" t="str">
        <f t="shared" ref="R1883:R1902" si="155">RIGHT(P1883, 10)</f>
        <v>indie rock</v>
      </c>
    </row>
    <row r="1884" spans="1:18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6">
        <f t="shared" si="151"/>
        <v>100.8955223880597</v>
      </c>
      <c r="O1884" s="5">
        <f t="shared" si="152"/>
        <v>2.3964497041420119</v>
      </c>
      <c r="P1884" t="s">
        <v>8279</v>
      </c>
      <c r="Q1884" t="str">
        <f t="shared" si="153"/>
        <v>music</v>
      </c>
      <c r="R1884" t="str">
        <f t="shared" si="155"/>
        <v>indie rock</v>
      </c>
    </row>
    <row r="1885" spans="1:18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6">
        <f t="shared" si="151"/>
        <v>104.8048048048048</v>
      </c>
      <c r="O1885" s="5">
        <f t="shared" si="152"/>
        <v>3.0563514804202483</v>
      </c>
      <c r="P1885" t="s">
        <v>8279</v>
      </c>
      <c r="Q1885" t="str">
        <f t="shared" si="153"/>
        <v>music</v>
      </c>
      <c r="R1885" t="str">
        <f t="shared" si="155"/>
        <v>indie rock</v>
      </c>
    </row>
    <row r="1886" spans="1:18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6">
        <f t="shared" si="151"/>
        <v>135.1</v>
      </c>
      <c r="O1886" s="5">
        <f t="shared" si="152"/>
        <v>1.9245003700962251</v>
      </c>
      <c r="P1886" t="s">
        <v>8279</v>
      </c>
      <c r="Q1886" t="str">
        <f t="shared" si="153"/>
        <v>music</v>
      </c>
      <c r="R1886" t="str">
        <f t="shared" si="155"/>
        <v>indie rock</v>
      </c>
    </row>
    <row r="1887" spans="1:18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6">
        <f t="shared" si="151"/>
        <v>116.32786885245903</v>
      </c>
      <c r="O1887" s="5">
        <f t="shared" si="152"/>
        <v>1.9729425028184893</v>
      </c>
      <c r="P1887" t="s">
        <v>8279</v>
      </c>
      <c r="Q1887" t="str">
        <f t="shared" si="153"/>
        <v>music</v>
      </c>
      <c r="R1887" t="str">
        <f t="shared" si="155"/>
        <v>indie rock</v>
      </c>
    </row>
    <row r="1888" spans="1:18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6">
        <f t="shared" si="151"/>
        <v>102.08333333333333</v>
      </c>
      <c r="O1888" s="5">
        <f t="shared" si="152"/>
        <v>2.3673469387755102</v>
      </c>
      <c r="P1888" t="s">
        <v>8279</v>
      </c>
      <c r="Q1888" t="str">
        <f t="shared" si="153"/>
        <v>music</v>
      </c>
      <c r="R1888" t="str">
        <f t="shared" si="155"/>
        <v>indie rock</v>
      </c>
    </row>
    <row r="1889" spans="1:18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6">
        <f t="shared" si="151"/>
        <v>111.16666666666666</v>
      </c>
      <c r="O1889" s="5">
        <f t="shared" si="152"/>
        <v>0.23988005997001496</v>
      </c>
      <c r="P1889" t="s">
        <v>8279</v>
      </c>
      <c r="Q1889" t="str">
        <f t="shared" si="153"/>
        <v>music</v>
      </c>
      <c r="R1889" t="str">
        <f t="shared" si="155"/>
        <v>indie rock</v>
      </c>
    </row>
    <row r="1890" spans="1:18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6">
        <f t="shared" si="151"/>
        <v>166.08</v>
      </c>
      <c r="O1890" s="5">
        <f t="shared" si="152"/>
        <v>2.1435452793834298</v>
      </c>
      <c r="P1890" t="s">
        <v>8279</v>
      </c>
      <c r="Q1890" t="str">
        <f t="shared" si="153"/>
        <v>music</v>
      </c>
      <c r="R1890" t="str">
        <f t="shared" si="155"/>
        <v>indie rock</v>
      </c>
    </row>
    <row r="1891" spans="1:18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6">
        <f t="shared" si="151"/>
        <v>106.60000000000001</v>
      </c>
      <c r="O1891" s="5">
        <f t="shared" si="152"/>
        <v>2.0637898686679175</v>
      </c>
      <c r="P1891" t="s">
        <v>8279</v>
      </c>
      <c r="Q1891" t="str">
        <f t="shared" si="153"/>
        <v>music</v>
      </c>
      <c r="R1891" t="str">
        <f t="shared" si="155"/>
        <v>indie rock</v>
      </c>
    </row>
    <row r="1892" spans="1:18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6">
        <f t="shared" si="151"/>
        <v>144.58441666666667</v>
      </c>
      <c r="O1892" s="5">
        <f t="shared" si="152"/>
        <v>1.4178568114475221</v>
      </c>
      <c r="P1892" t="s">
        <v>8279</v>
      </c>
      <c r="Q1892" t="str">
        <f t="shared" si="153"/>
        <v>music</v>
      </c>
      <c r="R1892" t="str">
        <f t="shared" si="155"/>
        <v>indie rock</v>
      </c>
    </row>
    <row r="1893" spans="1:18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6">
        <f t="shared" si="151"/>
        <v>105.55000000000001</v>
      </c>
      <c r="O1893" s="5">
        <f t="shared" si="152"/>
        <v>1.1369019422074846</v>
      </c>
      <c r="P1893" t="s">
        <v>8279</v>
      </c>
      <c r="Q1893" t="str">
        <f t="shared" si="153"/>
        <v>music</v>
      </c>
      <c r="R1893" t="str">
        <f t="shared" si="155"/>
        <v>indie rock</v>
      </c>
    </row>
    <row r="1894" spans="1:18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6">
        <f t="shared" si="151"/>
        <v>136.60000000000002</v>
      </c>
      <c r="O1894" s="5">
        <f t="shared" si="152"/>
        <v>3.8067349926793561</v>
      </c>
      <c r="P1894" t="s">
        <v>8279</v>
      </c>
      <c r="Q1894" t="str">
        <f t="shared" si="153"/>
        <v>music</v>
      </c>
      <c r="R1894" t="str">
        <f t="shared" si="155"/>
        <v>indie rock</v>
      </c>
    </row>
    <row r="1895" spans="1:18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6">
        <f t="shared" si="151"/>
        <v>104</v>
      </c>
      <c r="O1895" s="5">
        <f t="shared" si="152"/>
        <v>1.7307692307692308</v>
      </c>
      <c r="P1895" t="s">
        <v>8279</v>
      </c>
      <c r="Q1895" t="str">
        <f t="shared" si="153"/>
        <v>music</v>
      </c>
      <c r="R1895" t="str">
        <f t="shared" si="155"/>
        <v>indie rock</v>
      </c>
    </row>
    <row r="1896" spans="1:18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6">
        <f t="shared" si="151"/>
        <v>114.5</v>
      </c>
      <c r="O1896" s="5">
        <f t="shared" si="152"/>
        <v>1.7467248908296942</v>
      </c>
      <c r="P1896" t="s">
        <v>8279</v>
      </c>
      <c r="Q1896" t="str">
        <f t="shared" si="153"/>
        <v>music</v>
      </c>
      <c r="R1896" t="str">
        <f t="shared" si="155"/>
        <v>indie rock</v>
      </c>
    </row>
    <row r="1897" spans="1:18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6">
        <f t="shared" si="151"/>
        <v>101.71957671957672</v>
      </c>
      <c r="O1897" s="5">
        <f t="shared" si="152"/>
        <v>0.50931946250541826</v>
      </c>
      <c r="P1897" t="s">
        <v>8279</v>
      </c>
      <c r="Q1897" t="str">
        <f t="shared" si="153"/>
        <v>music</v>
      </c>
      <c r="R1897" t="str">
        <f t="shared" si="155"/>
        <v>indie rock</v>
      </c>
    </row>
    <row r="1898" spans="1:18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6">
        <f t="shared" si="151"/>
        <v>123.94678492239468</v>
      </c>
      <c r="O1898" s="5">
        <f t="shared" si="152"/>
        <v>2.3255813953488373</v>
      </c>
      <c r="P1898" t="s">
        <v>8279</v>
      </c>
      <c r="Q1898" t="str">
        <f t="shared" si="153"/>
        <v>music</v>
      </c>
      <c r="R1898" t="str">
        <f t="shared" si="155"/>
        <v>indie rock</v>
      </c>
    </row>
    <row r="1899" spans="1:18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6">
        <f t="shared" si="151"/>
        <v>102.45669291338582</v>
      </c>
      <c r="O1899" s="5">
        <f t="shared" si="152"/>
        <v>2.8127881955118355</v>
      </c>
      <c r="P1899" t="s">
        <v>8279</v>
      </c>
      <c r="Q1899" t="str">
        <f t="shared" si="153"/>
        <v>music</v>
      </c>
      <c r="R1899" t="str">
        <f t="shared" si="155"/>
        <v>indie rock</v>
      </c>
    </row>
    <row r="1900" spans="1:18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6">
        <f t="shared" si="151"/>
        <v>144.5</v>
      </c>
      <c r="O1900" s="5">
        <f t="shared" si="152"/>
        <v>1.453287197231834</v>
      </c>
      <c r="P1900" t="s">
        <v>8279</v>
      </c>
      <c r="Q1900" t="str">
        <f t="shared" si="153"/>
        <v>music</v>
      </c>
      <c r="R1900" t="str">
        <f t="shared" si="155"/>
        <v>indie rock</v>
      </c>
    </row>
    <row r="1901" spans="1:18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6">
        <f t="shared" si="151"/>
        <v>133.33333333333331</v>
      </c>
      <c r="O1901" s="5">
        <f t="shared" si="152"/>
        <v>3.5000000000000004</v>
      </c>
      <c r="P1901" t="s">
        <v>8279</v>
      </c>
      <c r="Q1901" t="str">
        <f t="shared" si="153"/>
        <v>music</v>
      </c>
      <c r="R1901" t="str">
        <f t="shared" si="155"/>
        <v>indie rock</v>
      </c>
    </row>
    <row r="1902" spans="1:18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6">
        <f t="shared" si="151"/>
        <v>109.3644</v>
      </c>
      <c r="O1902" s="5">
        <f t="shared" si="152"/>
        <v>1.9750485532769348</v>
      </c>
      <c r="P1902" t="s">
        <v>8279</v>
      </c>
      <c r="Q1902" t="str">
        <f t="shared" si="153"/>
        <v>music</v>
      </c>
      <c r="R1902" t="str">
        <f t="shared" si="155"/>
        <v>indie rock</v>
      </c>
    </row>
    <row r="1903" spans="1:18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6">
        <f t="shared" si="151"/>
        <v>2.6969696969696968</v>
      </c>
      <c r="O1903" s="5">
        <f t="shared" si="152"/>
        <v>0.93632958801498134</v>
      </c>
      <c r="P1903" t="s">
        <v>8294</v>
      </c>
      <c r="Q1903" t="str">
        <f t="shared" ref="Q1903:Q1922" si="156">LEFT(P1903, 10)</f>
        <v>technology</v>
      </c>
      <c r="R1903" t="str">
        <f>RIGHT(P1903, 7)</f>
        <v>gadgets</v>
      </c>
    </row>
    <row r="1904" spans="1:18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6">
        <f t="shared" si="151"/>
        <v>1.2</v>
      </c>
      <c r="O1904" s="5">
        <f t="shared" si="152"/>
        <v>25</v>
      </c>
      <c r="P1904" t="s">
        <v>8294</v>
      </c>
      <c r="Q1904" t="str">
        <f t="shared" si="156"/>
        <v>technology</v>
      </c>
      <c r="R1904" t="str">
        <f t="shared" ref="R1904:R1922" si="157">RIGHT(P1904, 7)</f>
        <v>gadgets</v>
      </c>
    </row>
    <row r="1905" spans="1:18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6">
        <f t="shared" si="151"/>
        <v>46.6</v>
      </c>
      <c r="O1905" s="5">
        <f t="shared" si="152"/>
        <v>2.9327610872675254</v>
      </c>
      <c r="P1905" t="s">
        <v>8294</v>
      </c>
      <c r="Q1905" t="str">
        <f t="shared" si="156"/>
        <v>technology</v>
      </c>
      <c r="R1905" t="str">
        <f t="shared" si="157"/>
        <v>gadgets</v>
      </c>
    </row>
    <row r="1906" spans="1:18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6">
        <f t="shared" si="151"/>
        <v>0.1</v>
      </c>
      <c r="O1906" s="5">
        <f t="shared" si="152"/>
        <v>4</v>
      </c>
      <c r="P1906" t="s">
        <v>8294</v>
      </c>
      <c r="Q1906" t="str">
        <f t="shared" si="156"/>
        <v>technology</v>
      </c>
      <c r="R1906" t="str">
        <f t="shared" si="157"/>
        <v>gadgets</v>
      </c>
    </row>
    <row r="1907" spans="1:18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6">
        <f t="shared" si="151"/>
        <v>0.16800000000000001</v>
      </c>
      <c r="O1907" s="5">
        <f t="shared" si="152"/>
        <v>9.5238095238095237</v>
      </c>
      <c r="P1907" t="s">
        <v>8294</v>
      </c>
      <c r="Q1907" t="str">
        <f t="shared" si="156"/>
        <v>technology</v>
      </c>
      <c r="R1907" t="str">
        <f t="shared" si="157"/>
        <v>gadgets</v>
      </c>
    </row>
    <row r="1908" spans="1:18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6">
        <f t="shared" si="151"/>
        <v>42.76</v>
      </c>
      <c r="O1908" s="5">
        <f t="shared" si="152"/>
        <v>0.46304957904583727</v>
      </c>
      <c r="P1908" t="s">
        <v>8294</v>
      </c>
      <c r="Q1908" t="str">
        <f t="shared" si="156"/>
        <v>technology</v>
      </c>
      <c r="R1908" t="str">
        <f t="shared" si="157"/>
        <v>gadgets</v>
      </c>
    </row>
    <row r="1909" spans="1:18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6">
        <f t="shared" si="151"/>
        <v>0.28333333333333333</v>
      </c>
      <c r="O1909" s="5">
        <f t="shared" si="152"/>
        <v>4.7058823529411766</v>
      </c>
      <c r="P1909" t="s">
        <v>8294</v>
      </c>
      <c r="Q1909" t="str">
        <f t="shared" si="156"/>
        <v>technology</v>
      </c>
      <c r="R1909" t="str">
        <f t="shared" si="157"/>
        <v>gadgets</v>
      </c>
    </row>
    <row r="1910" spans="1:18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6">
        <f t="shared" si="151"/>
        <v>1.7319999999999998</v>
      </c>
      <c r="O1910" s="5">
        <f t="shared" si="152"/>
        <v>0.92378752886836024</v>
      </c>
      <c r="P1910" t="s">
        <v>8294</v>
      </c>
      <c r="Q1910" t="str">
        <f t="shared" si="156"/>
        <v>technology</v>
      </c>
      <c r="R1910" t="str">
        <f t="shared" si="157"/>
        <v>gadgets</v>
      </c>
    </row>
    <row r="1911" spans="1:18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6">
        <f t="shared" si="151"/>
        <v>14.111428571428572</v>
      </c>
      <c r="O1911" s="5">
        <f t="shared" si="152"/>
        <v>0.76938651548896531</v>
      </c>
      <c r="P1911" t="s">
        <v>8294</v>
      </c>
      <c r="Q1911" t="str">
        <f t="shared" si="156"/>
        <v>technology</v>
      </c>
      <c r="R1911" t="str">
        <f t="shared" si="157"/>
        <v>gadgets</v>
      </c>
    </row>
    <row r="1912" spans="1:18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6">
        <f t="shared" si="151"/>
        <v>39.395294117647055</v>
      </c>
      <c r="O1912" s="5">
        <f t="shared" si="152"/>
        <v>0.85110195305500813</v>
      </c>
      <c r="P1912" t="s">
        <v>8294</v>
      </c>
      <c r="Q1912" t="str">
        <f t="shared" si="156"/>
        <v>technology</v>
      </c>
      <c r="R1912" t="str">
        <f t="shared" si="157"/>
        <v>gadgets</v>
      </c>
    </row>
    <row r="1913" spans="1:18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6">
        <f t="shared" si="151"/>
        <v>2.3529411764705882E-2</v>
      </c>
      <c r="O1913" s="5">
        <f t="shared" si="152"/>
        <v>10</v>
      </c>
      <c r="P1913" t="s">
        <v>8294</v>
      </c>
      <c r="Q1913" t="str">
        <f t="shared" si="156"/>
        <v>technology</v>
      </c>
      <c r="R1913" t="str">
        <f t="shared" si="157"/>
        <v>gadgets</v>
      </c>
    </row>
    <row r="1914" spans="1:18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6">
        <f t="shared" si="151"/>
        <v>59.3</v>
      </c>
      <c r="O1914" s="5">
        <f t="shared" si="152"/>
        <v>1.4165261382799326</v>
      </c>
      <c r="P1914" t="s">
        <v>8294</v>
      </c>
      <c r="Q1914" t="str">
        <f t="shared" si="156"/>
        <v>technology</v>
      </c>
      <c r="R1914" t="str">
        <f t="shared" si="157"/>
        <v>gadgets</v>
      </c>
    </row>
    <row r="1915" spans="1:18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6">
        <f t="shared" si="151"/>
        <v>1.3270833333333334</v>
      </c>
      <c r="O1915" s="5">
        <f t="shared" si="152"/>
        <v>4.0816326530612246</v>
      </c>
      <c r="P1915" t="s">
        <v>8294</v>
      </c>
      <c r="Q1915" t="str">
        <f t="shared" si="156"/>
        <v>technology</v>
      </c>
      <c r="R1915" t="str">
        <f t="shared" si="157"/>
        <v>gadgets</v>
      </c>
    </row>
    <row r="1916" spans="1:18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6">
        <f t="shared" si="151"/>
        <v>9.0090090090090094</v>
      </c>
      <c r="O1916" s="5">
        <f t="shared" si="152"/>
        <v>3.3333333333333335</v>
      </c>
      <c r="P1916" t="s">
        <v>8294</v>
      </c>
      <c r="Q1916" t="str">
        <f t="shared" si="156"/>
        <v>technology</v>
      </c>
      <c r="R1916" t="str">
        <f t="shared" si="157"/>
        <v>gadgets</v>
      </c>
    </row>
    <row r="1917" spans="1:18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6">
        <f t="shared" si="151"/>
        <v>1.6</v>
      </c>
      <c r="O1917" s="5">
        <f t="shared" si="152"/>
        <v>50</v>
      </c>
      <c r="P1917" t="s">
        <v>8294</v>
      </c>
      <c r="Q1917" t="str">
        <f t="shared" si="156"/>
        <v>technology</v>
      </c>
      <c r="R1917" t="str">
        <f t="shared" si="157"/>
        <v>gadgets</v>
      </c>
    </row>
    <row r="1918" spans="1:18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6">
        <f t="shared" si="151"/>
        <v>0.51</v>
      </c>
      <c r="O1918" s="5">
        <f t="shared" si="152"/>
        <v>5.8823529411764701</v>
      </c>
      <c r="P1918" t="s">
        <v>8294</v>
      </c>
      <c r="Q1918" t="str">
        <f t="shared" si="156"/>
        <v>technology</v>
      </c>
      <c r="R1918" t="str">
        <f t="shared" si="157"/>
        <v>gadgets</v>
      </c>
    </row>
    <row r="1919" spans="1:18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6">
        <f t="shared" si="151"/>
        <v>52.570512820512818</v>
      </c>
      <c r="O1919" s="5">
        <f t="shared" si="152"/>
        <v>3.414217778319717E-2</v>
      </c>
      <c r="P1919" t="s">
        <v>8294</v>
      </c>
      <c r="Q1919" t="str">
        <f t="shared" si="156"/>
        <v>technology</v>
      </c>
      <c r="R1919" t="str">
        <f t="shared" si="157"/>
        <v>gadgets</v>
      </c>
    </row>
    <row r="1920" spans="1:18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6">
        <f t="shared" si="151"/>
        <v>1.04</v>
      </c>
      <c r="O1920" s="5">
        <f t="shared" si="152"/>
        <v>3.4615384615384617</v>
      </c>
      <c r="P1920" t="s">
        <v>8294</v>
      </c>
      <c r="Q1920" t="str">
        <f t="shared" si="156"/>
        <v>technology</v>
      </c>
      <c r="R1920" t="str">
        <f t="shared" si="157"/>
        <v>gadgets</v>
      </c>
    </row>
    <row r="1921" spans="1:18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6">
        <f t="shared" si="151"/>
        <v>47.4</v>
      </c>
      <c r="O1921" s="5">
        <f t="shared" si="152"/>
        <v>3.3755274261603372</v>
      </c>
      <c r="P1921" t="s">
        <v>8294</v>
      </c>
      <c r="Q1921" t="str">
        <f t="shared" si="156"/>
        <v>technology</v>
      </c>
      <c r="R1921" t="str">
        <f t="shared" si="157"/>
        <v>gadgets</v>
      </c>
    </row>
    <row r="1922" spans="1:18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6">
        <f t="shared" si="151"/>
        <v>43.03</v>
      </c>
      <c r="O1922" s="5">
        <f t="shared" si="152"/>
        <v>2.4401580292818963</v>
      </c>
      <c r="P1922" t="s">
        <v>8294</v>
      </c>
      <c r="Q1922" t="str">
        <f t="shared" si="156"/>
        <v>technology</v>
      </c>
      <c r="R1922" t="str">
        <f t="shared" si="157"/>
        <v>gadgets</v>
      </c>
    </row>
    <row r="1923" spans="1:18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6">
        <f t="shared" ref="N1923:N1986" si="158">E1923/D1923*100</f>
        <v>136.80000000000001</v>
      </c>
      <c r="O1923" s="5">
        <f t="shared" ref="O1923:O1986" si="159">L1923/E1923*100</f>
        <v>1.8518518518518516</v>
      </c>
      <c r="P1923" t="s">
        <v>8279</v>
      </c>
      <c r="Q1923" t="str">
        <f t="shared" ref="Q1923:Q1942" si="160">LEFT(P1923, 5)</f>
        <v>music</v>
      </c>
      <c r="R1923" t="str">
        <f t="shared" ref="R1923:R1942" si="161">RIGHT(P1923, 10)</f>
        <v>indie rock</v>
      </c>
    </row>
    <row r="1924" spans="1:18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6">
        <f t="shared" si="158"/>
        <v>115.55</v>
      </c>
      <c r="O1924" s="5">
        <f t="shared" si="159"/>
        <v>2.7693639117265252</v>
      </c>
      <c r="P1924" t="s">
        <v>8279</v>
      </c>
      <c r="Q1924" t="str">
        <f t="shared" si="160"/>
        <v>music</v>
      </c>
      <c r="R1924" t="str">
        <f t="shared" si="161"/>
        <v>indie rock</v>
      </c>
    </row>
    <row r="1925" spans="1:18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6">
        <f t="shared" si="158"/>
        <v>240.79999999999998</v>
      </c>
      <c r="O1925" s="5">
        <f t="shared" si="159"/>
        <v>4.3189368770764114</v>
      </c>
      <c r="P1925" t="s">
        <v>8279</v>
      </c>
      <c r="Q1925" t="str">
        <f t="shared" si="160"/>
        <v>music</v>
      </c>
      <c r="R1925" t="str">
        <f t="shared" si="161"/>
        <v>indie rock</v>
      </c>
    </row>
    <row r="1926" spans="1:18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6">
        <f t="shared" si="158"/>
        <v>114.39999999999999</v>
      </c>
      <c r="O1926" s="5">
        <f t="shared" si="159"/>
        <v>0.96153846153846156</v>
      </c>
      <c r="P1926" t="s">
        <v>8279</v>
      </c>
      <c r="Q1926" t="str">
        <f t="shared" si="160"/>
        <v>music</v>
      </c>
      <c r="R1926" t="str">
        <f t="shared" si="161"/>
        <v>indie rock</v>
      </c>
    </row>
    <row r="1927" spans="1:18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6">
        <f t="shared" si="158"/>
        <v>110.33333333333333</v>
      </c>
      <c r="O1927" s="5">
        <f t="shared" si="159"/>
        <v>3.141993957703928</v>
      </c>
      <c r="P1927" t="s">
        <v>8279</v>
      </c>
      <c r="Q1927" t="str">
        <f t="shared" si="160"/>
        <v>music</v>
      </c>
      <c r="R1927" t="str">
        <f t="shared" si="161"/>
        <v>indie rock</v>
      </c>
    </row>
    <row r="1928" spans="1:18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6">
        <f t="shared" si="158"/>
        <v>195.37933333333334</v>
      </c>
      <c r="O1928" s="5">
        <f t="shared" si="159"/>
        <v>3.6510173372141033</v>
      </c>
      <c r="P1928" t="s">
        <v>8279</v>
      </c>
      <c r="Q1928" t="str">
        <f t="shared" si="160"/>
        <v>music</v>
      </c>
      <c r="R1928" t="str">
        <f t="shared" si="161"/>
        <v>indie rock</v>
      </c>
    </row>
    <row r="1929" spans="1:18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6">
        <f t="shared" si="158"/>
        <v>103.33333333333334</v>
      </c>
      <c r="O1929" s="5">
        <f t="shared" si="159"/>
        <v>1.7741935483870968</v>
      </c>
      <c r="P1929" t="s">
        <v>8279</v>
      </c>
      <c r="Q1929" t="str">
        <f t="shared" si="160"/>
        <v>music</v>
      </c>
      <c r="R1929" t="str">
        <f t="shared" si="161"/>
        <v>indie rock</v>
      </c>
    </row>
    <row r="1930" spans="1:18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6">
        <f t="shared" si="158"/>
        <v>103.1372549019608</v>
      </c>
      <c r="O1930" s="5">
        <f t="shared" si="159"/>
        <v>1.2927756653992395</v>
      </c>
      <c r="P1930" t="s">
        <v>8279</v>
      </c>
      <c r="Q1930" t="str">
        <f t="shared" si="160"/>
        <v>music</v>
      </c>
      <c r="R1930" t="str">
        <f t="shared" si="161"/>
        <v>indie rock</v>
      </c>
    </row>
    <row r="1931" spans="1:18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6">
        <f t="shared" si="158"/>
        <v>100.3125</v>
      </c>
      <c r="O1931" s="5">
        <f t="shared" si="159"/>
        <v>2.3364485981308412</v>
      </c>
      <c r="P1931" t="s">
        <v>8279</v>
      </c>
      <c r="Q1931" t="str">
        <f t="shared" si="160"/>
        <v>music</v>
      </c>
      <c r="R1931" t="str">
        <f t="shared" si="161"/>
        <v>indie rock</v>
      </c>
    </row>
    <row r="1932" spans="1:18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6">
        <f t="shared" si="158"/>
        <v>127</v>
      </c>
      <c r="O1932" s="5">
        <f t="shared" si="159"/>
        <v>2.0472440944881889</v>
      </c>
      <c r="P1932" t="s">
        <v>8279</v>
      </c>
      <c r="Q1932" t="str">
        <f t="shared" si="160"/>
        <v>music</v>
      </c>
      <c r="R1932" t="str">
        <f t="shared" si="161"/>
        <v>indie rock</v>
      </c>
    </row>
    <row r="1933" spans="1:18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6">
        <f t="shared" si="158"/>
        <v>120.601</v>
      </c>
      <c r="O1933" s="5">
        <f t="shared" si="159"/>
        <v>2.0729513022280082</v>
      </c>
      <c r="P1933" t="s">
        <v>8279</v>
      </c>
      <c r="Q1933" t="str">
        <f t="shared" si="160"/>
        <v>music</v>
      </c>
      <c r="R1933" t="str">
        <f t="shared" si="161"/>
        <v>indie rock</v>
      </c>
    </row>
    <row r="1934" spans="1:18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6">
        <f t="shared" si="158"/>
        <v>106.99047619047619</v>
      </c>
      <c r="O1934" s="5">
        <f t="shared" si="159"/>
        <v>1.424247819120527</v>
      </c>
      <c r="P1934" t="s">
        <v>8279</v>
      </c>
      <c r="Q1934" t="str">
        <f t="shared" si="160"/>
        <v>music</v>
      </c>
      <c r="R1934" t="str">
        <f t="shared" si="161"/>
        <v>indie rock</v>
      </c>
    </row>
    <row r="1935" spans="1:18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6">
        <f t="shared" si="158"/>
        <v>172.43333333333334</v>
      </c>
      <c r="O1935" s="5">
        <f t="shared" si="159"/>
        <v>1.0632128358786004</v>
      </c>
      <c r="P1935" t="s">
        <v>8279</v>
      </c>
      <c r="Q1935" t="str">
        <f t="shared" si="160"/>
        <v>music</v>
      </c>
      <c r="R1935" t="str">
        <f t="shared" si="161"/>
        <v>indie rock</v>
      </c>
    </row>
    <row r="1936" spans="1:18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6">
        <f t="shared" si="158"/>
        <v>123.61999999999999</v>
      </c>
      <c r="O1936" s="5">
        <f t="shared" si="159"/>
        <v>1.245753114382786</v>
      </c>
      <c r="P1936" t="s">
        <v>8279</v>
      </c>
      <c r="Q1936" t="str">
        <f t="shared" si="160"/>
        <v>music</v>
      </c>
      <c r="R1936" t="str">
        <f t="shared" si="161"/>
        <v>indie rock</v>
      </c>
    </row>
    <row r="1937" spans="1:18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6">
        <f t="shared" si="158"/>
        <v>108.4</v>
      </c>
      <c r="O1937" s="5">
        <f t="shared" si="159"/>
        <v>1.8450184501845017</v>
      </c>
      <c r="P1937" t="s">
        <v>8279</v>
      </c>
      <c r="Q1937" t="str">
        <f t="shared" si="160"/>
        <v>music</v>
      </c>
      <c r="R1937" t="str">
        <f t="shared" si="161"/>
        <v>indie rock</v>
      </c>
    </row>
    <row r="1938" spans="1:18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6">
        <f t="shared" si="158"/>
        <v>116.52013333333333</v>
      </c>
      <c r="O1938" s="5">
        <f t="shared" si="159"/>
        <v>1.6592268460615103</v>
      </c>
      <c r="P1938" t="s">
        <v>8279</v>
      </c>
      <c r="Q1938" t="str">
        <f t="shared" si="160"/>
        <v>music</v>
      </c>
      <c r="R1938" t="str">
        <f t="shared" si="161"/>
        <v>indie rock</v>
      </c>
    </row>
    <row r="1939" spans="1:18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6">
        <f t="shared" si="158"/>
        <v>187.245</v>
      </c>
      <c r="O1939" s="5">
        <f t="shared" si="159"/>
        <v>2.5812883299064504</v>
      </c>
      <c r="P1939" t="s">
        <v>8279</v>
      </c>
      <c r="Q1939" t="str">
        <f t="shared" si="160"/>
        <v>music</v>
      </c>
      <c r="R1939" t="str">
        <f t="shared" si="161"/>
        <v>indie rock</v>
      </c>
    </row>
    <row r="1940" spans="1:18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6">
        <f t="shared" si="158"/>
        <v>115.93333333333334</v>
      </c>
      <c r="O1940" s="5">
        <f t="shared" si="159"/>
        <v>0.65554916618746406</v>
      </c>
      <c r="P1940" t="s">
        <v>8279</v>
      </c>
      <c r="Q1940" t="str">
        <f t="shared" si="160"/>
        <v>music</v>
      </c>
      <c r="R1940" t="str">
        <f t="shared" si="161"/>
        <v>indie rock</v>
      </c>
    </row>
    <row r="1941" spans="1:18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6">
        <f t="shared" si="158"/>
        <v>110.7</v>
      </c>
      <c r="O1941" s="5">
        <f t="shared" si="159"/>
        <v>0.86720867208672092</v>
      </c>
      <c r="P1941" t="s">
        <v>8279</v>
      </c>
      <c r="Q1941" t="str">
        <f t="shared" si="160"/>
        <v>music</v>
      </c>
      <c r="R1941" t="str">
        <f t="shared" si="161"/>
        <v>indie rock</v>
      </c>
    </row>
    <row r="1942" spans="1:18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6">
        <f t="shared" si="158"/>
        <v>170.92307692307693</v>
      </c>
      <c r="O1942" s="5">
        <f t="shared" si="159"/>
        <v>2.7902790279027903</v>
      </c>
      <c r="P1942" t="s">
        <v>8279</v>
      </c>
      <c r="Q1942" t="str">
        <f t="shared" si="160"/>
        <v>music</v>
      </c>
      <c r="R1942" t="str">
        <f t="shared" si="161"/>
        <v>indie rock</v>
      </c>
    </row>
    <row r="1943" spans="1:18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6">
        <f t="shared" si="158"/>
        <v>126.11835600000001</v>
      </c>
      <c r="O1943" s="5">
        <f t="shared" si="159"/>
        <v>1.5487039808860177</v>
      </c>
      <c r="P1943" t="s">
        <v>8295</v>
      </c>
      <c r="Q1943" t="str">
        <f t="shared" ref="Q1943:Q1982" si="162">LEFT(P1943, 10)</f>
        <v>technology</v>
      </c>
      <c r="R1943" t="str">
        <f>RIGHT(P1943, 8)</f>
        <v>hardware</v>
      </c>
    </row>
    <row r="1944" spans="1:18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6">
        <f t="shared" si="158"/>
        <v>138.44033333333334</v>
      </c>
      <c r="O1944" s="5">
        <f t="shared" si="159"/>
        <v>1.1436936730866005</v>
      </c>
      <c r="P1944" t="s">
        <v>8295</v>
      </c>
      <c r="Q1944" t="str">
        <f t="shared" si="162"/>
        <v>technology</v>
      </c>
      <c r="R1944" t="str">
        <f t="shared" ref="R1944:R1982" si="163">RIGHT(P1944, 8)</f>
        <v>hardware</v>
      </c>
    </row>
    <row r="1945" spans="1:18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6">
        <f t="shared" si="158"/>
        <v>1705.2499999999998</v>
      </c>
      <c r="O1945" s="5">
        <f t="shared" si="159"/>
        <v>1.453159360797537</v>
      </c>
      <c r="P1945" t="s">
        <v>8295</v>
      </c>
      <c r="Q1945" t="str">
        <f t="shared" si="162"/>
        <v>technology</v>
      </c>
      <c r="R1945" t="str">
        <f t="shared" si="163"/>
        <v>hardware</v>
      </c>
    </row>
    <row r="1946" spans="1:18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6">
        <f t="shared" si="158"/>
        <v>788.05550000000005</v>
      </c>
      <c r="O1946" s="5">
        <f t="shared" si="159"/>
        <v>0.56753616972408671</v>
      </c>
      <c r="P1946" t="s">
        <v>8295</v>
      </c>
      <c r="Q1946" t="str">
        <f t="shared" si="162"/>
        <v>technology</v>
      </c>
      <c r="R1946" t="str">
        <f t="shared" si="163"/>
        <v>hardware</v>
      </c>
    </row>
    <row r="1947" spans="1:18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6">
        <f t="shared" si="158"/>
        <v>348.01799999999997</v>
      </c>
      <c r="O1947" s="5">
        <f t="shared" si="159"/>
        <v>0.19539219235786653</v>
      </c>
      <c r="P1947" t="s">
        <v>8295</v>
      </c>
      <c r="Q1947" t="str">
        <f t="shared" si="162"/>
        <v>technology</v>
      </c>
      <c r="R1947" t="str">
        <f t="shared" si="163"/>
        <v>hardware</v>
      </c>
    </row>
    <row r="1948" spans="1:18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6">
        <f t="shared" si="158"/>
        <v>149.74666666666667</v>
      </c>
      <c r="O1948" s="5">
        <f t="shared" si="159"/>
        <v>0.62327486421511891</v>
      </c>
      <c r="P1948" t="s">
        <v>8295</v>
      </c>
      <c r="Q1948" t="str">
        <f t="shared" si="162"/>
        <v>technology</v>
      </c>
      <c r="R1948" t="str">
        <f t="shared" si="163"/>
        <v>hardware</v>
      </c>
    </row>
    <row r="1949" spans="1:18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6">
        <f t="shared" si="158"/>
        <v>100.63375000000001</v>
      </c>
      <c r="O1949" s="5">
        <f t="shared" si="159"/>
        <v>2.8568944315401144</v>
      </c>
      <c r="P1949" t="s">
        <v>8295</v>
      </c>
      <c r="Q1949" t="str">
        <f t="shared" si="162"/>
        <v>technology</v>
      </c>
      <c r="R1949" t="str">
        <f t="shared" si="163"/>
        <v>hardware</v>
      </c>
    </row>
    <row r="1950" spans="1:18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6">
        <f t="shared" si="158"/>
        <v>800.21100000000001</v>
      </c>
      <c r="O1950" s="5">
        <f t="shared" si="159"/>
        <v>0.53048508455894761</v>
      </c>
      <c r="P1950" t="s">
        <v>8295</v>
      </c>
      <c r="Q1950" t="str">
        <f t="shared" si="162"/>
        <v>technology</v>
      </c>
      <c r="R1950" t="str">
        <f t="shared" si="163"/>
        <v>hardware</v>
      </c>
    </row>
    <row r="1951" spans="1:18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6">
        <f t="shared" si="158"/>
        <v>106.00260000000002</v>
      </c>
      <c r="O1951" s="5">
        <f t="shared" si="159"/>
        <v>1.7792016422238699</v>
      </c>
      <c r="P1951" t="s">
        <v>8295</v>
      </c>
      <c r="Q1951" t="str">
        <f t="shared" si="162"/>
        <v>technology</v>
      </c>
      <c r="R1951" t="str">
        <f t="shared" si="163"/>
        <v>hardware</v>
      </c>
    </row>
    <row r="1952" spans="1:18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6">
        <f t="shared" si="158"/>
        <v>200.51866666666669</v>
      </c>
      <c r="O1952" s="5">
        <f t="shared" si="159"/>
        <v>1.9491119696254378</v>
      </c>
      <c r="P1952" t="s">
        <v>8295</v>
      </c>
      <c r="Q1952" t="str">
        <f t="shared" si="162"/>
        <v>technology</v>
      </c>
      <c r="R1952" t="str">
        <f t="shared" si="163"/>
        <v>hardware</v>
      </c>
    </row>
    <row r="1953" spans="1:18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6">
        <f t="shared" si="158"/>
        <v>212.44399999999999</v>
      </c>
      <c r="O1953" s="5">
        <f t="shared" si="159"/>
        <v>0.78514808608386222</v>
      </c>
      <c r="P1953" t="s">
        <v>8295</v>
      </c>
      <c r="Q1953" t="str">
        <f t="shared" si="162"/>
        <v>technology</v>
      </c>
      <c r="R1953" t="str">
        <f t="shared" si="163"/>
        <v>hardware</v>
      </c>
    </row>
    <row r="1954" spans="1:18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6">
        <f t="shared" si="158"/>
        <v>198.47237142857145</v>
      </c>
      <c r="O1954" s="5">
        <f t="shared" si="159"/>
        <v>0.98178472628000191</v>
      </c>
      <c r="P1954" t="s">
        <v>8295</v>
      </c>
      <c r="Q1954" t="str">
        <f t="shared" si="162"/>
        <v>technology</v>
      </c>
      <c r="R1954" t="str">
        <f t="shared" si="163"/>
        <v>hardware</v>
      </c>
    </row>
    <row r="1955" spans="1:18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6">
        <f t="shared" si="158"/>
        <v>225.94666666666666</v>
      </c>
      <c r="O1955" s="5">
        <f t="shared" si="159"/>
        <v>0.43373067390534642</v>
      </c>
      <c r="P1955" t="s">
        <v>8295</v>
      </c>
      <c r="Q1955" t="str">
        <f t="shared" si="162"/>
        <v>technology</v>
      </c>
      <c r="R1955" t="str">
        <f t="shared" si="163"/>
        <v>hardware</v>
      </c>
    </row>
    <row r="1956" spans="1:18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6">
        <f t="shared" si="158"/>
        <v>698.94800000000009</v>
      </c>
      <c r="O1956" s="5">
        <f t="shared" si="159"/>
        <v>0.11874989269588009</v>
      </c>
      <c r="P1956" t="s">
        <v>8295</v>
      </c>
      <c r="Q1956" t="str">
        <f t="shared" si="162"/>
        <v>technology</v>
      </c>
      <c r="R1956" t="str">
        <f t="shared" si="163"/>
        <v>hardware</v>
      </c>
    </row>
    <row r="1957" spans="1:18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6">
        <f t="shared" si="158"/>
        <v>398.59528571428569</v>
      </c>
      <c r="O1957" s="5">
        <f t="shared" si="159"/>
        <v>0.17322738507527807</v>
      </c>
      <c r="P1957" t="s">
        <v>8295</v>
      </c>
      <c r="Q1957" t="str">
        <f t="shared" si="162"/>
        <v>technology</v>
      </c>
      <c r="R1957" t="str">
        <f t="shared" si="163"/>
        <v>hardware</v>
      </c>
    </row>
    <row r="1958" spans="1:18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6">
        <f t="shared" si="158"/>
        <v>294.0333333333333</v>
      </c>
      <c r="O1958" s="5">
        <f t="shared" si="159"/>
        <v>0.20689264255753315</v>
      </c>
      <c r="P1958" t="s">
        <v>8295</v>
      </c>
      <c r="Q1958" t="str">
        <f t="shared" si="162"/>
        <v>technology</v>
      </c>
      <c r="R1958" t="str">
        <f t="shared" si="163"/>
        <v>hardware</v>
      </c>
    </row>
    <row r="1959" spans="1:18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6">
        <f t="shared" si="158"/>
        <v>167.50470000000001</v>
      </c>
      <c r="O1959" s="5">
        <f t="shared" si="159"/>
        <v>1.3133959823216901</v>
      </c>
      <c r="P1959" t="s">
        <v>8295</v>
      </c>
      <c r="Q1959" t="str">
        <f t="shared" si="162"/>
        <v>technology</v>
      </c>
      <c r="R1959" t="str">
        <f t="shared" si="163"/>
        <v>hardware</v>
      </c>
    </row>
    <row r="1960" spans="1:18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6">
        <f t="shared" si="158"/>
        <v>1435.5717142857143</v>
      </c>
      <c r="O1960" s="5">
        <f t="shared" si="159"/>
        <v>1.349387730244257</v>
      </c>
      <c r="P1960" t="s">
        <v>8295</v>
      </c>
      <c r="Q1960" t="str">
        <f t="shared" si="162"/>
        <v>technology</v>
      </c>
      <c r="R1960" t="str">
        <f t="shared" si="163"/>
        <v>hardware</v>
      </c>
    </row>
    <row r="1961" spans="1:18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6">
        <f t="shared" si="158"/>
        <v>156.73439999999999</v>
      </c>
      <c r="O1961" s="5">
        <f t="shared" si="159"/>
        <v>2.7052134056084687</v>
      </c>
      <c r="P1961" t="s">
        <v>8295</v>
      </c>
      <c r="Q1961" t="str">
        <f t="shared" si="162"/>
        <v>technology</v>
      </c>
      <c r="R1961" t="str">
        <f t="shared" si="163"/>
        <v>hardware</v>
      </c>
    </row>
    <row r="1962" spans="1:18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6">
        <f t="shared" si="158"/>
        <v>117.90285714285716</v>
      </c>
      <c r="O1962" s="5">
        <f t="shared" si="159"/>
        <v>3.9984490864149666E-2</v>
      </c>
      <c r="P1962" t="s">
        <v>8295</v>
      </c>
      <c r="Q1962" t="str">
        <f t="shared" si="162"/>
        <v>technology</v>
      </c>
      <c r="R1962" t="str">
        <f t="shared" si="163"/>
        <v>hardware</v>
      </c>
    </row>
    <row r="1963" spans="1:18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6">
        <f t="shared" si="158"/>
        <v>1105.3811999999998</v>
      </c>
      <c r="O1963" s="5">
        <f t="shared" si="159"/>
        <v>1.4773184128696961</v>
      </c>
      <c r="P1963" t="s">
        <v>8295</v>
      </c>
      <c r="Q1963" t="str">
        <f t="shared" si="162"/>
        <v>technology</v>
      </c>
      <c r="R1963" t="str">
        <f t="shared" si="163"/>
        <v>hardware</v>
      </c>
    </row>
    <row r="1964" spans="1:18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6">
        <f t="shared" si="158"/>
        <v>192.92499999999998</v>
      </c>
      <c r="O1964" s="5">
        <f t="shared" si="159"/>
        <v>1.5861085914215367</v>
      </c>
      <c r="P1964" t="s">
        <v>8295</v>
      </c>
      <c r="Q1964" t="str">
        <f t="shared" si="162"/>
        <v>technology</v>
      </c>
      <c r="R1964" t="str">
        <f t="shared" si="163"/>
        <v>hardware</v>
      </c>
    </row>
    <row r="1965" spans="1:18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6">
        <f t="shared" si="158"/>
        <v>126.8842105263158</v>
      </c>
      <c r="O1965" s="5">
        <f t="shared" si="159"/>
        <v>0.85034013605442182</v>
      </c>
      <c r="P1965" t="s">
        <v>8295</v>
      </c>
      <c r="Q1965" t="str">
        <f t="shared" si="162"/>
        <v>technology</v>
      </c>
      <c r="R1965" t="str">
        <f t="shared" si="163"/>
        <v>hardware</v>
      </c>
    </row>
    <row r="1966" spans="1:18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6">
        <f t="shared" si="158"/>
        <v>259.57748878923763</v>
      </c>
      <c r="O1966" s="5">
        <f t="shared" si="159"/>
        <v>0.55324468289103124</v>
      </c>
      <c r="P1966" t="s">
        <v>8295</v>
      </c>
      <c r="Q1966" t="str">
        <f t="shared" si="162"/>
        <v>technology</v>
      </c>
      <c r="R1966" t="str">
        <f t="shared" si="163"/>
        <v>hardware</v>
      </c>
    </row>
    <row r="1967" spans="1:18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6">
        <f t="shared" si="158"/>
        <v>262.27999999999997</v>
      </c>
      <c r="O1967" s="5">
        <f t="shared" si="159"/>
        <v>0.7854201616592954</v>
      </c>
      <c r="P1967" t="s">
        <v>8295</v>
      </c>
      <c r="Q1967" t="str">
        <f t="shared" si="162"/>
        <v>technology</v>
      </c>
      <c r="R1967" t="str">
        <f t="shared" si="163"/>
        <v>hardware</v>
      </c>
    </row>
    <row r="1968" spans="1:18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6">
        <f t="shared" si="158"/>
        <v>206.74309000000002</v>
      </c>
      <c r="O1968" s="5">
        <f t="shared" si="159"/>
        <v>0.73182615196474043</v>
      </c>
      <c r="P1968" t="s">
        <v>8295</v>
      </c>
      <c r="Q1968" t="str">
        <f t="shared" si="162"/>
        <v>technology</v>
      </c>
      <c r="R1968" t="str">
        <f t="shared" si="163"/>
        <v>hardware</v>
      </c>
    </row>
    <row r="1969" spans="1:18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6">
        <f t="shared" si="158"/>
        <v>370.13</v>
      </c>
      <c r="O1969" s="5">
        <f t="shared" si="159"/>
        <v>0.54710507119120311</v>
      </c>
      <c r="P1969" t="s">
        <v>8295</v>
      </c>
      <c r="Q1969" t="str">
        <f t="shared" si="162"/>
        <v>technology</v>
      </c>
      <c r="R1969" t="str">
        <f t="shared" si="163"/>
        <v>hardware</v>
      </c>
    </row>
    <row r="1970" spans="1:18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6">
        <f t="shared" si="158"/>
        <v>284.96600000000001</v>
      </c>
      <c r="O1970" s="5">
        <f t="shared" si="159"/>
        <v>0.35793743815051621</v>
      </c>
      <c r="P1970" t="s">
        <v>8295</v>
      </c>
      <c r="Q1970" t="str">
        <f t="shared" si="162"/>
        <v>technology</v>
      </c>
      <c r="R1970" t="str">
        <f t="shared" si="163"/>
        <v>hardware</v>
      </c>
    </row>
    <row r="1971" spans="1:18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6">
        <f t="shared" si="158"/>
        <v>579.08000000000004</v>
      </c>
      <c r="O1971" s="5">
        <f t="shared" si="159"/>
        <v>1.6293085584029841</v>
      </c>
      <c r="P1971" t="s">
        <v>8295</v>
      </c>
      <c r="Q1971" t="str">
        <f t="shared" si="162"/>
        <v>technology</v>
      </c>
      <c r="R1971" t="str">
        <f t="shared" si="163"/>
        <v>hardware</v>
      </c>
    </row>
    <row r="1972" spans="1:18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6">
        <f t="shared" si="158"/>
        <v>1131.8</v>
      </c>
      <c r="O1972" s="5">
        <f t="shared" si="159"/>
        <v>1.2387347587913058</v>
      </c>
      <c r="P1972" t="s">
        <v>8295</v>
      </c>
      <c r="Q1972" t="str">
        <f t="shared" si="162"/>
        <v>technology</v>
      </c>
      <c r="R1972" t="str">
        <f t="shared" si="163"/>
        <v>hardware</v>
      </c>
    </row>
    <row r="1973" spans="1:18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6">
        <f t="shared" si="158"/>
        <v>263.02771750000005</v>
      </c>
      <c r="O1973" s="5">
        <f t="shared" si="159"/>
        <v>0.36716662760075841</v>
      </c>
      <c r="P1973" t="s">
        <v>8295</v>
      </c>
      <c r="Q1973" t="str">
        <f t="shared" si="162"/>
        <v>technology</v>
      </c>
      <c r="R1973" t="str">
        <f t="shared" si="163"/>
        <v>hardware</v>
      </c>
    </row>
    <row r="1974" spans="1:18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6">
        <f t="shared" si="158"/>
        <v>674.48</v>
      </c>
      <c r="O1974" s="5">
        <f t="shared" si="159"/>
        <v>1.4114577155734787</v>
      </c>
      <c r="P1974" t="s">
        <v>8295</v>
      </c>
      <c r="Q1974" t="str">
        <f t="shared" si="162"/>
        <v>technology</v>
      </c>
      <c r="R1974" t="str">
        <f t="shared" si="163"/>
        <v>hardware</v>
      </c>
    </row>
    <row r="1975" spans="1:18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6">
        <f t="shared" si="158"/>
        <v>256.83081313131316</v>
      </c>
      <c r="O1975" s="5">
        <f t="shared" si="159"/>
        <v>0.40332332917116503</v>
      </c>
      <c r="P1975" t="s">
        <v>8295</v>
      </c>
      <c r="Q1975" t="str">
        <f t="shared" si="162"/>
        <v>technology</v>
      </c>
      <c r="R1975" t="str">
        <f t="shared" si="163"/>
        <v>hardware</v>
      </c>
    </row>
    <row r="1976" spans="1:18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6">
        <f t="shared" si="158"/>
        <v>375.49599999999998</v>
      </c>
      <c r="O1976" s="5">
        <f t="shared" si="159"/>
        <v>0.53529198713168713</v>
      </c>
      <c r="P1976" t="s">
        <v>8295</v>
      </c>
      <c r="Q1976" t="str">
        <f t="shared" si="162"/>
        <v>technology</v>
      </c>
      <c r="R1976" t="str">
        <f t="shared" si="163"/>
        <v>hardware</v>
      </c>
    </row>
    <row r="1977" spans="1:18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6">
        <f t="shared" si="158"/>
        <v>208.70837499999996</v>
      </c>
      <c r="O1977" s="5">
        <f t="shared" si="159"/>
        <v>0.75763610348650368</v>
      </c>
      <c r="P1977" t="s">
        <v>8295</v>
      </c>
      <c r="Q1977" t="str">
        <f t="shared" si="162"/>
        <v>technology</v>
      </c>
      <c r="R1977" t="str">
        <f t="shared" si="163"/>
        <v>hardware</v>
      </c>
    </row>
    <row r="1978" spans="1:18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6">
        <f t="shared" si="158"/>
        <v>346.6</v>
      </c>
      <c r="O1978" s="5">
        <f t="shared" si="159"/>
        <v>3.4117137911136757</v>
      </c>
      <c r="P1978" t="s">
        <v>8295</v>
      </c>
      <c r="Q1978" t="str">
        <f t="shared" si="162"/>
        <v>technology</v>
      </c>
      <c r="R1978" t="str">
        <f t="shared" si="163"/>
        <v>hardware</v>
      </c>
    </row>
    <row r="1979" spans="1:18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6">
        <f t="shared" si="158"/>
        <v>402.33</v>
      </c>
      <c r="O1979" s="5">
        <f t="shared" si="159"/>
        <v>0.40812268535779084</v>
      </c>
      <c r="P1979" t="s">
        <v>8295</v>
      </c>
      <c r="Q1979" t="str">
        <f t="shared" si="162"/>
        <v>technology</v>
      </c>
      <c r="R1979" t="str">
        <f t="shared" si="163"/>
        <v>hardware</v>
      </c>
    </row>
    <row r="1980" spans="1:18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6">
        <f t="shared" si="158"/>
        <v>1026.8451399999999</v>
      </c>
      <c r="O1980" s="5">
        <f t="shared" si="159"/>
        <v>7.5571278450029963E-2</v>
      </c>
      <c r="P1980" t="s">
        <v>8295</v>
      </c>
      <c r="Q1980" t="str">
        <f t="shared" si="162"/>
        <v>technology</v>
      </c>
      <c r="R1980" t="str">
        <f t="shared" si="163"/>
        <v>hardware</v>
      </c>
    </row>
    <row r="1981" spans="1:18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6">
        <f t="shared" si="158"/>
        <v>114.901155</v>
      </c>
      <c r="O1981" s="5">
        <f t="shared" si="159"/>
        <v>0.35378234448557111</v>
      </c>
      <c r="P1981" t="s">
        <v>8295</v>
      </c>
      <c r="Q1981" t="str">
        <f t="shared" si="162"/>
        <v>technology</v>
      </c>
      <c r="R1981" t="str">
        <f t="shared" si="163"/>
        <v>hardware</v>
      </c>
    </row>
    <row r="1982" spans="1:18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6">
        <f t="shared" si="158"/>
        <v>354.82402000000002</v>
      </c>
      <c r="O1982" s="5">
        <f t="shared" si="159"/>
        <v>1.0963181128492936</v>
      </c>
      <c r="P1982" t="s">
        <v>8295</v>
      </c>
      <c r="Q1982" t="str">
        <f t="shared" si="162"/>
        <v>technology</v>
      </c>
      <c r="R1982" t="str">
        <f t="shared" si="163"/>
        <v>hardware</v>
      </c>
    </row>
    <row r="1983" spans="1:18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6">
        <f t="shared" si="158"/>
        <v>5.08</v>
      </c>
      <c r="O1983" s="5">
        <f t="shared" si="159"/>
        <v>3.1496062992125982</v>
      </c>
      <c r="P1983" t="s">
        <v>8296</v>
      </c>
      <c r="Q1983" t="str">
        <f t="shared" ref="Q1983:Q2002" si="164">LEFT(P1983, 11)</f>
        <v>photography</v>
      </c>
      <c r="R1983" t="str">
        <f t="shared" ref="R1983:R2002" si="165">RIGHT(P1983, 6)</f>
        <v>people</v>
      </c>
    </row>
    <row r="1984" spans="1:18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6">
        <f t="shared" si="158"/>
        <v>0</v>
      </c>
      <c r="O1984" s="5" t="e">
        <f t="shared" si="159"/>
        <v>#DIV/0!</v>
      </c>
      <c r="P1984" t="s">
        <v>8296</v>
      </c>
      <c r="Q1984" t="str">
        <f t="shared" si="164"/>
        <v>photography</v>
      </c>
      <c r="R1984" t="str">
        <f t="shared" si="165"/>
        <v>people</v>
      </c>
    </row>
    <row r="1985" spans="1:18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6">
        <f t="shared" si="158"/>
        <v>4.3</v>
      </c>
      <c r="O1985" s="5">
        <f t="shared" si="159"/>
        <v>1.1275546159267089</v>
      </c>
      <c r="P1985" t="s">
        <v>8296</v>
      </c>
      <c r="Q1985" t="str">
        <f t="shared" si="164"/>
        <v>photography</v>
      </c>
      <c r="R1985" t="str">
        <f t="shared" si="165"/>
        <v>people</v>
      </c>
    </row>
    <row r="1986" spans="1:18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6">
        <f t="shared" si="158"/>
        <v>21.146666666666665</v>
      </c>
      <c r="O1986" s="5">
        <f t="shared" si="159"/>
        <v>0.22068095838587645</v>
      </c>
      <c r="P1986" t="s">
        <v>8296</v>
      </c>
      <c r="Q1986" t="str">
        <f t="shared" si="164"/>
        <v>photography</v>
      </c>
      <c r="R1986" t="str">
        <f t="shared" si="165"/>
        <v>people</v>
      </c>
    </row>
    <row r="1987" spans="1:18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6">
        <f t="shared" ref="N1987:N2050" si="166">E1987/D1987*100</f>
        <v>3.1875</v>
      </c>
      <c r="O1987" s="5">
        <f t="shared" ref="O1987:O2050" si="167">L1987/E1987*100</f>
        <v>7.8431372549019605</v>
      </c>
      <c r="P1987" t="s">
        <v>8296</v>
      </c>
      <c r="Q1987" t="str">
        <f t="shared" si="164"/>
        <v>photography</v>
      </c>
      <c r="R1987" t="str">
        <f t="shared" si="165"/>
        <v>people</v>
      </c>
    </row>
    <row r="1988" spans="1:18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6">
        <f t="shared" si="166"/>
        <v>0.05</v>
      </c>
      <c r="O1988" s="5">
        <f t="shared" si="167"/>
        <v>100</v>
      </c>
      <c r="P1988" t="s">
        <v>8296</v>
      </c>
      <c r="Q1988" t="str">
        <f t="shared" si="164"/>
        <v>photography</v>
      </c>
      <c r="R1988" t="str">
        <f t="shared" si="165"/>
        <v>people</v>
      </c>
    </row>
    <row r="1989" spans="1:18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6">
        <f t="shared" si="166"/>
        <v>42.472727272727276</v>
      </c>
      <c r="O1989" s="5">
        <f t="shared" si="167"/>
        <v>1.1986301369863013</v>
      </c>
      <c r="P1989" t="s">
        <v>8296</v>
      </c>
      <c r="Q1989" t="str">
        <f t="shared" si="164"/>
        <v>photography</v>
      </c>
      <c r="R1989" t="str">
        <f t="shared" si="165"/>
        <v>people</v>
      </c>
    </row>
    <row r="1990" spans="1:18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6">
        <f t="shared" si="166"/>
        <v>0.41666666666666669</v>
      </c>
      <c r="O1990" s="5">
        <f t="shared" si="167"/>
        <v>4</v>
      </c>
      <c r="P1990" t="s">
        <v>8296</v>
      </c>
      <c r="Q1990" t="str">
        <f t="shared" si="164"/>
        <v>photography</v>
      </c>
      <c r="R1990" t="str">
        <f t="shared" si="165"/>
        <v>people</v>
      </c>
    </row>
    <row r="1991" spans="1:18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6">
        <f t="shared" si="166"/>
        <v>1</v>
      </c>
      <c r="O1991" s="5">
        <f t="shared" si="167"/>
        <v>2</v>
      </c>
      <c r="P1991" t="s">
        <v>8296</v>
      </c>
      <c r="Q1991" t="str">
        <f t="shared" si="164"/>
        <v>photography</v>
      </c>
      <c r="R1991" t="str">
        <f t="shared" si="165"/>
        <v>people</v>
      </c>
    </row>
    <row r="1992" spans="1:18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6">
        <f t="shared" si="166"/>
        <v>16.966666666666665</v>
      </c>
      <c r="O1992" s="5">
        <f t="shared" si="167"/>
        <v>0.98231827111984282</v>
      </c>
      <c r="P1992" t="s">
        <v>8296</v>
      </c>
      <c r="Q1992" t="str">
        <f t="shared" si="164"/>
        <v>photography</v>
      </c>
      <c r="R1992" t="str">
        <f t="shared" si="165"/>
        <v>people</v>
      </c>
    </row>
    <row r="1993" spans="1:18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6">
        <f t="shared" si="166"/>
        <v>7.0000000000000009</v>
      </c>
      <c r="O1993" s="5">
        <f t="shared" si="167"/>
        <v>2.1428571428571428</v>
      </c>
      <c r="P1993" t="s">
        <v>8296</v>
      </c>
      <c r="Q1993" t="str">
        <f t="shared" si="164"/>
        <v>photography</v>
      </c>
      <c r="R1993" t="str">
        <f t="shared" si="165"/>
        <v>people</v>
      </c>
    </row>
    <row r="1994" spans="1:18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6">
        <f t="shared" si="166"/>
        <v>0.13333333333333333</v>
      </c>
      <c r="O1994" s="5">
        <f t="shared" si="167"/>
        <v>100</v>
      </c>
      <c r="P1994" t="s">
        <v>8296</v>
      </c>
      <c r="Q1994" t="str">
        <f t="shared" si="164"/>
        <v>photography</v>
      </c>
      <c r="R1994" t="str">
        <f t="shared" si="165"/>
        <v>people</v>
      </c>
    </row>
    <row r="1995" spans="1:18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6">
        <f t="shared" si="166"/>
        <v>0</v>
      </c>
      <c r="O1995" s="5" t="e">
        <f t="shared" si="167"/>
        <v>#DIV/0!</v>
      </c>
      <c r="P1995" t="s">
        <v>8296</v>
      </c>
      <c r="Q1995" t="str">
        <f t="shared" si="164"/>
        <v>photography</v>
      </c>
      <c r="R1995" t="str">
        <f t="shared" si="165"/>
        <v>people</v>
      </c>
    </row>
    <row r="1996" spans="1:18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6">
        <f t="shared" si="166"/>
        <v>0</v>
      </c>
      <c r="O1996" s="5" t="e">
        <f t="shared" si="167"/>
        <v>#DIV/0!</v>
      </c>
      <c r="P1996" t="s">
        <v>8296</v>
      </c>
      <c r="Q1996" t="str">
        <f t="shared" si="164"/>
        <v>photography</v>
      </c>
      <c r="R1996" t="str">
        <f t="shared" si="165"/>
        <v>people</v>
      </c>
    </row>
    <row r="1997" spans="1:18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6">
        <f t="shared" si="166"/>
        <v>7.8</v>
      </c>
      <c r="O1997" s="5">
        <f t="shared" si="167"/>
        <v>3.8461538461538463</v>
      </c>
      <c r="P1997" t="s">
        <v>8296</v>
      </c>
      <c r="Q1997" t="str">
        <f t="shared" si="164"/>
        <v>photography</v>
      </c>
      <c r="R1997" t="str">
        <f t="shared" si="165"/>
        <v>people</v>
      </c>
    </row>
    <row r="1998" spans="1:18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6">
        <f t="shared" si="166"/>
        <v>0</v>
      </c>
      <c r="O1998" s="5" t="e">
        <f t="shared" si="167"/>
        <v>#DIV/0!</v>
      </c>
      <c r="P1998" t="s">
        <v>8296</v>
      </c>
      <c r="Q1998" t="str">
        <f t="shared" si="164"/>
        <v>photography</v>
      </c>
      <c r="R1998" t="str">
        <f t="shared" si="165"/>
        <v>people</v>
      </c>
    </row>
    <row r="1999" spans="1:18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6">
        <f t="shared" si="166"/>
        <v>0</v>
      </c>
      <c r="O1999" s="5" t="e">
        <f t="shared" si="167"/>
        <v>#DIV/0!</v>
      </c>
      <c r="P1999" t="s">
        <v>8296</v>
      </c>
      <c r="Q1999" t="str">
        <f t="shared" si="164"/>
        <v>photography</v>
      </c>
      <c r="R1999" t="str">
        <f t="shared" si="165"/>
        <v>people</v>
      </c>
    </row>
    <row r="2000" spans="1:18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6">
        <f t="shared" si="166"/>
        <v>26.200000000000003</v>
      </c>
      <c r="O2000" s="5">
        <f t="shared" si="167"/>
        <v>0.45801526717557256</v>
      </c>
      <c r="P2000" t="s">
        <v>8296</v>
      </c>
      <c r="Q2000" t="str">
        <f t="shared" si="164"/>
        <v>photography</v>
      </c>
      <c r="R2000" t="str">
        <f t="shared" si="165"/>
        <v>people</v>
      </c>
    </row>
    <row r="2001" spans="1:18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6">
        <f t="shared" si="166"/>
        <v>0.76129032258064511</v>
      </c>
      <c r="O2001" s="5">
        <f t="shared" si="167"/>
        <v>2.9661016949152543</v>
      </c>
      <c r="P2001" t="s">
        <v>8296</v>
      </c>
      <c r="Q2001" t="str">
        <f t="shared" si="164"/>
        <v>photography</v>
      </c>
      <c r="R2001" t="str">
        <f t="shared" si="165"/>
        <v>people</v>
      </c>
    </row>
    <row r="2002" spans="1:18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6">
        <f t="shared" si="166"/>
        <v>12.5</v>
      </c>
      <c r="O2002" s="5">
        <f t="shared" si="167"/>
        <v>4</v>
      </c>
      <c r="P2002" t="s">
        <v>8296</v>
      </c>
      <c r="Q2002" t="str">
        <f t="shared" si="164"/>
        <v>photography</v>
      </c>
      <c r="R2002" t="str">
        <f t="shared" si="165"/>
        <v>people</v>
      </c>
    </row>
    <row r="2003" spans="1:18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6">
        <f t="shared" si="166"/>
        <v>382.12909090909091</v>
      </c>
      <c r="O2003" s="5">
        <f t="shared" si="167"/>
        <v>0.77888957087324129</v>
      </c>
      <c r="P2003" t="s">
        <v>8295</v>
      </c>
      <c r="Q2003" t="str">
        <f t="shared" ref="Q2003:Q2066" si="168">LEFT(P2003, 10)</f>
        <v>technology</v>
      </c>
      <c r="R2003" t="str">
        <f t="shared" ref="R2003:R2066" si="169">RIGHT(P2003, 8)</f>
        <v>hardware</v>
      </c>
    </row>
    <row r="2004" spans="1:18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6">
        <f t="shared" si="166"/>
        <v>216.79422000000002</v>
      </c>
      <c r="O2004" s="5">
        <f t="shared" si="167"/>
        <v>1.2684840029406688</v>
      </c>
      <c r="P2004" t="s">
        <v>8295</v>
      </c>
      <c r="Q2004" t="str">
        <f t="shared" si="168"/>
        <v>technology</v>
      </c>
      <c r="R2004" t="str">
        <f t="shared" si="169"/>
        <v>hardware</v>
      </c>
    </row>
    <row r="2005" spans="1:18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6">
        <f t="shared" si="166"/>
        <v>312</v>
      </c>
      <c r="O2005" s="5">
        <f t="shared" si="167"/>
        <v>1.0897435897435896</v>
      </c>
      <c r="P2005" t="s">
        <v>8295</v>
      </c>
      <c r="Q2005" t="str">
        <f t="shared" si="168"/>
        <v>technology</v>
      </c>
      <c r="R2005" t="str">
        <f t="shared" si="169"/>
        <v>hardware</v>
      </c>
    </row>
    <row r="2006" spans="1:18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6">
        <f t="shared" si="166"/>
        <v>234.42048</v>
      </c>
      <c r="O2006" s="5">
        <f t="shared" si="167"/>
        <v>0.3020213933526627</v>
      </c>
      <c r="P2006" t="s">
        <v>8295</v>
      </c>
      <c r="Q2006" t="str">
        <f t="shared" si="168"/>
        <v>technology</v>
      </c>
      <c r="R2006" t="str">
        <f t="shared" si="169"/>
        <v>hardware</v>
      </c>
    </row>
    <row r="2007" spans="1:18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6">
        <f t="shared" si="166"/>
        <v>123.68010000000001</v>
      </c>
      <c r="O2007" s="5">
        <f t="shared" si="167"/>
        <v>0.51476888090053829</v>
      </c>
      <c r="P2007" t="s">
        <v>8295</v>
      </c>
      <c r="Q2007" t="str">
        <f t="shared" si="168"/>
        <v>technology</v>
      </c>
      <c r="R2007" t="str">
        <f t="shared" si="169"/>
        <v>hardware</v>
      </c>
    </row>
    <row r="2008" spans="1:18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6">
        <f t="shared" si="166"/>
        <v>247.84</v>
      </c>
      <c r="O2008" s="5">
        <f t="shared" si="167"/>
        <v>0.24451258876694643</v>
      </c>
      <c r="P2008" t="s">
        <v>8295</v>
      </c>
      <c r="Q2008" t="str">
        <f t="shared" si="168"/>
        <v>technology</v>
      </c>
      <c r="R2008" t="str">
        <f t="shared" si="169"/>
        <v>hardware</v>
      </c>
    </row>
    <row r="2009" spans="1:18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6">
        <f t="shared" si="166"/>
        <v>115.7092</v>
      </c>
      <c r="O2009" s="5">
        <f t="shared" si="167"/>
        <v>1.1840026549315006</v>
      </c>
      <c r="P2009" t="s">
        <v>8295</v>
      </c>
      <c r="Q2009" t="str">
        <f t="shared" si="168"/>
        <v>technology</v>
      </c>
      <c r="R2009" t="str">
        <f t="shared" si="169"/>
        <v>hardware</v>
      </c>
    </row>
    <row r="2010" spans="1:18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6">
        <f t="shared" si="166"/>
        <v>117.07484768810599</v>
      </c>
      <c r="O2010" s="5">
        <f t="shared" si="167"/>
        <v>2.2294725394235999</v>
      </c>
      <c r="P2010" t="s">
        <v>8295</v>
      </c>
      <c r="Q2010" t="str">
        <f t="shared" si="168"/>
        <v>technology</v>
      </c>
      <c r="R2010" t="str">
        <f t="shared" si="169"/>
        <v>hardware</v>
      </c>
    </row>
    <row r="2011" spans="1:18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6">
        <f t="shared" si="166"/>
        <v>305.15800000000002</v>
      </c>
      <c r="O2011" s="5">
        <f t="shared" si="167"/>
        <v>0.26084847849310849</v>
      </c>
      <c r="P2011" t="s">
        <v>8295</v>
      </c>
      <c r="Q2011" t="str">
        <f t="shared" si="168"/>
        <v>technology</v>
      </c>
      <c r="R2011" t="str">
        <f t="shared" si="169"/>
        <v>hardware</v>
      </c>
    </row>
    <row r="2012" spans="1:18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6">
        <f t="shared" si="166"/>
        <v>320.05299999999994</v>
      </c>
      <c r="O2012" s="5">
        <f t="shared" si="167"/>
        <v>1.8090753718915307</v>
      </c>
      <c r="P2012" t="s">
        <v>8295</v>
      </c>
      <c r="Q2012" t="str">
        <f t="shared" si="168"/>
        <v>technology</v>
      </c>
      <c r="R2012" t="str">
        <f t="shared" si="169"/>
        <v>hardware</v>
      </c>
    </row>
    <row r="2013" spans="1:18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6">
        <f t="shared" si="166"/>
        <v>819.56399999999996</v>
      </c>
      <c r="O2013" s="5">
        <f t="shared" si="167"/>
        <v>0.23695525913778548</v>
      </c>
      <c r="P2013" t="s">
        <v>8295</v>
      </c>
      <c r="Q2013" t="str">
        <f t="shared" si="168"/>
        <v>technology</v>
      </c>
      <c r="R2013" t="str">
        <f t="shared" si="169"/>
        <v>hardware</v>
      </c>
    </row>
    <row r="2014" spans="1:18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6">
        <f t="shared" si="166"/>
        <v>234.90000000000003</v>
      </c>
      <c r="O2014" s="5">
        <f t="shared" si="167"/>
        <v>1.5581098339719028</v>
      </c>
      <c r="P2014" t="s">
        <v>8295</v>
      </c>
      <c r="Q2014" t="str">
        <f t="shared" si="168"/>
        <v>technology</v>
      </c>
      <c r="R2014" t="str">
        <f t="shared" si="169"/>
        <v>hardware</v>
      </c>
    </row>
    <row r="2015" spans="1:18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6">
        <f t="shared" si="166"/>
        <v>494.91374999999999</v>
      </c>
      <c r="O2015" s="5">
        <f t="shared" si="167"/>
        <v>0.57611048389744679</v>
      </c>
      <c r="P2015" t="s">
        <v>8295</v>
      </c>
      <c r="Q2015" t="str">
        <f t="shared" si="168"/>
        <v>technology</v>
      </c>
      <c r="R2015" t="str">
        <f t="shared" si="169"/>
        <v>hardware</v>
      </c>
    </row>
    <row r="2016" spans="1:18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6">
        <f t="shared" si="166"/>
        <v>7813.7822333333334</v>
      </c>
      <c r="O2016" s="5">
        <f t="shared" si="167"/>
        <v>1.1286467598723755</v>
      </c>
      <c r="P2016" t="s">
        <v>8295</v>
      </c>
      <c r="Q2016" t="str">
        <f t="shared" si="168"/>
        <v>technology</v>
      </c>
      <c r="R2016" t="str">
        <f t="shared" si="169"/>
        <v>hardware</v>
      </c>
    </row>
    <row r="2017" spans="1:18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6">
        <f t="shared" si="166"/>
        <v>113.00013888888888</v>
      </c>
      <c r="O2017" s="5">
        <f t="shared" si="167"/>
        <v>1.9911479951474984</v>
      </c>
      <c r="P2017" t="s">
        <v>8295</v>
      </c>
      <c r="Q2017" t="str">
        <f t="shared" si="168"/>
        <v>technology</v>
      </c>
      <c r="R2017" t="str">
        <f t="shared" si="169"/>
        <v>hardware</v>
      </c>
    </row>
    <row r="2018" spans="1:18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6">
        <f t="shared" si="166"/>
        <v>921.54219999999998</v>
      </c>
      <c r="O2018" s="5">
        <f t="shared" si="167"/>
        <v>0.51978086299249238</v>
      </c>
      <c r="P2018" t="s">
        <v>8295</v>
      </c>
      <c r="Q2018" t="str">
        <f t="shared" si="168"/>
        <v>technology</v>
      </c>
      <c r="R2018" t="str">
        <f t="shared" si="169"/>
        <v>hardware</v>
      </c>
    </row>
    <row r="2019" spans="1:18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6">
        <f t="shared" si="166"/>
        <v>125.10239999999999</v>
      </c>
      <c r="O2019" s="5">
        <f t="shared" si="167"/>
        <v>1.3620841806392205</v>
      </c>
      <c r="P2019" t="s">
        <v>8295</v>
      </c>
      <c r="Q2019" t="str">
        <f t="shared" si="168"/>
        <v>technology</v>
      </c>
      <c r="R2019" t="str">
        <f t="shared" si="169"/>
        <v>hardware</v>
      </c>
    </row>
    <row r="2020" spans="1:18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6">
        <f t="shared" si="166"/>
        <v>102.24343076923077</v>
      </c>
      <c r="O2020" s="5">
        <f t="shared" si="167"/>
        <v>0.67711704028229469</v>
      </c>
      <c r="P2020" t="s">
        <v>8295</v>
      </c>
      <c r="Q2020" t="str">
        <f t="shared" si="168"/>
        <v>technology</v>
      </c>
      <c r="R2020" t="str">
        <f t="shared" si="169"/>
        <v>hardware</v>
      </c>
    </row>
    <row r="2021" spans="1:18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6">
        <f t="shared" si="166"/>
        <v>484.90975000000003</v>
      </c>
      <c r="O2021" s="5">
        <f t="shared" si="167"/>
        <v>0.91769654043871063</v>
      </c>
      <c r="P2021" t="s">
        <v>8295</v>
      </c>
      <c r="Q2021" t="str">
        <f t="shared" si="168"/>
        <v>technology</v>
      </c>
      <c r="R2021" t="str">
        <f t="shared" si="169"/>
        <v>hardware</v>
      </c>
    </row>
    <row r="2022" spans="1:18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6">
        <f t="shared" si="166"/>
        <v>192.33333333333334</v>
      </c>
      <c r="O2022" s="5">
        <f t="shared" si="167"/>
        <v>4.2287694974003465</v>
      </c>
      <c r="P2022" t="s">
        <v>8295</v>
      </c>
      <c r="Q2022" t="str">
        <f t="shared" si="168"/>
        <v>technology</v>
      </c>
      <c r="R2022" t="str">
        <f t="shared" si="169"/>
        <v>hardware</v>
      </c>
    </row>
    <row r="2023" spans="1:18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6">
        <f t="shared" si="166"/>
        <v>281.10000000000002</v>
      </c>
      <c r="O2023" s="5">
        <f t="shared" si="167"/>
        <v>0.67591604411241546</v>
      </c>
      <c r="P2023" t="s">
        <v>8295</v>
      </c>
      <c r="Q2023" t="str">
        <f t="shared" si="168"/>
        <v>technology</v>
      </c>
      <c r="R2023" t="str">
        <f t="shared" si="169"/>
        <v>hardware</v>
      </c>
    </row>
    <row r="2024" spans="1:18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6">
        <f t="shared" si="166"/>
        <v>125.13700000000001</v>
      </c>
      <c r="O2024" s="5">
        <f t="shared" si="167"/>
        <v>0.25971535197423623</v>
      </c>
      <c r="P2024" t="s">
        <v>8295</v>
      </c>
      <c r="Q2024" t="str">
        <f t="shared" si="168"/>
        <v>technology</v>
      </c>
      <c r="R2024" t="str">
        <f t="shared" si="169"/>
        <v>hardware</v>
      </c>
    </row>
    <row r="2025" spans="1:18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6">
        <f t="shared" si="166"/>
        <v>161.459</v>
      </c>
      <c r="O2025" s="5">
        <f t="shared" si="167"/>
        <v>0.21863135532859734</v>
      </c>
      <c r="P2025" t="s">
        <v>8295</v>
      </c>
      <c r="Q2025" t="str">
        <f t="shared" si="168"/>
        <v>technology</v>
      </c>
      <c r="R2025" t="str">
        <f t="shared" si="169"/>
        <v>hardware</v>
      </c>
    </row>
    <row r="2026" spans="1:18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6">
        <f t="shared" si="166"/>
        <v>585.35</v>
      </c>
      <c r="O2026" s="5">
        <f t="shared" si="167"/>
        <v>0.44844964551123256</v>
      </c>
      <c r="P2026" t="s">
        <v>8295</v>
      </c>
      <c r="Q2026" t="str">
        <f t="shared" si="168"/>
        <v>technology</v>
      </c>
      <c r="R2026" t="str">
        <f t="shared" si="169"/>
        <v>hardware</v>
      </c>
    </row>
    <row r="2027" spans="1:18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6">
        <f t="shared" si="166"/>
        <v>201.14999999999998</v>
      </c>
      <c r="O2027" s="5">
        <f t="shared" si="167"/>
        <v>0.45302013422818793</v>
      </c>
      <c r="P2027" t="s">
        <v>8295</v>
      </c>
      <c r="Q2027" t="str">
        <f t="shared" si="168"/>
        <v>technology</v>
      </c>
      <c r="R2027" t="str">
        <f t="shared" si="169"/>
        <v>hardware</v>
      </c>
    </row>
    <row r="2028" spans="1:18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6">
        <f t="shared" si="166"/>
        <v>133.48307999999997</v>
      </c>
      <c r="O2028" s="5">
        <f t="shared" si="167"/>
        <v>1.3604720538363364</v>
      </c>
      <c r="P2028" t="s">
        <v>8295</v>
      </c>
      <c r="Q2028" t="str">
        <f t="shared" si="168"/>
        <v>technology</v>
      </c>
      <c r="R2028" t="str">
        <f t="shared" si="169"/>
        <v>hardware</v>
      </c>
    </row>
    <row r="2029" spans="1:18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6">
        <f t="shared" si="166"/>
        <v>120.24900000000001</v>
      </c>
      <c r="O2029" s="5">
        <f t="shared" si="167"/>
        <v>0.44823657577193987</v>
      </c>
      <c r="P2029" t="s">
        <v>8295</v>
      </c>
      <c r="Q2029" t="str">
        <f t="shared" si="168"/>
        <v>technology</v>
      </c>
      <c r="R2029" t="str">
        <f t="shared" si="169"/>
        <v>hardware</v>
      </c>
    </row>
    <row r="2030" spans="1:18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6">
        <f t="shared" si="166"/>
        <v>126.16666666666667</v>
      </c>
      <c r="O2030" s="5">
        <f t="shared" si="167"/>
        <v>2.0871862615587844</v>
      </c>
      <c r="P2030" t="s">
        <v>8295</v>
      </c>
      <c r="Q2030" t="str">
        <f t="shared" si="168"/>
        <v>technology</v>
      </c>
      <c r="R2030" t="str">
        <f t="shared" si="169"/>
        <v>hardware</v>
      </c>
    </row>
    <row r="2031" spans="1:18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6">
        <f t="shared" si="166"/>
        <v>361.2</v>
      </c>
      <c r="O2031" s="5">
        <f t="shared" si="167"/>
        <v>1.0409745293466224</v>
      </c>
      <c r="P2031" t="s">
        <v>8295</v>
      </c>
      <c r="Q2031" t="str">
        <f t="shared" si="168"/>
        <v>technology</v>
      </c>
      <c r="R2031" t="str">
        <f t="shared" si="169"/>
        <v>hardware</v>
      </c>
    </row>
    <row r="2032" spans="1:18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6">
        <f t="shared" si="166"/>
        <v>226.239013671875</v>
      </c>
      <c r="O2032" s="5">
        <f t="shared" si="167"/>
        <v>0.84306795802196011</v>
      </c>
      <c r="P2032" t="s">
        <v>8295</v>
      </c>
      <c r="Q2032" t="str">
        <f t="shared" si="168"/>
        <v>technology</v>
      </c>
      <c r="R2032" t="str">
        <f t="shared" si="169"/>
        <v>hardware</v>
      </c>
    </row>
    <row r="2033" spans="1:18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6">
        <f t="shared" si="166"/>
        <v>120.35</v>
      </c>
      <c r="O2033" s="5">
        <f t="shared" si="167"/>
        <v>0.84420440382218542</v>
      </c>
      <c r="P2033" t="s">
        <v>8295</v>
      </c>
      <c r="Q2033" t="str">
        <f t="shared" si="168"/>
        <v>technology</v>
      </c>
      <c r="R2033" t="str">
        <f t="shared" si="169"/>
        <v>hardware</v>
      </c>
    </row>
    <row r="2034" spans="1:18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6">
        <f t="shared" si="166"/>
        <v>304.18799999999999</v>
      </c>
      <c r="O2034" s="5">
        <f t="shared" si="167"/>
        <v>0.69825239654424243</v>
      </c>
      <c r="P2034" t="s">
        <v>8295</v>
      </c>
      <c r="Q2034" t="str">
        <f t="shared" si="168"/>
        <v>technology</v>
      </c>
      <c r="R2034" t="str">
        <f t="shared" si="169"/>
        <v>hardware</v>
      </c>
    </row>
    <row r="2035" spans="1:18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6">
        <f t="shared" si="166"/>
        <v>178.67599999999999</v>
      </c>
      <c r="O2035" s="5">
        <f t="shared" si="167"/>
        <v>0.35371286574581928</v>
      </c>
      <c r="P2035" t="s">
        <v>8295</v>
      </c>
      <c r="Q2035" t="str">
        <f t="shared" si="168"/>
        <v>technology</v>
      </c>
      <c r="R2035" t="str">
        <f t="shared" si="169"/>
        <v>hardware</v>
      </c>
    </row>
    <row r="2036" spans="1:18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6">
        <f t="shared" si="166"/>
        <v>386.81998717948721</v>
      </c>
      <c r="O2036" s="5">
        <f t="shared" si="167"/>
        <v>0.16836825212443116</v>
      </c>
      <c r="P2036" t="s">
        <v>8295</v>
      </c>
      <c r="Q2036" t="str">
        <f t="shared" si="168"/>
        <v>technology</v>
      </c>
      <c r="R2036" t="str">
        <f t="shared" si="169"/>
        <v>hardware</v>
      </c>
    </row>
    <row r="2037" spans="1:18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6">
        <f t="shared" si="166"/>
        <v>211.03642500000004</v>
      </c>
      <c r="O2037" s="5">
        <f t="shared" si="167"/>
        <v>0.3814507377103265</v>
      </c>
      <c r="P2037" t="s">
        <v>8295</v>
      </c>
      <c r="Q2037" t="str">
        <f t="shared" si="168"/>
        <v>technology</v>
      </c>
      <c r="R2037" t="str">
        <f t="shared" si="169"/>
        <v>hardware</v>
      </c>
    </row>
    <row r="2038" spans="1:18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6">
        <f t="shared" si="166"/>
        <v>131.66833333333335</v>
      </c>
      <c r="O2038" s="5">
        <f t="shared" si="167"/>
        <v>2.1468082682497691</v>
      </c>
      <c r="P2038" t="s">
        <v>8295</v>
      </c>
      <c r="Q2038" t="str">
        <f t="shared" si="168"/>
        <v>technology</v>
      </c>
      <c r="R2038" t="str">
        <f t="shared" si="169"/>
        <v>hardware</v>
      </c>
    </row>
    <row r="2039" spans="1:18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6">
        <f t="shared" si="166"/>
        <v>300.47639999999996</v>
      </c>
      <c r="O2039" s="5">
        <f t="shared" si="167"/>
        <v>1.4277327603765222</v>
      </c>
      <c r="P2039" t="s">
        <v>8295</v>
      </c>
      <c r="Q2039" t="str">
        <f t="shared" si="168"/>
        <v>technology</v>
      </c>
      <c r="R2039" t="str">
        <f t="shared" si="169"/>
        <v>hardware</v>
      </c>
    </row>
    <row r="2040" spans="1:18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6">
        <f t="shared" si="166"/>
        <v>420.51249999999999</v>
      </c>
      <c r="O2040" s="5">
        <f t="shared" si="167"/>
        <v>0.60640290122172358</v>
      </c>
      <c r="P2040" t="s">
        <v>8295</v>
      </c>
      <c r="Q2040" t="str">
        <f t="shared" si="168"/>
        <v>technology</v>
      </c>
      <c r="R2040" t="str">
        <f t="shared" si="169"/>
        <v>hardware</v>
      </c>
    </row>
    <row r="2041" spans="1:18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6">
        <f t="shared" si="166"/>
        <v>136.21680000000001</v>
      </c>
      <c r="O2041" s="5">
        <f t="shared" si="167"/>
        <v>0.22258634764581167</v>
      </c>
      <c r="P2041" t="s">
        <v>8295</v>
      </c>
      <c r="Q2041" t="str">
        <f t="shared" si="168"/>
        <v>technology</v>
      </c>
      <c r="R2041" t="str">
        <f t="shared" si="169"/>
        <v>hardware</v>
      </c>
    </row>
    <row r="2042" spans="1:18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6">
        <f t="shared" si="166"/>
        <v>248.17133333333334</v>
      </c>
      <c r="O2042" s="5">
        <f t="shared" si="167"/>
        <v>3.6399584158256255</v>
      </c>
      <c r="P2042" t="s">
        <v>8295</v>
      </c>
      <c r="Q2042" t="str">
        <f t="shared" si="168"/>
        <v>technology</v>
      </c>
      <c r="R2042" t="str">
        <f t="shared" si="169"/>
        <v>hardware</v>
      </c>
    </row>
    <row r="2043" spans="1:18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6">
        <f t="shared" si="166"/>
        <v>181.86315789473684</v>
      </c>
      <c r="O2043" s="5">
        <f t="shared" si="167"/>
        <v>0.69456502865080749</v>
      </c>
      <c r="P2043" t="s">
        <v>8295</v>
      </c>
      <c r="Q2043" t="str">
        <f t="shared" si="168"/>
        <v>technology</v>
      </c>
      <c r="R2043" t="str">
        <f t="shared" si="169"/>
        <v>hardware</v>
      </c>
    </row>
    <row r="2044" spans="1:18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6">
        <f t="shared" si="166"/>
        <v>123.53</v>
      </c>
      <c r="O2044" s="5">
        <f t="shared" si="167"/>
        <v>1.1333279365336355</v>
      </c>
      <c r="P2044" t="s">
        <v>8295</v>
      </c>
      <c r="Q2044" t="str">
        <f t="shared" si="168"/>
        <v>technology</v>
      </c>
      <c r="R2044" t="str">
        <f t="shared" si="169"/>
        <v>hardware</v>
      </c>
    </row>
    <row r="2045" spans="1:18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6">
        <f t="shared" si="166"/>
        <v>506.20938628158842</v>
      </c>
      <c r="O2045" s="5">
        <f t="shared" si="167"/>
        <v>2.7528170018542291</v>
      </c>
      <c r="P2045" t="s">
        <v>8295</v>
      </c>
      <c r="Q2045" t="str">
        <f t="shared" si="168"/>
        <v>technology</v>
      </c>
      <c r="R2045" t="str">
        <f t="shared" si="169"/>
        <v>hardware</v>
      </c>
    </row>
    <row r="2046" spans="1:18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6">
        <f t="shared" si="166"/>
        <v>108.21333333333334</v>
      </c>
      <c r="O2046" s="5">
        <f t="shared" si="167"/>
        <v>1.1089206505667817</v>
      </c>
      <c r="P2046" t="s">
        <v>8295</v>
      </c>
      <c r="Q2046" t="str">
        <f t="shared" si="168"/>
        <v>technology</v>
      </c>
      <c r="R2046" t="str">
        <f t="shared" si="169"/>
        <v>hardware</v>
      </c>
    </row>
    <row r="2047" spans="1:18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6">
        <f t="shared" si="166"/>
        <v>819.18387755102037</v>
      </c>
      <c r="O2047" s="5">
        <f t="shared" si="167"/>
        <v>0.65520661305266237</v>
      </c>
      <c r="P2047" t="s">
        <v>8295</v>
      </c>
      <c r="Q2047" t="str">
        <f t="shared" si="168"/>
        <v>technology</v>
      </c>
      <c r="R2047" t="str">
        <f t="shared" si="169"/>
        <v>hardware</v>
      </c>
    </row>
    <row r="2048" spans="1:18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6">
        <f t="shared" si="166"/>
        <v>121.10000000000001</v>
      </c>
      <c r="O2048" s="5">
        <f t="shared" si="167"/>
        <v>1.7919075144508672</v>
      </c>
      <c r="P2048" t="s">
        <v>8295</v>
      </c>
      <c r="Q2048" t="str">
        <f t="shared" si="168"/>
        <v>technology</v>
      </c>
      <c r="R2048" t="str">
        <f t="shared" si="169"/>
        <v>hardware</v>
      </c>
    </row>
    <row r="2049" spans="1:18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6">
        <f t="shared" si="166"/>
        <v>102.99897959183673</v>
      </c>
      <c r="O2049" s="5">
        <f t="shared" si="167"/>
        <v>0.43887892687662849</v>
      </c>
      <c r="P2049" t="s">
        <v>8295</v>
      </c>
      <c r="Q2049" t="str">
        <f t="shared" si="168"/>
        <v>technology</v>
      </c>
      <c r="R2049" t="str">
        <f t="shared" si="169"/>
        <v>hardware</v>
      </c>
    </row>
    <row r="2050" spans="1:18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6">
        <f t="shared" si="166"/>
        <v>148.33229411764705</v>
      </c>
      <c r="O2050" s="5">
        <f t="shared" si="167"/>
        <v>1.0889699557710055</v>
      </c>
      <c r="P2050" t="s">
        <v>8295</v>
      </c>
      <c r="Q2050" t="str">
        <f t="shared" si="168"/>
        <v>technology</v>
      </c>
      <c r="R2050" t="str">
        <f t="shared" si="169"/>
        <v>hardware</v>
      </c>
    </row>
    <row r="2051" spans="1:18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6">
        <f t="shared" ref="N2051:N2114" si="170">E2051/D2051*100</f>
        <v>120.19070000000001</v>
      </c>
      <c r="O2051" s="5">
        <f t="shared" ref="O2051:O2114" si="171">L2051/E2051*100</f>
        <v>1.2347045154075982</v>
      </c>
      <c r="P2051" t="s">
        <v>8295</v>
      </c>
      <c r="Q2051" t="str">
        <f t="shared" si="168"/>
        <v>technology</v>
      </c>
      <c r="R2051" t="str">
        <f t="shared" si="169"/>
        <v>hardware</v>
      </c>
    </row>
    <row r="2052" spans="1:18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6">
        <f t="shared" si="170"/>
        <v>473.27000000000004</v>
      </c>
      <c r="O2052" s="5">
        <f t="shared" si="171"/>
        <v>0.35920299194962702</v>
      </c>
      <c r="P2052" t="s">
        <v>8295</v>
      </c>
      <c r="Q2052" t="str">
        <f t="shared" si="168"/>
        <v>technology</v>
      </c>
      <c r="R2052" t="str">
        <f t="shared" si="169"/>
        <v>hardware</v>
      </c>
    </row>
    <row r="2053" spans="1:18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6">
        <f t="shared" si="170"/>
        <v>130.36250000000001</v>
      </c>
      <c r="O2053" s="5">
        <f t="shared" si="171"/>
        <v>2.3204525841403778</v>
      </c>
      <c r="P2053" t="s">
        <v>8295</v>
      </c>
      <c r="Q2053" t="str">
        <f t="shared" si="168"/>
        <v>technology</v>
      </c>
      <c r="R2053" t="str">
        <f t="shared" si="169"/>
        <v>hardware</v>
      </c>
    </row>
    <row r="2054" spans="1:18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6">
        <f t="shared" si="170"/>
        <v>353.048</v>
      </c>
      <c r="O2054" s="5">
        <f t="shared" si="171"/>
        <v>0.3064739072307448</v>
      </c>
      <c r="P2054" t="s">
        <v>8295</v>
      </c>
      <c r="Q2054" t="str">
        <f t="shared" si="168"/>
        <v>technology</v>
      </c>
      <c r="R2054" t="str">
        <f t="shared" si="169"/>
        <v>hardware</v>
      </c>
    </row>
    <row r="2055" spans="1:18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6">
        <f t="shared" si="170"/>
        <v>101.02</v>
      </c>
      <c r="O2055" s="5">
        <f t="shared" si="171"/>
        <v>2.3955652346070089</v>
      </c>
      <c r="P2055" t="s">
        <v>8295</v>
      </c>
      <c r="Q2055" t="str">
        <f t="shared" si="168"/>
        <v>technology</v>
      </c>
      <c r="R2055" t="str">
        <f t="shared" si="169"/>
        <v>hardware</v>
      </c>
    </row>
    <row r="2056" spans="1:18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6">
        <f t="shared" si="170"/>
        <v>113.59142857142857</v>
      </c>
      <c r="O2056" s="5">
        <f t="shared" si="171"/>
        <v>1.5619890836833765</v>
      </c>
      <c r="P2056" t="s">
        <v>8295</v>
      </c>
      <c r="Q2056" t="str">
        <f t="shared" si="168"/>
        <v>technology</v>
      </c>
      <c r="R2056" t="str">
        <f t="shared" si="169"/>
        <v>hardware</v>
      </c>
    </row>
    <row r="2057" spans="1:18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6">
        <f t="shared" si="170"/>
        <v>167.41666666666666</v>
      </c>
      <c r="O2057" s="5">
        <f t="shared" si="171"/>
        <v>1.0054753608760578</v>
      </c>
      <c r="P2057" t="s">
        <v>8295</v>
      </c>
      <c r="Q2057" t="str">
        <f t="shared" si="168"/>
        <v>technology</v>
      </c>
      <c r="R2057" t="str">
        <f t="shared" si="169"/>
        <v>hardware</v>
      </c>
    </row>
    <row r="2058" spans="1:18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6">
        <f t="shared" si="170"/>
        <v>153.452</v>
      </c>
      <c r="O2058" s="5">
        <f t="shared" si="171"/>
        <v>0.72204989182285018</v>
      </c>
      <c r="P2058" t="s">
        <v>8295</v>
      </c>
      <c r="Q2058" t="str">
        <f t="shared" si="168"/>
        <v>technology</v>
      </c>
      <c r="R2058" t="str">
        <f t="shared" si="169"/>
        <v>hardware</v>
      </c>
    </row>
    <row r="2059" spans="1:18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6">
        <f t="shared" si="170"/>
        <v>202.23220000000001</v>
      </c>
      <c r="O2059" s="5">
        <f t="shared" si="171"/>
        <v>2.1954960683808018</v>
      </c>
      <c r="P2059" t="s">
        <v>8295</v>
      </c>
      <c r="Q2059" t="str">
        <f t="shared" si="168"/>
        <v>technology</v>
      </c>
      <c r="R2059" t="str">
        <f t="shared" si="169"/>
        <v>hardware</v>
      </c>
    </row>
    <row r="2060" spans="1:18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6">
        <f t="shared" si="170"/>
        <v>168.28125</v>
      </c>
      <c r="O2060" s="5">
        <f t="shared" si="171"/>
        <v>9.5171773444753942</v>
      </c>
      <c r="P2060" t="s">
        <v>8295</v>
      </c>
      <c r="Q2060" t="str">
        <f t="shared" si="168"/>
        <v>technology</v>
      </c>
      <c r="R2060" t="str">
        <f t="shared" si="169"/>
        <v>hardware</v>
      </c>
    </row>
    <row r="2061" spans="1:18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6">
        <f t="shared" si="170"/>
        <v>143.45666666666668</v>
      </c>
      <c r="O2061" s="5">
        <f t="shared" si="171"/>
        <v>0.87134326277389218</v>
      </c>
      <c r="P2061" t="s">
        <v>8295</v>
      </c>
      <c r="Q2061" t="str">
        <f t="shared" si="168"/>
        <v>technology</v>
      </c>
      <c r="R2061" t="str">
        <f t="shared" si="169"/>
        <v>hardware</v>
      </c>
    </row>
    <row r="2062" spans="1:18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6">
        <f t="shared" si="170"/>
        <v>196.4</v>
      </c>
      <c r="O2062" s="5">
        <f t="shared" si="171"/>
        <v>2.7780040733197557</v>
      </c>
      <c r="P2062" t="s">
        <v>8295</v>
      </c>
      <c r="Q2062" t="str">
        <f t="shared" si="168"/>
        <v>technology</v>
      </c>
      <c r="R2062" t="str">
        <f t="shared" si="169"/>
        <v>hardware</v>
      </c>
    </row>
    <row r="2063" spans="1:18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6">
        <f t="shared" si="170"/>
        <v>107.91999999999999</v>
      </c>
      <c r="O2063" s="5">
        <f t="shared" si="171"/>
        <v>0.64862861378799119</v>
      </c>
      <c r="P2063" t="s">
        <v>8295</v>
      </c>
      <c r="Q2063" t="str">
        <f t="shared" si="168"/>
        <v>technology</v>
      </c>
      <c r="R2063" t="str">
        <f t="shared" si="169"/>
        <v>hardware</v>
      </c>
    </row>
    <row r="2064" spans="1:18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6">
        <f t="shared" si="170"/>
        <v>114.97699999999999</v>
      </c>
      <c r="O2064" s="5">
        <f t="shared" si="171"/>
        <v>0.17655705054054288</v>
      </c>
      <c r="P2064" t="s">
        <v>8295</v>
      </c>
      <c r="Q2064" t="str">
        <f t="shared" si="168"/>
        <v>technology</v>
      </c>
      <c r="R2064" t="str">
        <f t="shared" si="169"/>
        <v>hardware</v>
      </c>
    </row>
    <row r="2065" spans="1:18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6">
        <f t="shared" si="170"/>
        <v>148.04999999999998</v>
      </c>
      <c r="O2065" s="5">
        <f t="shared" si="171"/>
        <v>0.82742316784869974</v>
      </c>
      <c r="P2065" t="s">
        <v>8295</v>
      </c>
      <c r="Q2065" t="str">
        <f t="shared" si="168"/>
        <v>technology</v>
      </c>
      <c r="R2065" t="str">
        <f t="shared" si="169"/>
        <v>hardware</v>
      </c>
    </row>
    <row r="2066" spans="1:18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6">
        <f t="shared" si="170"/>
        <v>191.16676082790633</v>
      </c>
      <c r="O2066" s="5">
        <f t="shared" si="171"/>
        <v>1.1605795844985307</v>
      </c>
      <c r="P2066" t="s">
        <v>8295</v>
      </c>
      <c r="Q2066" t="str">
        <f t="shared" si="168"/>
        <v>technology</v>
      </c>
      <c r="R2066" t="str">
        <f t="shared" si="169"/>
        <v>hardware</v>
      </c>
    </row>
    <row r="2067" spans="1:18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6">
        <f t="shared" si="170"/>
        <v>199.215125</v>
      </c>
      <c r="O2067" s="5">
        <f t="shared" si="171"/>
        <v>1.9526629817891588</v>
      </c>
      <c r="P2067" t="s">
        <v>8295</v>
      </c>
      <c r="Q2067" t="str">
        <f t="shared" ref="Q2067:Q2082" si="172">LEFT(P2067, 10)</f>
        <v>technology</v>
      </c>
      <c r="R2067" t="str">
        <f t="shared" ref="R2067:R2082" si="173">RIGHT(P2067, 8)</f>
        <v>hardware</v>
      </c>
    </row>
    <row r="2068" spans="1:18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6">
        <f t="shared" si="170"/>
        <v>218.6</v>
      </c>
      <c r="O2068" s="5">
        <f t="shared" si="171"/>
        <v>1.4867337602927722</v>
      </c>
      <c r="P2068" t="s">
        <v>8295</v>
      </c>
      <c r="Q2068" t="str">
        <f t="shared" si="172"/>
        <v>technology</v>
      </c>
      <c r="R2068" t="str">
        <f t="shared" si="173"/>
        <v>hardware</v>
      </c>
    </row>
    <row r="2069" spans="1:18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6">
        <f t="shared" si="170"/>
        <v>126.86868686868686</v>
      </c>
      <c r="O2069" s="5">
        <f t="shared" si="171"/>
        <v>1.5923566878980893</v>
      </c>
      <c r="P2069" t="s">
        <v>8295</v>
      </c>
      <c r="Q2069" t="str">
        <f t="shared" si="172"/>
        <v>technology</v>
      </c>
      <c r="R2069" t="str">
        <f t="shared" si="173"/>
        <v>hardware</v>
      </c>
    </row>
    <row r="2070" spans="1:18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6">
        <f t="shared" si="170"/>
        <v>105.22388000000001</v>
      </c>
      <c r="O2070" s="5">
        <f t="shared" si="171"/>
        <v>0.28890780305763292</v>
      </c>
      <c r="P2070" t="s">
        <v>8295</v>
      </c>
      <c r="Q2070" t="str">
        <f t="shared" si="172"/>
        <v>technology</v>
      </c>
      <c r="R2070" t="str">
        <f t="shared" si="173"/>
        <v>hardware</v>
      </c>
    </row>
    <row r="2071" spans="1:18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6">
        <f t="shared" si="170"/>
        <v>128.40666000000002</v>
      </c>
      <c r="O2071" s="5">
        <f t="shared" si="171"/>
        <v>0.40963607339370089</v>
      </c>
      <c r="P2071" t="s">
        <v>8295</v>
      </c>
      <c r="Q2071" t="str">
        <f t="shared" si="172"/>
        <v>technology</v>
      </c>
      <c r="R2071" t="str">
        <f t="shared" si="173"/>
        <v>hardware</v>
      </c>
    </row>
    <row r="2072" spans="1:18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6">
        <f t="shared" si="170"/>
        <v>317.3272</v>
      </c>
      <c r="O2072" s="5">
        <f t="shared" si="171"/>
        <v>0.3857217408403692</v>
      </c>
      <c r="P2072" t="s">
        <v>8295</v>
      </c>
      <c r="Q2072" t="str">
        <f t="shared" si="172"/>
        <v>technology</v>
      </c>
      <c r="R2072" t="str">
        <f t="shared" si="173"/>
        <v>hardware</v>
      </c>
    </row>
    <row r="2073" spans="1:18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6">
        <f t="shared" si="170"/>
        <v>280.73</v>
      </c>
      <c r="O2073" s="5">
        <f t="shared" si="171"/>
        <v>0.4951376767712749</v>
      </c>
      <c r="P2073" t="s">
        <v>8295</v>
      </c>
      <c r="Q2073" t="str">
        <f t="shared" si="172"/>
        <v>technology</v>
      </c>
      <c r="R2073" t="str">
        <f t="shared" si="173"/>
        <v>hardware</v>
      </c>
    </row>
    <row r="2074" spans="1:18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6">
        <f t="shared" si="170"/>
        <v>110.73146853146854</v>
      </c>
      <c r="O2074" s="5">
        <f t="shared" si="171"/>
        <v>0.4420698975660895</v>
      </c>
      <c r="P2074" t="s">
        <v>8295</v>
      </c>
      <c r="Q2074" t="str">
        <f t="shared" si="172"/>
        <v>technology</v>
      </c>
      <c r="R2074" t="str">
        <f t="shared" si="173"/>
        <v>hardware</v>
      </c>
    </row>
    <row r="2075" spans="1:18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6">
        <f t="shared" si="170"/>
        <v>152.60429999999999</v>
      </c>
      <c r="O2075" s="5">
        <f t="shared" si="171"/>
        <v>0.30798607902922787</v>
      </c>
      <c r="P2075" t="s">
        <v>8295</v>
      </c>
      <c r="Q2075" t="str">
        <f t="shared" si="172"/>
        <v>technology</v>
      </c>
      <c r="R2075" t="str">
        <f t="shared" si="173"/>
        <v>hardware</v>
      </c>
    </row>
    <row r="2076" spans="1:18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6">
        <f t="shared" si="170"/>
        <v>102.49999999999999</v>
      </c>
      <c r="O2076" s="5">
        <f t="shared" si="171"/>
        <v>0.48780487804878048</v>
      </c>
      <c r="P2076" t="s">
        <v>8295</v>
      </c>
      <c r="Q2076" t="str">
        <f t="shared" si="172"/>
        <v>technology</v>
      </c>
      <c r="R2076" t="str">
        <f t="shared" si="173"/>
        <v>hardware</v>
      </c>
    </row>
    <row r="2077" spans="1:18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6">
        <f t="shared" si="170"/>
        <v>1678.3738373837384</v>
      </c>
      <c r="O2077" s="5">
        <f t="shared" si="171"/>
        <v>4.8861701126083448</v>
      </c>
      <c r="P2077" t="s">
        <v>8295</v>
      </c>
      <c r="Q2077" t="str">
        <f t="shared" si="172"/>
        <v>technology</v>
      </c>
      <c r="R2077" t="str">
        <f t="shared" si="173"/>
        <v>hardware</v>
      </c>
    </row>
    <row r="2078" spans="1:18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6">
        <f t="shared" si="170"/>
        <v>543.349156424581</v>
      </c>
      <c r="O2078" s="5">
        <f t="shared" si="171"/>
        <v>0.85945332702155908</v>
      </c>
      <c r="P2078" t="s">
        <v>8295</v>
      </c>
      <c r="Q2078" t="str">
        <f t="shared" si="172"/>
        <v>technology</v>
      </c>
      <c r="R2078" t="str">
        <f t="shared" si="173"/>
        <v>hardware</v>
      </c>
    </row>
    <row r="2079" spans="1:18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6">
        <f t="shared" si="170"/>
        <v>115.50800000000001</v>
      </c>
      <c r="O2079" s="5">
        <f t="shared" si="171"/>
        <v>0.32551857879973684</v>
      </c>
      <c r="P2079" t="s">
        <v>8295</v>
      </c>
      <c r="Q2079" t="str">
        <f t="shared" si="172"/>
        <v>technology</v>
      </c>
      <c r="R2079" t="str">
        <f t="shared" si="173"/>
        <v>hardware</v>
      </c>
    </row>
    <row r="2080" spans="1:18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6">
        <f t="shared" si="170"/>
        <v>131.20499999999998</v>
      </c>
      <c r="O2080" s="5">
        <f t="shared" si="171"/>
        <v>0.18291985823710985</v>
      </c>
      <c r="P2080" t="s">
        <v>8295</v>
      </c>
      <c r="Q2080" t="str">
        <f t="shared" si="172"/>
        <v>technology</v>
      </c>
      <c r="R2080" t="str">
        <f t="shared" si="173"/>
        <v>hardware</v>
      </c>
    </row>
    <row r="2081" spans="1:18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6">
        <f t="shared" si="170"/>
        <v>288.17</v>
      </c>
      <c r="O2081" s="5">
        <f t="shared" si="171"/>
        <v>2.1063955304160737</v>
      </c>
      <c r="P2081" t="s">
        <v>8295</v>
      </c>
      <c r="Q2081" t="str">
        <f t="shared" si="172"/>
        <v>technology</v>
      </c>
      <c r="R2081" t="str">
        <f t="shared" si="173"/>
        <v>hardware</v>
      </c>
    </row>
    <row r="2082" spans="1:18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6">
        <f t="shared" si="170"/>
        <v>507.8</v>
      </c>
      <c r="O2082" s="5">
        <f t="shared" si="171"/>
        <v>0.98463962189838528</v>
      </c>
      <c r="P2082" t="s">
        <v>8295</v>
      </c>
      <c r="Q2082" t="str">
        <f t="shared" si="172"/>
        <v>technology</v>
      </c>
      <c r="R2082" t="str">
        <f t="shared" si="173"/>
        <v>hardware</v>
      </c>
    </row>
    <row r="2083" spans="1:18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6">
        <f t="shared" si="170"/>
        <v>114.57142857142857</v>
      </c>
      <c r="O2083" s="5">
        <f t="shared" si="171"/>
        <v>1.3715710723192018</v>
      </c>
      <c r="P2083" t="s">
        <v>8279</v>
      </c>
      <c r="Q2083" t="str">
        <f t="shared" ref="Q2083:Q2122" si="174">LEFT(P2083, 5)</f>
        <v>music</v>
      </c>
      <c r="R2083" t="str">
        <f t="shared" ref="R2083:R2122" si="175">RIGHT(P2083, 10)</f>
        <v>indie rock</v>
      </c>
    </row>
    <row r="2084" spans="1:18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6">
        <f t="shared" si="170"/>
        <v>110.73333333333333</v>
      </c>
      <c r="O2084" s="5">
        <f t="shared" si="171"/>
        <v>2.2877784467188444</v>
      </c>
      <c r="P2084" t="s">
        <v>8279</v>
      </c>
      <c r="Q2084" t="str">
        <f t="shared" si="174"/>
        <v>music</v>
      </c>
      <c r="R2084" t="str">
        <f t="shared" si="175"/>
        <v>indie rock</v>
      </c>
    </row>
    <row r="2085" spans="1:18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6">
        <f t="shared" si="170"/>
        <v>113.33333333333333</v>
      </c>
      <c r="O2085" s="5">
        <f t="shared" si="171"/>
        <v>2.9411764705882351</v>
      </c>
      <c r="P2085" t="s">
        <v>8279</v>
      </c>
      <c r="Q2085" t="str">
        <f t="shared" si="174"/>
        <v>music</v>
      </c>
      <c r="R2085" t="str">
        <f t="shared" si="175"/>
        <v>indie rock</v>
      </c>
    </row>
    <row r="2086" spans="1:18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6">
        <f t="shared" si="170"/>
        <v>108.33333333333333</v>
      </c>
      <c r="O2086" s="5">
        <f t="shared" si="171"/>
        <v>1.4153846153846155</v>
      </c>
      <c r="P2086" t="s">
        <v>8279</v>
      </c>
      <c r="Q2086" t="str">
        <f t="shared" si="174"/>
        <v>music</v>
      </c>
      <c r="R2086" t="str">
        <f t="shared" si="175"/>
        <v>indie rock</v>
      </c>
    </row>
    <row r="2087" spans="1:18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6">
        <f t="shared" si="170"/>
        <v>123.53333333333335</v>
      </c>
      <c r="O2087" s="5">
        <f t="shared" si="171"/>
        <v>1.1198057204533189</v>
      </c>
      <c r="P2087" t="s">
        <v>8279</v>
      </c>
      <c r="Q2087" t="str">
        <f t="shared" si="174"/>
        <v>music</v>
      </c>
      <c r="R2087" t="str">
        <f t="shared" si="175"/>
        <v>indie rock</v>
      </c>
    </row>
    <row r="2088" spans="1:18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6">
        <f t="shared" si="170"/>
        <v>100.69999999999999</v>
      </c>
      <c r="O2088" s="5">
        <f t="shared" si="171"/>
        <v>0.86891757696127103</v>
      </c>
      <c r="P2088" t="s">
        <v>8279</v>
      </c>
      <c r="Q2088" t="str">
        <f t="shared" si="174"/>
        <v>music</v>
      </c>
      <c r="R2088" t="str">
        <f t="shared" si="175"/>
        <v>indie rock</v>
      </c>
    </row>
    <row r="2089" spans="1:18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6">
        <f t="shared" si="170"/>
        <v>103.53333333333335</v>
      </c>
      <c r="O2089" s="5">
        <f t="shared" si="171"/>
        <v>1.6097875080489377</v>
      </c>
      <c r="P2089" t="s">
        <v>8279</v>
      </c>
      <c r="Q2089" t="str">
        <f t="shared" si="174"/>
        <v>music</v>
      </c>
      <c r="R2089" t="str">
        <f t="shared" si="175"/>
        <v>indie rock</v>
      </c>
    </row>
    <row r="2090" spans="1:18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6">
        <f t="shared" si="170"/>
        <v>115.51066666666668</v>
      </c>
      <c r="O2090" s="5">
        <f t="shared" si="171"/>
        <v>2.164302286657509</v>
      </c>
      <c r="P2090" t="s">
        <v>8279</v>
      </c>
      <c r="Q2090" t="str">
        <f t="shared" si="174"/>
        <v>music</v>
      </c>
      <c r="R2090" t="str">
        <f t="shared" si="175"/>
        <v>indie rock</v>
      </c>
    </row>
    <row r="2091" spans="1:18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6">
        <f t="shared" si="170"/>
        <v>120.4004</v>
      </c>
      <c r="O2091" s="5">
        <f t="shared" si="171"/>
        <v>2.0597938212829856</v>
      </c>
      <c r="P2091" t="s">
        <v>8279</v>
      </c>
      <c r="Q2091" t="str">
        <f t="shared" si="174"/>
        <v>music</v>
      </c>
      <c r="R2091" t="str">
        <f t="shared" si="175"/>
        <v>indie rock</v>
      </c>
    </row>
    <row r="2092" spans="1:18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6">
        <f t="shared" si="170"/>
        <v>115.040375</v>
      </c>
      <c r="O2092" s="5">
        <f t="shared" si="171"/>
        <v>1.7385200630648154</v>
      </c>
      <c r="P2092" t="s">
        <v>8279</v>
      </c>
      <c r="Q2092" t="str">
        <f t="shared" si="174"/>
        <v>music</v>
      </c>
      <c r="R2092" t="str">
        <f t="shared" si="175"/>
        <v>indie rock</v>
      </c>
    </row>
    <row r="2093" spans="1:18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6">
        <f t="shared" si="170"/>
        <v>120.46777777777777</v>
      </c>
      <c r="O2093" s="5">
        <f t="shared" si="171"/>
        <v>1.134466570129403</v>
      </c>
      <c r="P2093" t="s">
        <v>8279</v>
      </c>
      <c r="Q2093" t="str">
        <f t="shared" si="174"/>
        <v>music</v>
      </c>
      <c r="R2093" t="str">
        <f t="shared" si="175"/>
        <v>indie rock</v>
      </c>
    </row>
    <row r="2094" spans="1:18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6">
        <f t="shared" si="170"/>
        <v>101.28333333333333</v>
      </c>
      <c r="O2094" s="5">
        <f t="shared" si="171"/>
        <v>0.90505183478690132</v>
      </c>
      <c r="P2094" t="s">
        <v>8279</v>
      </c>
      <c r="Q2094" t="str">
        <f t="shared" si="174"/>
        <v>music</v>
      </c>
      <c r="R2094" t="str">
        <f t="shared" si="175"/>
        <v>indie rock</v>
      </c>
    </row>
    <row r="2095" spans="1:18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6">
        <f t="shared" si="170"/>
        <v>102.46666666666667</v>
      </c>
      <c r="O2095" s="5">
        <f t="shared" si="171"/>
        <v>1.4964216005204944</v>
      </c>
      <c r="P2095" t="s">
        <v>8279</v>
      </c>
      <c r="Q2095" t="str">
        <f t="shared" si="174"/>
        <v>music</v>
      </c>
      <c r="R2095" t="str">
        <f t="shared" si="175"/>
        <v>indie rock</v>
      </c>
    </row>
    <row r="2096" spans="1:18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6">
        <f t="shared" si="170"/>
        <v>120.54285714285714</v>
      </c>
      <c r="O2096" s="5">
        <f t="shared" si="171"/>
        <v>1.7065655368570753</v>
      </c>
      <c r="P2096" t="s">
        <v>8279</v>
      </c>
      <c r="Q2096" t="str">
        <f t="shared" si="174"/>
        <v>music</v>
      </c>
      <c r="R2096" t="str">
        <f t="shared" si="175"/>
        <v>indie rock</v>
      </c>
    </row>
    <row r="2097" spans="1:18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6">
        <f t="shared" si="170"/>
        <v>100</v>
      </c>
      <c r="O2097" s="5">
        <f t="shared" si="171"/>
        <v>0.88</v>
      </c>
      <c r="P2097" t="s">
        <v>8279</v>
      </c>
      <c r="Q2097" t="str">
        <f t="shared" si="174"/>
        <v>music</v>
      </c>
      <c r="R2097" t="str">
        <f t="shared" si="175"/>
        <v>indie rock</v>
      </c>
    </row>
    <row r="2098" spans="1:18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6">
        <f t="shared" si="170"/>
        <v>101.66666666666666</v>
      </c>
      <c r="O2098" s="5">
        <f t="shared" si="171"/>
        <v>2.2950819672131146</v>
      </c>
      <c r="P2098" t="s">
        <v>8279</v>
      </c>
      <c r="Q2098" t="str">
        <f t="shared" si="174"/>
        <v>music</v>
      </c>
      <c r="R2098" t="str">
        <f t="shared" si="175"/>
        <v>indie rock</v>
      </c>
    </row>
    <row r="2099" spans="1:18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6">
        <f t="shared" si="170"/>
        <v>100</v>
      </c>
      <c r="O2099" s="5">
        <f t="shared" si="171"/>
        <v>1.2666666666666666</v>
      </c>
      <c r="P2099" t="s">
        <v>8279</v>
      </c>
      <c r="Q2099" t="str">
        <f t="shared" si="174"/>
        <v>music</v>
      </c>
      <c r="R2099" t="str">
        <f t="shared" si="175"/>
        <v>indie rock</v>
      </c>
    </row>
    <row r="2100" spans="1:18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6">
        <f t="shared" si="170"/>
        <v>100.33333333333334</v>
      </c>
      <c r="O2100" s="5">
        <f t="shared" si="171"/>
        <v>0.53156146179401997</v>
      </c>
      <c r="P2100" t="s">
        <v>8279</v>
      </c>
      <c r="Q2100" t="str">
        <f t="shared" si="174"/>
        <v>music</v>
      </c>
      <c r="R2100" t="str">
        <f t="shared" si="175"/>
        <v>indie rock</v>
      </c>
    </row>
    <row r="2101" spans="1:18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6">
        <f t="shared" si="170"/>
        <v>132.36666666666667</v>
      </c>
      <c r="O2101" s="5">
        <f t="shared" si="171"/>
        <v>1.5865021405187609</v>
      </c>
      <c r="P2101" t="s">
        <v>8279</v>
      </c>
      <c r="Q2101" t="str">
        <f t="shared" si="174"/>
        <v>music</v>
      </c>
      <c r="R2101" t="str">
        <f t="shared" si="175"/>
        <v>indie rock</v>
      </c>
    </row>
    <row r="2102" spans="1:18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6">
        <f t="shared" si="170"/>
        <v>136.66666666666666</v>
      </c>
      <c r="O2102" s="5">
        <f t="shared" si="171"/>
        <v>3.2926829268292686</v>
      </c>
      <c r="P2102" t="s">
        <v>8279</v>
      </c>
      <c r="Q2102" t="str">
        <f t="shared" si="174"/>
        <v>music</v>
      </c>
      <c r="R2102" t="str">
        <f t="shared" si="175"/>
        <v>indie rock</v>
      </c>
    </row>
    <row r="2103" spans="1:18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6">
        <f t="shared" si="170"/>
        <v>113.25</v>
      </c>
      <c r="O2103" s="5">
        <f t="shared" si="171"/>
        <v>1.9426048565121412</v>
      </c>
      <c r="P2103" t="s">
        <v>8279</v>
      </c>
      <c r="Q2103" t="str">
        <f t="shared" si="174"/>
        <v>music</v>
      </c>
      <c r="R2103" t="str">
        <f t="shared" si="175"/>
        <v>indie rock</v>
      </c>
    </row>
    <row r="2104" spans="1:18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6">
        <f t="shared" si="170"/>
        <v>136</v>
      </c>
      <c r="O2104" s="5">
        <f t="shared" si="171"/>
        <v>2.7941176470588238</v>
      </c>
      <c r="P2104" t="s">
        <v>8279</v>
      </c>
      <c r="Q2104" t="str">
        <f t="shared" si="174"/>
        <v>music</v>
      </c>
      <c r="R2104" t="str">
        <f t="shared" si="175"/>
        <v>indie rock</v>
      </c>
    </row>
    <row r="2105" spans="1:18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6">
        <f t="shared" si="170"/>
        <v>146.12318374694613</v>
      </c>
      <c r="O2105" s="5">
        <f t="shared" si="171"/>
        <v>1.0119676170362548</v>
      </c>
      <c r="P2105" t="s">
        <v>8279</v>
      </c>
      <c r="Q2105" t="str">
        <f t="shared" si="174"/>
        <v>music</v>
      </c>
      <c r="R2105" t="str">
        <f t="shared" si="175"/>
        <v>indie rock</v>
      </c>
    </row>
    <row r="2106" spans="1:18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6">
        <f t="shared" si="170"/>
        <v>129.5</v>
      </c>
      <c r="O2106" s="5">
        <f t="shared" si="171"/>
        <v>3.5714285714285712</v>
      </c>
      <c r="P2106" t="s">
        <v>8279</v>
      </c>
      <c r="Q2106" t="str">
        <f t="shared" si="174"/>
        <v>music</v>
      </c>
      <c r="R2106" t="str">
        <f t="shared" si="175"/>
        <v>indie rock</v>
      </c>
    </row>
    <row r="2107" spans="1:18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6">
        <f t="shared" si="170"/>
        <v>254</v>
      </c>
      <c r="O2107" s="5">
        <f t="shared" si="171"/>
        <v>1.9488188976377954</v>
      </c>
      <c r="P2107" t="s">
        <v>8279</v>
      </c>
      <c r="Q2107" t="str">
        <f t="shared" si="174"/>
        <v>music</v>
      </c>
      <c r="R2107" t="str">
        <f t="shared" si="175"/>
        <v>indie rock</v>
      </c>
    </row>
    <row r="2108" spans="1:18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6">
        <f t="shared" si="170"/>
        <v>107.04545454545456</v>
      </c>
      <c r="O2108" s="5">
        <f t="shared" si="171"/>
        <v>1.8683651804670913</v>
      </c>
      <c r="P2108" t="s">
        <v>8279</v>
      </c>
      <c r="Q2108" t="str">
        <f t="shared" si="174"/>
        <v>music</v>
      </c>
      <c r="R2108" t="str">
        <f t="shared" si="175"/>
        <v>indie rock</v>
      </c>
    </row>
    <row r="2109" spans="1:18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6">
        <f t="shared" si="170"/>
        <v>107.73299999999999</v>
      </c>
      <c r="O2109" s="5">
        <f t="shared" si="171"/>
        <v>2.6918400118812249</v>
      </c>
      <c r="P2109" t="s">
        <v>8279</v>
      </c>
      <c r="Q2109" t="str">
        <f t="shared" si="174"/>
        <v>music</v>
      </c>
      <c r="R2109" t="str">
        <f t="shared" si="175"/>
        <v>indie rock</v>
      </c>
    </row>
    <row r="2110" spans="1:18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6">
        <f t="shared" si="170"/>
        <v>107.31250000000001</v>
      </c>
      <c r="O2110" s="5">
        <f t="shared" si="171"/>
        <v>1.112405358182877</v>
      </c>
      <c r="P2110" t="s">
        <v>8279</v>
      </c>
      <c r="Q2110" t="str">
        <f t="shared" si="174"/>
        <v>music</v>
      </c>
      <c r="R2110" t="str">
        <f t="shared" si="175"/>
        <v>indie rock</v>
      </c>
    </row>
    <row r="2111" spans="1:18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6">
        <f t="shared" si="170"/>
        <v>106.52500000000001</v>
      </c>
      <c r="O2111" s="5">
        <f t="shared" si="171"/>
        <v>0.93874677305796772</v>
      </c>
      <c r="P2111" t="s">
        <v>8279</v>
      </c>
      <c r="Q2111" t="str">
        <f t="shared" si="174"/>
        <v>music</v>
      </c>
      <c r="R2111" t="str">
        <f t="shared" si="175"/>
        <v>indie rock</v>
      </c>
    </row>
    <row r="2112" spans="1:18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6">
        <f t="shared" si="170"/>
        <v>100.35000000000001</v>
      </c>
      <c r="O2112" s="5">
        <f t="shared" si="171"/>
        <v>1.8933731938216243</v>
      </c>
      <c r="P2112" t="s">
        <v>8279</v>
      </c>
      <c r="Q2112" t="str">
        <f t="shared" si="174"/>
        <v>music</v>
      </c>
      <c r="R2112" t="str">
        <f t="shared" si="175"/>
        <v>indie rock</v>
      </c>
    </row>
    <row r="2113" spans="1:18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6">
        <f t="shared" si="170"/>
        <v>106.5</v>
      </c>
      <c r="O2113" s="5">
        <f t="shared" si="171"/>
        <v>1.8309859154929577</v>
      </c>
      <c r="P2113" t="s">
        <v>8279</v>
      </c>
      <c r="Q2113" t="str">
        <f t="shared" si="174"/>
        <v>music</v>
      </c>
      <c r="R2113" t="str">
        <f t="shared" si="175"/>
        <v>indie rock</v>
      </c>
    </row>
    <row r="2114" spans="1:18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6">
        <f t="shared" si="170"/>
        <v>100</v>
      </c>
      <c r="O2114" s="5">
        <f t="shared" si="171"/>
        <v>3.6666666666666665</v>
      </c>
      <c r="P2114" t="s">
        <v>8279</v>
      </c>
      <c r="Q2114" t="str">
        <f t="shared" si="174"/>
        <v>music</v>
      </c>
      <c r="R2114" t="str">
        <f t="shared" si="175"/>
        <v>indie rock</v>
      </c>
    </row>
    <row r="2115" spans="1:18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6">
        <f t="shared" ref="N2115:N2178" si="176">E2115/D2115*100</f>
        <v>104.85714285714285</v>
      </c>
      <c r="O2115" s="5">
        <f t="shared" ref="O2115:O2178" si="177">L2115/E2115*100</f>
        <v>1.457765667574932</v>
      </c>
      <c r="P2115" t="s">
        <v>8279</v>
      </c>
      <c r="Q2115" t="str">
        <f t="shared" si="174"/>
        <v>music</v>
      </c>
      <c r="R2115" t="str">
        <f t="shared" si="175"/>
        <v>indie rock</v>
      </c>
    </row>
    <row r="2116" spans="1:18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6">
        <f t="shared" si="176"/>
        <v>104.69999999999999</v>
      </c>
      <c r="O2116" s="5">
        <f t="shared" si="177"/>
        <v>2.8080229226361033</v>
      </c>
      <c r="P2116" t="s">
        <v>8279</v>
      </c>
      <c r="Q2116" t="str">
        <f t="shared" si="174"/>
        <v>music</v>
      </c>
      <c r="R2116" t="str">
        <f t="shared" si="175"/>
        <v>indie rock</v>
      </c>
    </row>
    <row r="2117" spans="1:18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6">
        <f t="shared" si="176"/>
        <v>225.66666666666669</v>
      </c>
      <c r="O2117" s="5">
        <f t="shared" si="177"/>
        <v>1.0635155096011817</v>
      </c>
      <c r="P2117" t="s">
        <v>8279</v>
      </c>
      <c r="Q2117" t="str">
        <f t="shared" si="174"/>
        <v>music</v>
      </c>
      <c r="R2117" t="str">
        <f t="shared" si="175"/>
        <v>indie rock</v>
      </c>
    </row>
    <row r="2118" spans="1:18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6">
        <f t="shared" si="176"/>
        <v>100.90416666666667</v>
      </c>
      <c r="O2118" s="5">
        <f t="shared" si="177"/>
        <v>0.18994920923318329</v>
      </c>
      <c r="P2118" t="s">
        <v>8279</v>
      </c>
      <c r="Q2118" t="str">
        <f t="shared" si="174"/>
        <v>music</v>
      </c>
      <c r="R2118" t="str">
        <f t="shared" si="175"/>
        <v>indie rock</v>
      </c>
    </row>
    <row r="2119" spans="1:18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6">
        <f t="shared" si="176"/>
        <v>147.75</v>
      </c>
      <c r="O2119" s="5">
        <f t="shared" si="177"/>
        <v>1.9740552735476595</v>
      </c>
      <c r="P2119" t="s">
        <v>8279</v>
      </c>
      <c r="Q2119" t="str">
        <f t="shared" si="174"/>
        <v>music</v>
      </c>
      <c r="R2119" t="str">
        <f t="shared" si="175"/>
        <v>indie rock</v>
      </c>
    </row>
    <row r="2120" spans="1:18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6">
        <f t="shared" si="176"/>
        <v>134.61099999999999</v>
      </c>
      <c r="O2120" s="5">
        <f t="shared" si="177"/>
        <v>1.2628982772581736</v>
      </c>
      <c r="P2120" t="s">
        <v>8279</v>
      </c>
      <c r="Q2120" t="str">
        <f t="shared" si="174"/>
        <v>music</v>
      </c>
      <c r="R2120" t="str">
        <f t="shared" si="175"/>
        <v>indie rock</v>
      </c>
    </row>
    <row r="2121" spans="1:18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6">
        <f t="shared" si="176"/>
        <v>100.75</v>
      </c>
      <c r="O2121" s="5">
        <f t="shared" si="177"/>
        <v>1.0918114143920596</v>
      </c>
      <c r="P2121" t="s">
        <v>8279</v>
      </c>
      <c r="Q2121" t="str">
        <f t="shared" si="174"/>
        <v>music</v>
      </c>
      <c r="R2121" t="str">
        <f t="shared" si="175"/>
        <v>indie rock</v>
      </c>
    </row>
    <row r="2122" spans="1:18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6">
        <f t="shared" si="176"/>
        <v>100.880375</v>
      </c>
      <c r="O2122" s="5">
        <f t="shared" si="177"/>
        <v>0.85497303117677748</v>
      </c>
      <c r="P2122" t="s">
        <v>8279</v>
      </c>
      <c r="Q2122" t="str">
        <f t="shared" si="174"/>
        <v>music</v>
      </c>
      <c r="R2122" t="str">
        <f t="shared" si="175"/>
        <v>indie rock</v>
      </c>
    </row>
    <row r="2123" spans="1:18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6">
        <f t="shared" si="176"/>
        <v>0.56800000000000006</v>
      </c>
      <c r="O2123" s="5">
        <f t="shared" si="177"/>
        <v>3.5211267605633805</v>
      </c>
      <c r="P2123" t="s">
        <v>8282</v>
      </c>
      <c r="Q2123" t="str">
        <f t="shared" ref="Q2123:Q2182" si="178">LEFT(P2123, 5)</f>
        <v>games</v>
      </c>
      <c r="R2123" t="str">
        <f t="shared" ref="R2123:R2162" si="179">RIGHT(P2123, 11)</f>
        <v>video games</v>
      </c>
    </row>
    <row r="2124" spans="1:18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6">
        <f t="shared" si="176"/>
        <v>0.38750000000000001</v>
      </c>
      <c r="O2124" s="5">
        <f t="shared" si="177"/>
        <v>0.967741935483871</v>
      </c>
      <c r="P2124" t="s">
        <v>8282</v>
      </c>
      <c r="Q2124" t="str">
        <f t="shared" si="178"/>
        <v>games</v>
      </c>
      <c r="R2124" t="str">
        <f t="shared" si="179"/>
        <v>video games</v>
      </c>
    </row>
    <row r="2125" spans="1:18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6">
        <f t="shared" si="176"/>
        <v>10</v>
      </c>
      <c r="O2125" s="5">
        <f t="shared" si="177"/>
        <v>10</v>
      </c>
      <c r="P2125" t="s">
        <v>8282</v>
      </c>
      <c r="Q2125" t="str">
        <f t="shared" si="178"/>
        <v>games</v>
      </c>
      <c r="R2125" t="str">
        <f t="shared" si="179"/>
        <v>video games</v>
      </c>
    </row>
    <row r="2126" spans="1:18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6">
        <f t="shared" si="176"/>
        <v>10.454545454545453</v>
      </c>
      <c r="O2126" s="5">
        <f t="shared" si="177"/>
        <v>4.3478260869565215</v>
      </c>
      <c r="P2126" t="s">
        <v>8282</v>
      </c>
      <c r="Q2126" t="str">
        <f t="shared" si="178"/>
        <v>games</v>
      </c>
      <c r="R2126" t="str">
        <f t="shared" si="179"/>
        <v>video games</v>
      </c>
    </row>
    <row r="2127" spans="1:18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6">
        <f t="shared" si="176"/>
        <v>1.4200000000000002</v>
      </c>
      <c r="O2127" s="5">
        <f t="shared" si="177"/>
        <v>3.169014084507042</v>
      </c>
      <c r="P2127" t="s">
        <v>8282</v>
      </c>
      <c r="Q2127" t="str">
        <f t="shared" si="178"/>
        <v>games</v>
      </c>
      <c r="R2127" t="str">
        <f t="shared" si="179"/>
        <v>video games</v>
      </c>
    </row>
    <row r="2128" spans="1:18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6">
        <f t="shared" si="176"/>
        <v>0.05</v>
      </c>
      <c r="O2128" s="5">
        <f t="shared" si="177"/>
        <v>20</v>
      </c>
      <c r="P2128" t="s">
        <v>8282</v>
      </c>
      <c r="Q2128" t="str">
        <f t="shared" si="178"/>
        <v>games</v>
      </c>
      <c r="R2128" t="str">
        <f t="shared" si="179"/>
        <v>video games</v>
      </c>
    </row>
    <row r="2129" spans="1:18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6">
        <f t="shared" si="176"/>
        <v>28.842857142857142</v>
      </c>
      <c r="O2129" s="5">
        <f t="shared" si="177"/>
        <v>2.9222387320455669</v>
      </c>
      <c r="P2129" t="s">
        <v>8282</v>
      </c>
      <c r="Q2129" t="str">
        <f t="shared" si="178"/>
        <v>games</v>
      </c>
      <c r="R2129" t="str">
        <f t="shared" si="179"/>
        <v>video games</v>
      </c>
    </row>
    <row r="2130" spans="1:18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6">
        <f t="shared" si="176"/>
        <v>0.16666666666666669</v>
      </c>
      <c r="O2130" s="5">
        <f t="shared" si="177"/>
        <v>4</v>
      </c>
      <c r="P2130" t="s">
        <v>8282</v>
      </c>
      <c r="Q2130" t="str">
        <f t="shared" si="178"/>
        <v>games</v>
      </c>
      <c r="R2130" t="str">
        <f t="shared" si="179"/>
        <v>video games</v>
      </c>
    </row>
    <row r="2131" spans="1:18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6">
        <f t="shared" si="176"/>
        <v>11.799999999999999</v>
      </c>
      <c r="O2131" s="5">
        <f t="shared" si="177"/>
        <v>5.0847457627118651</v>
      </c>
      <c r="P2131" t="s">
        <v>8282</v>
      </c>
      <c r="Q2131" t="str">
        <f t="shared" si="178"/>
        <v>games</v>
      </c>
      <c r="R2131" t="str">
        <f t="shared" si="179"/>
        <v>video games</v>
      </c>
    </row>
    <row r="2132" spans="1:18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6">
        <f t="shared" si="176"/>
        <v>0.20238095238095236</v>
      </c>
      <c r="O2132" s="5">
        <f t="shared" si="177"/>
        <v>4.7058823529411766</v>
      </c>
      <c r="P2132" t="s">
        <v>8282</v>
      </c>
      <c r="Q2132" t="str">
        <f t="shared" si="178"/>
        <v>games</v>
      </c>
      <c r="R2132" t="str">
        <f t="shared" si="179"/>
        <v>video games</v>
      </c>
    </row>
    <row r="2133" spans="1:18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6">
        <f t="shared" si="176"/>
        <v>5</v>
      </c>
      <c r="O2133" s="5">
        <f t="shared" si="177"/>
        <v>12</v>
      </c>
      <c r="P2133" t="s">
        <v>8282</v>
      </c>
      <c r="Q2133" t="str">
        <f t="shared" si="178"/>
        <v>games</v>
      </c>
      <c r="R2133" t="str">
        <f t="shared" si="179"/>
        <v>video games</v>
      </c>
    </row>
    <row r="2134" spans="1:18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6">
        <f t="shared" si="176"/>
        <v>2.1129899999999995</v>
      </c>
      <c r="O2134" s="5">
        <f t="shared" si="177"/>
        <v>4.6853037638606914</v>
      </c>
      <c r="P2134" t="s">
        <v>8282</v>
      </c>
      <c r="Q2134" t="str">
        <f t="shared" si="178"/>
        <v>games</v>
      </c>
      <c r="R2134" t="str">
        <f t="shared" si="179"/>
        <v>video games</v>
      </c>
    </row>
    <row r="2135" spans="1:18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6">
        <f t="shared" si="176"/>
        <v>1.6</v>
      </c>
      <c r="O2135" s="5">
        <f t="shared" si="177"/>
        <v>18.75</v>
      </c>
      <c r="P2135" t="s">
        <v>8282</v>
      </c>
      <c r="Q2135" t="str">
        <f t="shared" si="178"/>
        <v>games</v>
      </c>
      <c r="R2135" t="str">
        <f t="shared" si="179"/>
        <v>video games</v>
      </c>
    </row>
    <row r="2136" spans="1:18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6">
        <f t="shared" si="176"/>
        <v>1.7333333333333332</v>
      </c>
      <c r="O2136" s="5">
        <f t="shared" si="177"/>
        <v>2.8846153846153846</v>
      </c>
      <c r="P2136" t="s">
        <v>8282</v>
      </c>
      <c r="Q2136" t="str">
        <f t="shared" si="178"/>
        <v>games</v>
      </c>
      <c r="R2136" t="str">
        <f t="shared" si="179"/>
        <v>video games</v>
      </c>
    </row>
    <row r="2137" spans="1:18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6">
        <f t="shared" si="176"/>
        <v>9.56</v>
      </c>
      <c r="O2137" s="5">
        <f t="shared" si="177"/>
        <v>4.6025104602510458</v>
      </c>
      <c r="P2137" t="s">
        <v>8282</v>
      </c>
      <c r="Q2137" t="str">
        <f t="shared" si="178"/>
        <v>games</v>
      </c>
      <c r="R2137" t="str">
        <f t="shared" si="179"/>
        <v>video games</v>
      </c>
    </row>
    <row r="2138" spans="1:18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6">
        <f t="shared" si="176"/>
        <v>5.9612499999999999E-2</v>
      </c>
      <c r="O2138" s="5">
        <f t="shared" si="177"/>
        <v>8.3875026210945691</v>
      </c>
      <c r="P2138" t="s">
        <v>8282</v>
      </c>
      <c r="Q2138" t="str">
        <f t="shared" si="178"/>
        <v>games</v>
      </c>
      <c r="R2138" t="str">
        <f t="shared" si="179"/>
        <v>video games</v>
      </c>
    </row>
    <row r="2139" spans="1:18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6">
        <f t="shared" si="176"/>
        <v>28.405999999999999</v>
      </c>
      <c r="O2139" s="5">
        <f t="shared" si="177"/>
        <v>3.759769062874041</v>
      </c>
      <c r="P2139" t="s">
        <v>8282</v>
      </c>
      <c r="Q2139" t="str">
        <f t="shared" si="178"/>
        <v>games</v>
      </c>
      <c r="R2139" t="str">
        <f t="shared" si="179"/>
        <v>video games</v>
      </c>
    </row>
    <row r="2140" spans="1:18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6">
        <f t="shared" si="176"/>
        <v>12.8</v>
      </c>
      <c r="O2140" s="5">
        <f t="shared" si="177"/>
        <v>9.375</v>
      </c>
      <c r="P2140" t="s">
        <v>8282</v>
      </c>
      <c r="Q2140" t="str">
        <f t="shared" si="178"/>
        <v>games</v>
      </c>
      <c r="R2140" t="str">
        <f t="shared" si="179"/>
        <v>video games</v>
      </c>
    </row>
    <row r="2141" spans="1:18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6">
        <f t="shared" si="176"/>
        <v>5.42</v>
      </c>
      <c r="O2141" s="5">
        <f t="shared" si="177"/>
        <v>3.4440344403444034</v>
      </c>
      <c r="P2141" t="s">
        <v>8282</v>
      </c>
      <c r="Q2141" t="str">
        <f t="shared" si="178"/>
        <v>games</v>
      </c>
      <c r="R2141" t="str">
        <f t="shared" si="179"/>
        <v>video games</v>
      </c>
    </row>
    <row r="2142" spans="1:18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6">
        <f t="shared" si="176"/>
        <v>0.11199999999999999</v>
      </c>
      <c r="O2142" s="5">
        <f t="shared" si="177"/>
        <v>1.9642857142857142</v>
      </c>
      <c r="P2142" t="s">
        <v>8282</v>
      </c>
      <c r="Q2142" t="str">
        <f t="shared" si="178"/>
        <v>games</v>
      </c>
      <c r="R2142" t="str">
        <f t="shared" si="179"/>
        <v>video games</v>
      </c>
    </row>
    <row r="2143" spans="1:18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6">
        <f t="shared" si="176"/>
        <v>0</v>
      </c>
      <c r="O2143" s="5" t="e">
        <f t="shared" si="177"/>
        <v>#DIV/0!</v>
      </c>
      <c r="P2143" t="s">
        <v>8282</v>
      </c>
      <c r="Q2143" t="str">
        <f t="shared" si="178"/>
        <v>games</v>
      </c>
      <c r="R2143" t="str">
        <f t="shared" si="179"/>
        <v>video games</v>
      </c>
    </row>
    <row r="2144" spans="1:18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6">
        <f t="shared" si="176"/>
        <v>5.7238095238095239</v>
      </c>
      <c r="O2144" s="5">
        <f t="shared" si="177"/>
        <v>1.9966722129783694</v>
      </c>
      <c r="P2144" t="s">
        <v>8282</v>
      </c>
      <c r="Q2144" t="str">
        <f t="shared" si="178"/>
        <v>games</v>
      </c>
      <c r="R2144" t="str">
        <f t="shared" si="179"/>
        <v>video games</v>
      </c>
    </row>
    <row r="2145" spans="1:18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6">
        <f t="shared" si="176"/>
        <v>11.25</v>
      </c>
      <c r="O2145" s="5">
        <f t="shared" si="177"/>
        <v>2.2222222222222223</v>
      </c>
      <c r="P2145" t="s">
        <v>8282</v>
      </c>
      <c r="Q2145" t="str">
        <f t="shared" si="178"/>
        <v>games</v>
      </c>
      <c r="R2145" t="str">
        <f t="shared" si="179"/>
        <v>video games</v>
      </c>
    </row>
    <row r="2146" spans="1:18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6">
        <f t="shared" si="176"/>
        <v>1.7098591549295776</v>
      </c>
      <c r="O2146" s="5">
        <f t="shared" si="177"/>
        <v>3.9538714991762767</v>
      </c>
      <c r="P2146" t="s">
        <v>8282</v>
      </c>
      <c r="Q2146" t="str">
        <f t="shared" si="178"/>
        <v>games</v>
      </c>
      <c r="R2146" t="str">
        <f t="shared" si="179"/>
        <v>video games</v>
      </c>
    </row>
    <row r="2147" spans="1:18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6">
        <f t="shared" si="176"/>
        <v>30.433333333333334</v>
      </c>
      <c r="O2147" s="5">
        <f t="shared" si="177"/>
        <v>1.9496166484118294</v>
      </c>
      <c r="P2147" t="s">
        <v>8282</v>
      </c>
      <c r="Q2147" t="str">
        <f t="shared" si="178"/>
        <v>games</v>
      </c>
      <c r="R2147" t="str">
        <f t="shared" si="179"/>
        <v>video games</v>
      </c>
    </row>
    <row r="2148" spans="1:18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6">
        <f t="shared" si="176"/>
        <v>0.02</v>
      </c>
      <c r="O2148" s="5">
        <f t="shared" si="177"/>
        <v>100</v>
      </c>
      <c r="P2148" t="s">
        <v>8282</v>
      </c>
      <c r="Q2148" t="str">
        <f t="shared" si="178"/>
        <v>games</v>
      </c>
      <c r="R2148" t="str">
        <f t="shared" si="179"/>
        <v>video games</v>
      </c>
    </row>
    <row r="2149" spans="1:18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6">
        <f t="shared" si="176"/>
        <v>0.69641025641025645</v>
      </c>
      <c r="O2149" s="5">
        <f t="shared" si="177"/>
        <v>2.0250368188512518</v>
      </c>
      <c r="P2149" t="s">
        <v>8282</v>
      </c>
      <c r="Q2149" t="str">
        <f t="shared" si="178"/>
        <v>games</v>
      </c>
      <c r="R2149" t="str">
        <f t="shared" si="179"/>
        <v>video games</v>
      </c>
    </row>
    <row r="2150" spans="1:18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6">
        <f t="shared" si="176"/>
        <v>2</v>
      </c>
      <c r="O2150" s="5">
        <f t="shared" si="177"/>
        <v>100</v>
      </c>
      <c r="P2150" t="s">
        <v>8282</v>
      </c>
      <c r="Q2150" t="str">
        <f t="shared" si="178"/>
        <v>games</v>
      </c>
      <c r="R2150" t="str">
        <f t="shared" si="179"/>
        <v>video games</v>
      </c>
    </row>
    <row r="2151" spans="1:18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6">
        <f t="shared" si="176"/>
        <v>0</v>
      </c>
      <c r="O2151" s="5" t="e">
        <f t="shared" si="177"/>
        <v>#DIV/0!</v>
      </c>
      <c r="P2151" t="s">
        <v>8282</v>
      </c>
      <c r="Q2151" t="str">
        <f t="shared" si="178"/>
        <v>games</v>
      </c>
      <c r="R2151" t="str">
        <f t="shared" si="179"/>
        <v>video games</v>
      </c>
    </row>
    <row r="2152" spans="1:18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6">
        <f t="shared" si="176"/>
        <v>0.80999999999999994</v>
      </c>
      <c r="O2152" s="5">
        <f t="shared" si="177"/>
        <v>0.98765432098765427</v>
      </c>
      <c r="P2152" t="s">
        <v>8282</v>
      </c>
      <c r="Q2152" t="str">
        <f t="shared" si="178"/>
        <v>games</v>
      </c>
      <c r="R2152" t="str">
        <f t="shared" si="179"/>
        <v>video games</v>
      </c>
    </row>
    <row r="2153" spans="1:18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6">
        <f t="shared" si="176"/>
        <v>0.26222222222222225</v>
      </c>
      <c r="O2153" s="5">
        <f t="shared" si="177"/>
        <v>5.0847457627118651</v>
      </c>
      <c r="P2153" t="s">
        <v>8282</v>
      </c>
      <c r="Q2153" t="str">
        <f t="shared" si="178"/>
        <v>games</v>
      </c>
      <c r="R2153" t="str">
        <f t="shared" si="179"/>
        <v>video games</v>
      </c>
    </row>
    <row r="2154" spans="1:18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6">
        <f t="shared" si="176"/>
        <v>0.16666666666666669</v>
      </c>
      <c r="O2154" s="5">
        <f t="shared" si="177"/>
        <v>8</v>
      </c>
      <c r="P2154" t="s">
        <v>8282</v>
      </c>
      <c r="Q2154" t="str">
        <f t="shared" si="178"/>
        <v>games</v>
      </c>
      <c r="R2154" t="str">
        <f t="shared" si="179"/>
        <v>video games</v>
      </c>
    </row>
    <row r="2155" spans="1:18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6">
        <f t="shared" si="176"/>
        <v>9.124454880912446E-3</v>
      </c>
      <c r="O2155" s="5">
        <f t="shared" si="177"/>
        <v>11.76470588235294</v>
      </c>
      <c r="P2155" t="s">
        <v>8282</v>
      </c>
      <c r="Q2155" t="str">
        <f t="shared" si="178"/>
        <v>games</v>
      </c>
      <c r="R2155" t="str">
        <f t="shared" si="179"/>
        <v>video games</v>
      </c>
    </row>
    <row r="2156" spans="1:18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6">
        <f t="shared" si="176"/>
        <v>0.8</v>
      </c>
      <c r="O2156" s="5">
        <f t="shared" si="177"/>
        <v>100</v>
      </c>
      <c r="P2156" t="s">
        <v>8282</v>
      </c>
      <c r="Q2156" t="str">
        <f t="shared" si="178"/>
        <v>games</v>
      </c>
      <c r="R2156" t="str">
        <f t="shared" si="179"/>
        <v>video games</v>
      </c>
    </row>
    <row r="2157" spans="1:18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6">
        <f t="shared" si="176"/>
        <v>2.2999999999999998</v>
      </c>
      <c r="O2157" s="5">
        <f t="shared" si="177"/>
        <v>4.3478260869565215</v>
      </c>
      <c r="P2157" t="s">
        <v>8282</v>
      </c>
      <c r="Q2157" t="str">
        <f t="shared" si="178"/>
        <v>games</v>
      </c>
      <c r="R2157" t="str">
        <f t="shared" si="179"/>
        <v>video games</v>
      </c>
    </row>
    <row r="2158" spans="1:18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6">
        <f t="shared" si="176"/>
        <v>2.6660714285714282</v>
      </c>
      <c r="O2158" s="5">
        <f t="shared" si="177"/>
        <v>5.5592766242464835</v>
      </c>
      <c r="P2158" t="s">
        <v>8282</v>
      </c>
      <c r="Q2158" t="str">
        <f t="shared" si="178"/>
        <v>games</v>
      </c>
      <c r="R2158" t="str">
        <f t="shared" si="179"/>
        <v>video games</v>
      </c>
    </row>
    <row r="2159" spans="1:18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6">
        <f t="shared" si="176"/>
        <v>28.192</v>
      </c>
      <c r="O2159" s="5">
        <f t="shared" si="177"/>
        <v>0.26958002270147557</v>
      </c>
      <c r="P2159" t="s">
        <v>8282</v>
      </c>
      <c r="Q2159" t="str">
        <f t="shared" si="178"/>
        <v>games</v>
      </c>
      <c r="R2159" t="str">
        <f t="shared" si="179"/>
        <v>video games</v>
      </c>
    </row>
    <row r="2160" spans="1:18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6">
        <f t="shared" si="176"/>
        <v>6.5900366666666672</v>
      </c>
      <c r="O2160" s="5">
        <f t="shared" si="177"/>
        <v>1.5730817886192843</v>
      </c>
      <c r="P2160" t="s">
        <v>8282</v>
      </c>
      <c r="Q2160" t="str">
        <f t="shared" si="178"/>
        <v>games</v>
      </c>
      <c r="R2160" t="str">
        <f t="shared" si="179"/>
        <v>video games</v>
      </c>
    </row>
    <row r="2161" spans="1:18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6">
        <f t="shared" si="176"/>
        <v>0.72222222222222221</v>
      </c>
      <c r="O2161" s="5">
        <f t="shared" si="177"/>
        <v>7.6923076923076925</v>
      </c>
      <c r="P2161" t="s">
        <v>8282</v>
      </c>
      <c r="Q2161" t="str">
        <f t="shared" si="178"/>
        <v>games</v>
      </c>
      <c r="R2161" t="str">
        <f t="shared" si="179"/>
        <v>video games</v>
      </c>
    </row>
    <row r="2162" spans="1:18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6">
        <f t="shared" si="176"/>
        <v>0.85000000000000009</v>
      </c>
      <c r="O2162" s="5">
        <f t="shared" si="177"/>
        <v>18.823529411764707</v>
      </c>
      <c r="P2162" t="s">
        <v>8282</v>
      </c>
      <c r="Q2162" t="str">
        <f t="shared" si="178"/>
        <v>games</v>
      </c>
      <c r="R2162" t="str">
        <f t="shared" si="179"/>
        <v>video games</v>
      </c>
    </row>
    <row r="2163" spans="1:18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6">
        <f t="shared" si="176"/>
        <v>115.75</v>
      </c>
      <c r="O2163" s="5">
        <f t="shared" si="177"/>
        <v>2.8077753779697625</v>
      </c>
      <c r="P2163" t="s">
        <v>8276</v>
      </c>
      <c r="Q2163" t="str">
        <f t="shared" si="178"/>
        <v>music</v>
      </c>
      <c r="R2163" t="str">
        <f t="shared" ref="R2163:R2182" si="180">RIGHT(P2163, 4)</f>
        <v>rock</v>
      </c>
    </row>
    <row r="2164" spans="1:18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6">
        <f t="shared" si="176"/>
        <v>112.26666666666667</v>
      </c>
      <c r="O2164" s="5">
        <f t="shared" si="177"/>
        <v>1.1480601741884402</v>
      </c>
      <c r="P2164" t="s">
        <v>8276</v>
      </c>
      <c r="Q2164" t="str">
        <f t="shared" si="178"/>
        <v>music</v>
      </c>
      <c r="R2164" t="str">
        <f t="shared" si="180"/>
        <v>rock</v>
      </c>
    </row>
    <row r="2165" spans="1:18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6">
        <f t="shared" si="176"/>
        <v>132.20000000000002</v>
      </c>
      <c r="O2165" s="5">
        <f t="shared" si="177"/>
        <v>1.3313161875945536</v>
      </c>
      <c r="P2165" t="s">
        <v>8276</v>
      </c>
      <c r="Q2165" t="str">
        <f t="shared" si="178"/>
        <v>music</v>
      </c>
      <c r="R2165" t="str">
        <f t="shared" si="180"/>
        <v>rock</v>
      </c>
    </row>
    <row r="2166" spans="1:18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6">
        <f t="shared" si="176"/>
        <v>102.63636363636364</v>
      </c>
      <c r="O2166" s="5">
        <f t="shared" si="177"/>
        <v>1.4703277236492471</v>
      </c>
      <c r="P2166" t="s">
        <v>8276</v>
      </c>
      <c r="Q2166" t="str">
        <f t="shared" si="178"/>
        <v>music</v>
      </c>
      <c r="R2166" t="str">
        <f t="shared" si="180"/>
        <v>rock</v>
      </c>
    </row>
    <row r="2167" spans="1:18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6">
        <f t="shared" si="176"/>
        <v>138.64000000000001</v>
      </c>
      <c r="O2167" s="5">
        <f t="shared" si="177"/>
        <v>3.3756491633006349</v>
      </c>
      <c r="P2167" t="s">
        <v>8276</v>
      </c>
      <c r="Q2167" t="str">
        <f t="shared" si="178"/>
        <v>music</v>
      </c>
      <c r="R2167" t="str">
        <f t="shared" si="180"/>
        <v>rock</v>
      </c>
    </row>
    <row r="2168" spans="1:18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6">
        <f t="shared" si="176"/>
        <v>146.6</v>
      </c>
      <c r="O2168" s="5">
        <f t="shared" si="177"/>
        <v>1.0914051841746248</v>
      </c>
      <c r="P2168" t="s">
        <v>8276</v>
      </c>
      <c r="Q2168" t="str">
        <f t="shared" si="178"/>
        <v>music</v>
      </c>
      <c r="R2168" t="str">
        <f t="shared" si="180"/>
        <v>rock</v>
      </c>
    </row>
    <row r="2169" spans="1:18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6">
        <f t="shared" si="176"/>
        <v>120</v>
      </c>
      <c r="O2169" s="5">
        <f t="shared" si="177"/>
        <v>4.4444444444444446</v>
      </c>
      <c r="P2169" t="s">
        <v>8276</v>
      </c>
      <c r="Q2169" t="str">
        <f t="shared" si="178"/>
        <v>music</v>
      </c>
      <c r="R2169" t="str">
        <f t="shared" si="180"/>
        <v>rock</v>
      </c>
    </row>
    <row r="2170" spans="1:18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6">
        <f t="shared" si="176"/>
        <v>121.5816111111111</v>
      </c>
      <c r="O2170" s="5">
        <f t="shared" si="177"/>
        <v>1.5535975149750807</v>
      </c>
      <c r="P2170" t="s">
        <v>8276</v>
      </c>
      <c r="Q2170" t="str">
        <f t="shared" si="178"/>
        <v>music</v>
      </c>
      <c r="R2170" t="str">
        <f t="shared" si="180"/>
        <v>rock</v>
      </c>
    </row>
    <row r="2171" spans="1:18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6">
        <f t="shared" si="176"/>
        <v>100</v>
      </c>
      <c r="O2171" s="5">
        <f t="shared" si="177"/>
        <v>4.5751633986928102</v>
      </c>
      <c r="P2171" t="s">
        <v>8276</v>
      </c>
      <c r="Q2171" t="str">
        <f t="shared" si="178"/>
        <v>music</v>
      </c>
      <c r="R2171" t="str">
        <f t="shared" si="180"/>
        <v>rock</v>
      </c>
    </row>
    <row r="2172" spans="1:18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6">
        <f t="shared" si="176"/>
        <v>180.85714285714286</v>
      </c>
      <c r="O2172" s="5">
        <f t="shared" si="177"/>
        <v>3.0015797788309637</v>
      </c>
      <c r="P2172" t="s">
        <v>8276</v>
      </c>
      <c r="Q2172" t="str">
        <f t="shared" si="178"/>
        <v>music</v>
      </c>
      <c r="R2172" t="str">
        <f t="shared" si="180"/>
        <v>rock</v>
      </c>
    </row>
    <row r="2173" spans="1:18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6">
        <f t="shared" si="176"/>
        <v>106.075</v>
      </c>
      <c r="O2173" s="5">
        <f t="shared" si="177"/>
        <v>1.1077068112184774</v>
      </c>
      <c r="P2173" t="s">
        <v>8276</v>
      </c>
      <c r="Q2173" t="str">
        <f t="shared" si="178"/>
        <v>music</v>
      </c>
      <c r="R2173" t="str">
        <f t="shared" si="180"/>
        <v>rock</v>
      </c>
    </row>
    <row r="2174" spans="1:18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6">
        <f t="shared" si="176"/>
        <v>100</v>
      </c>
      <c r="O2174" s="5">
        <f t="shared" si="177"/>
        <v>1.3</v>
      </c>
      <c r="P2174" t="s">
        <v>8276</v>
      </c>
      <c r="Q2174" t="str">
        <f t="shared" si="178"/>
        <v>music</v>
      </c>
      <c r="R2174" t="str">
        <f t="shared" si="180"/>
        <v>rock</v>
      </c>
    </row>
    <row r="2175" spans="1:18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6">
        <f t="shared" si="176"/>
        <v>126.92857142857143</v>
      </c>
      <c r="O2175" s="5">
        <f t="shared" si="177"/>
        <v>1.6882386043894204</v>
      </c>
      <c r="P2175" t="s">
        <v>8276</v>
      </c>
      <c r="Q2175" t="str">
        <f t="shared" si="178"/>
        <v>music</v>
      </c>
      <c r="R2175" t="str">
        <f t="shared" si="180"/>
        <v>rock</v>
      </c>
    </row>
    <row r="2176" spans="1:18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6">
        <f t="shared" si="176"/>
        <v>102.97499999999999</v>
      </c>
      <c r="O2176" s="5">
        <f t="shared" si="177"/>
        <v>1.529497450837582</v>
      </c>
      <c r="P2176" t="s">
        <v>8276</v>
      </c>
      <c r="Q2176" t="str">
        <f t="shared" si="178"/>
        <v>music</v>
      </c>
      <c r="R2176" t="str">
        <f t="shared" si="180"/>
        <v>rock</v>
      </c>
    </row>
    <row r="2177" spans="1:18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6">
        <f t="shared" si="176"/>
        <v>250</v>
      </c>
      <c r="O2177" s="5">
        <f t="shared" si="177"/>
        <v>1.4857142857142858</v>
      </c>
      <c r="P2177" t="s">
        <v>8276</v>
      </c>
      <c r="Q2177" t="str">
        <f t="shared" si="178"/>
        <v>music</v>
      </c>
      <c r="R2177" t="str">
        <f t="shared" si="180"/>
        <v>rock</v>
      </c>
    </row>
    <row r="2178" spans="1:18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6">
        <f t="shared" si="176"/>
        <v>126.02</v>
      </c>
      <c r="O2178" s="5">
        <f t="shared" si="177"/>
        <v>1.12680526900492</v>
      </c>
      <c r="P2178" t="s">
        <v>8276</v>
      </c>
      <c r="Q2178" t="str">
        <f t="shared" si="178"/>
        <v>music</v>
      </c>
      <c r="R2178" t="str">
        <f t="shared" si="180"/>
        <v>rock</v>
      </c>
    </row>
    <row r="2179" spans="1:18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6">
        <f t="shared" ref="N2179:N2242" si="181">E2179/D2179*100</f>
        <v>100.12</v>
      </c>
      <c r="O2179" s="5">
        <f t="shared" ref="O2179:O2242" si="182">L2179/E2179*100</f>
        <v>1.5181781861765882</v>
      </c>
      <c r="P2179" t="s">
        <v>8276</v>
      </c>
      <c r="Q2179" t="str">
        <f t="shared" si="178"/>
        <v>music</v>
      </c>
      <c r="R2179" t="str">
        <f t="shared" si="180"/>
        <v>rock</v>
      </c>
    </row>
    <row r="2180" spans="1:18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6">
        <f t="shared" si="181"/>
        <v>138.64000000000001</v>
      </c>
      <c r="O2180" s="5">
        <f t="shared" si="182"/>
        <v>2.4783612233121755</v>
      </c>
      <c r="P2180" t="s">
        <v>8276</v>
      </c>
      <c r="Q2180" t="str">
        <f t="shared" si="178"/>
        <v>music</v>
      </c>
      <c r="R2180" t="str">
        <f t="shared" si="180"/>
        <v>rock</v>
      </c>
    </row>
    <row r="2181" spans="1:18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6">
        <f t="shared" si="181"/>
        <v>161.4</v>
      </c>
      <c r="O2181" s="5">
        <f t="shared" si="182"/>
        <v>1.3011152416356877</v>
      </c>
      <c r="P2181" t="s">
        <v>8276</v>
      </c>
      <c r="Q2181" t="str">
        <f t="shared" si="178"/>
        <v>music</v>
      </c>
      <c r="R2181" t="str">
        <f t="shared" si="180"/>
        <v>rock</v>
      </c>
    </row>
    <row r="2182" spans="1:18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6">
        <f t="shared" si="181"/>
        <v>107.18419999999999</v>
      </c>
      <c r="O2182" s="5">
        <f t="shared" si="182"/>
        <v>1.4554383948380452</v>
      </c>
      <c r="P2182" t="s">
        <v>8276</v>
      </c>
      <c r="Q2182" t="str">
        <f t="shared" si="178"/>
        <v>music</v>
      </c>
      <c r="R2182" t="str">
        <f t="shared" si="180"/>
        <v>rock</v>
      </c>
    </row>
    <row r="2183" spans="1:18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6">
        <f t="shared" si="181"/>
        <v>153.1</v>
      </c>
      <c r="O2183" s="5">
        <f t="shared" si="182"/>
        <v>1.7308948399738733</v>
      </c>
      <c r="P2183" t="s">
        <v>8297</v>
      </c>
      <c r="Q2183" t="str">
        <f>LEFT(P2183, 5)</f>
        <v>games</v>
      </c>
      <c r="R2183" t="str">
        <f>RIGHT(P2183, 14)</f>
        <v>tabletop games</v>
      </c>
    </row>
    <row r="2184" spans="1:18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6">
        <f t="shared" si="181"/>
        <v>524.16666666666663</v>
      </c>
      <c r="O2184" s="5">
        <f t="shared" si="182"/>
        <v>2.2639109697933226</v>
      </c>
      <c r="P2184" t="s">
        <v>8297</v>
      </c>
      <c r="Q2184" t="str">
        <f t="shared" ref="Q2184:Q2222" si="183">LEFT(P2184, 5)</f>
        <v>games</v>
      </c>
      <c r="R2184" t="str">
        <f t="shared" ref="R2184:R2202" si="184">RIGHT(P2184, 14)</f>
        <v>tabletop games</v>
      </c>
    </row>
    <row r="2185" spans="1:18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6">
        <f t="shared" si="181"/>
        <v>489.27777777777777</v>
      </c>
      <c r="O2185" s="5">
        <f t="shared" si="182"/>
        <v>3.1679345974792779</v>
      </c>
      <c r="P2185" t="s">
        <v>8297</v>
      </c>
      <c r="Q2185" t="str">
        <f t="shared" si="183"/>
        <v>games</v>
      </c>
      <c r="R2185" t="str">
        <f t="shared" si="184"/>
        <v>tabletop games</v>
      </c>
    </row>
    <row r="2186" spans="1:18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6">
        <f t="shared" si="181"/>
        <v>284.74</v>
      </c>
      <c r="O2186" s="5">
        <f t="shared" si="182"/>
        <v>0.93418557280325909</v>
      </c>
      <c r="P2186" t="s">
        <v>8297</v>
      </c>
      <c r="Q2186" t="str">
        <f t="shared" si="183"/>
        <v>games</v>
      </c>
      <c r="R2186" t="str">
        <f t="shared" si="184"/>
        <v>tabletop games</v>
      </c>
    </row>
    <row r="2187" spans="1:18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6">
        <f t="shared" si="181"/>
        <v>1856.97</v>
      </c>
      <c r="O2187" s="5">
        <f t="shared" si="182"/>
        <v>0.6709855301916563</v>
      </c>
      <c r="P2187" t="s">
        <v>8297</v>
      </c>
      <c r="Q2187" t="str">
        <f t="shared" si="183"/>
        <v>games</v>
      </c>
      <c r="R2187" t="str">
        <f t="shared" si="184"/>
        <v>tabletop games</v>
      </c>
    </row>
    <row r="2188" spans="1:18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6">
        <f t="shared" si="181"/>
        <v>109.67499999999998</v>
      </c>
      <c r="O2188" s="5">
        <f t="shared" si="182"/>
        <v>1.7870982448142239</v>
      </c>
      <c r="P2188" t="s">
        <v>8297</v>
      </c>
      <c r="Q2188" t="str">
        <f t="shared" si="183"/>
        <v>games</v>
      </c>
      <c r="R2188" t="str">
        <f t="shared" si="184"/>
        <v>tabletop games</v>
      </c>
    </row>
    <row r="2189" spans="1:18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6">
        <f t="shared" si="181"/>
        <v>1014.6425</v>
      </c>
      <c r="O2189" s="5">
        <f t="shared" si="182"/>
        <v>1.7552980483273668</v>
      </c>
      <c r="P2189" t="s">
        <v>8297</v>
      </c>
      <c r="Q2189" t="str">
        <f t="shared" si="183"/>
        <v>games</v>
      </c>
      <c r="R2189" t="str">
        <f t="shared" si="184"/>
        <v>tabletop games</v>
      </c>
    </row>
    <row r="2190" spans="1:18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6">
        <f t="shared" si="181"/>
        <v>412.17692027666544</v>
      </c>
      <c r="O2190" s="5">
        <f t="shared" si="182"/>
        <v>2.269816736586443</v>
      </c>
      <c r="P2190" t="s">
        <v>8297</v>
      </c>
      <c r="Q2190" t="str">
        <f t="shared" si="183"/>
        <v>games</v>
      </c>
      <c r="R2190" t="str">
        <f t="shared" si="184"/>
        <v>tabletop games</v>
      </c>
    </row>
    <row r="2191" spans="1:18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6">
        <f t="shared" si="181"/>
        <v>503.25</v>
      </c>
      <c r="O2191" s="5">
        <f t="shared" si="182"/>
        <v>1.4571948998178506</v>
      </c>
      <c r="P2191" t="s">
        <v>8297</v>
      </c>
      <c r="Q2191" t="str">
        <f t="shared" si="183"/>
        <v>games</v>
      </c>
      <c r="R2191" t="str">
        <f t="shared" si="184"/>
        <v>tabletop games</v>
      </c>
    </row>
    <row r="2192" spans="1:18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6">
        <f t="shared" si="181"/>
        <v>184.61052631578946</v>
      </c>
      <c r="O2192" s="5">
        <f t="shared" si="182"/>
        <v>1.5309613410879233</v>
      </c>
      <c r="P2192" t="s">
        <v>8297</v>
      </c>
      <c r="Q2192" t="str">
        <f t="shared" si="183"/>
        <v>games</v>
      </c>
      <c r="R2192" t="str">
        <f t="shared" si="184"/>
        <v>tabletop games</v>
      </c>
    </row>
    <row r="2193" spans="1:18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6">
        <f t="shared" si="181"/>
        <v>119.73333333333333</v>
      </c>
      <c r="O2193" s="5">
        <f t="shared" si="182"/>
        <v>2.783964365256125</v>
      </c>
      <c r="P2193" t="s">
        <v>8297</v>
      </c>
      <c r="Q2193" t="str">
        <f t="shared" si="183"/>
        <v>games</v>
      </c>
      <c r="R2193" t="str">
        <f t="shared" si="184"/>
        <v>tabletop games</v>
      </c>
    </row>
    <row r="2194" spans="1:18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6">
        <f t="shared" si="181"/>
        <v>1081.2401666666667</v>
      </c>
      <c r="O2194" s="5">
        <f t="shared" si="182"/>
        <v>2.4955910967051569</v>
      </c>
      <c r="P2194" t="s">
        <v>8297</v>
      </c>
      <c r="Q2194" t="str">
        <f t="shared" si="183"/>
        <v>games</v>
      </c>
      <c r="R2194" t="str">
        <f t="shared" si="184"/>
        <v>tabletop games</v>
      </c>
    </row>
    <row r="2195" spans="1:18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6">
        <f t="shared" si="181"/>
        <v>452.37333333333333</v>
      </c>
      <c r="O2195" s="5">
        <f t="shared" si="182"/>
        <v>1.3219170007073804</v>
      </c>
      <c r="P2195" t="s">
        <v>8297</v>
      </c>
      <c r="Q2195" t="str">
        <f t="shared" si="183"/>
        <v>games</v>
      </c>
      <c r="R2195" t="str">
        <f t="shared" si="184"/>
        <v>tabletop games</v>
      </c>
    </row>
    <row r="2196" spans="1:18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6">
        <f t="shared" si="181"/>
        <v>537.37</v>
      </c>
      <c r="O2196" s="5">
        <f t="shared" si="182"/>
        <v>1.6338835439269035</v>
      </c>
      <c r="P2196" t="s">
        <v>8297</v>
      </c>
      <c r="Q2196" t="str">
        <f t="shared" si="183"/>
        <v>games</v>
      </c>
      <c r="R2196" t="str">
        <f t="shared" si="184"/>
        <v>tabletop games</v>
      </c>
    </row>
    <row r="2197" spans="1:18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6">
        <f t="shared" si="181"/>
        <v>120.32608695652173</v>
      </c>
      <c r="O2197" s="5">
        <f t="shared" si="182"/>
        <v>2.0776874435411021</v>
      </c>
      <c r="P2197" t="s">
        <v>8297</v>
      </c>
      <c r="Q2197" t="str">
        <f t="shared" si="183"/>
        <v>games</v>
      </c>
      <c r="R2197" t="str">
        <f t="shared" si="184"/>
        <v>tabletop games</v>
      </c>
    </row>
    <row r="2198" spans="1:18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6">
        <f t="shared" si="181"/>
        <v>113.83571428571429</v>
      </c>
      <c r="O2198" s="5">
        <f t="shared" si="182"/>
        <v>1.4682813578465208</v>
      </c>
      <c r="P2198" t="s">
        <v>8297</v>
      </c>
      <c r="Q2198" t="str">
        <f t="shared" si="183"/>
        <v>games</v>
      </c>
      <c r="R2198" t="str">
        <f t="shared" si="184"/>
        <v>tabletop games</v>
      </c>
    </row>
    <row r="2199" spans="1:18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6">
        <f t="shared" si="181"/>
        <v>951.03109999999992</v>
      </c>
      <c r="O2199" s="5">
        <f t="shared" si="182"/>
        <v>1.5176510351063528</v>
      </c>
      <c r="P2199" t="s">
        <v>8297</v>
      </c>
      <c r="Q2199" t="str">
        <f t="shared" si="183"/>
        <v>games</v>
      </c>
      <c r="R2199" t="str">
        <f t="shared" si="184"/>
        <v>tabletop games</v>
      </c>
    </row>
    <row r="2200" spans="1:18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6">
        <f t="shared" si="181"/>
        <v>132.89249999999998</v>
      </c>
      <c r="O2200" s="5">
        <f t="shared" si="182"/>
        <v>1.2246740786726114</v>
      </c>
      <c r="P2200" t="s">
        <v>8297</v>
      </c>
      <c r="Q2200" t="str">
        <f t="shared" si="183"/>
        <v>games</v>
      </c>
      <c r="R2200" t="str">
        <f t="shared" si="184"/>
        <v>tabletop games</v>
      </c>
    </row>
    <row r="2201" spans="1:18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6">
        <f t="shared" si="181"/>
        <v>146.97777777777779</v>
      </c>
      <c r="O2201" s="5">
        <f t="shared" si="182"/>
        <v>1.8974901723616573</v>
      </c>
      <c r="P2201" t="s">
        <v>8297</v>
      </c>
      <c r="Q2201" t="str">
        <f t="shared" si="183"/>
        <v>games</v>
      </c>
      <c r="R2201" t="str">
        <f t="shared" si="184"/>
        <v>tabletop games</v>
      </c>
    </row>
    <row r="2202" spans="1:18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6">
        <f t="shared" si="181"/>
        <v>542.15</v>
      </c>
      <c r="O2202" s="5">
        <f t="shared" si="182"/>
        <v>2.4255279904085585</v>
      </c>
      <c r="P2202" t="s">
        <v>8297</v>
      </c>
      <c r="Q2202" t="str">
        <f t="shared" si="183"/>
        <v>games</v>
      </c>
      <c r="R2202" t="str">
        <f t="shared" si="184"/>
        <v>tabletop games</v>
      </c>
    </row>
    <row r="2203" spans="1:18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6">
        <f t="shared" si="181"/>
        <v>382.71818181818185</v>
      </c>
      <c r="O2203" s="5">
        <f t="shared" si="182"/>
        <v>6.6509893346635307</v>
      </c>
      <c r="P2203" t="s">
        <v>8280</v>
      </c>
      <c r="Q2203" t="str">
        <f t="shared" si="183"/>
        <v>music</v>
      </c>
      <c r="R2203" t="str">
        <f t="shared" ref="R2203:R2222" si="185">RIGHT(P2203, 16)</f>
        <v>electronic music</v>
      </c>
    </row>
    <row r="2204" spans="1:18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6">
        <f t="shared" si="181"/>
        <v>704.18124999999998</v>
      </c>
      <c r="O2204" s="5">
        <f t="shared" si="182"/>
        <v>2.5597103018576539</v>
      </c>
      <c r="P2204" t="s">
        <v>8280</v>
      </c>
      <c r="Q2204" t="str">
        <f t="shared" si="183"/>
        <v>music</v>
      </c>
      <c r="R2204" t="str">
        <f t="shared" si="185"/>
        <v>electronic music</v>
      </c>
    </row>
    <row r="2205" spans="1:18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6">
        <f t="shared" si="181"/>
        <v>109.55</v>
      </c>
      <c r="O2205" s="5">
        <f t="shared" si="182"/>
        <v>2.2820629849383844</v>
      </c>
      <c r="P2205" t="s">
        <v>8280</v>
      </c>
      <c r="Q2205" t="str">
        <f t="shared" si="183"/>
        <v>music</v>
      </c>
      <c r="R2205" t="str">
        <f t="shared" si="185"/>
        <v>electronic music</v>
      </c>
    </row>
    <row r="2206" spans="1:18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6">
        <f t="shared" si="181"/>
        <v>132.86666666666667</v>
      </c>
      <c r="O2206" s="5">
        <f t="shared" si="182"/>
        <v>3.6628198695434016</v>
      </c>
      <c r="P2206" t="s">
        <v>8280</v>
      </c>
      <c r="Q2206" t="str">
        <f t="shared" si="183"/>
        <v>music</v>
      </c>
      <c r="R2206" t="str">
        <f t="shared" si="185"/>
        <v>electronic music</v>
      </c>
    </row>
    <row r="2207" spans="1:18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6">
        <f t="shared" si="181"/>
        <v>152</v>
      </c>
      <c r="O2207" s="5">
        <f t="shared" si="182"/>
        <v>2.3684210526315792</v>
      </c>
      <c r="P2207" t="s">
        <v>8280</v>
      </c>
      <c r="Q2207" t="str">
        <f t="shared" si="183"/>
        <v>music</v>
      </c>
      <c r="R2207" t="str">
        <f t="shared" si="185"/>
        <v>electronic music</v>
      </c>
    </row>
    <row r="2208" spans="1:18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6">
        <f t="shared" si="181"/>
        <v>102.72727272727273</v>
      </c>
      <c r="O2208" s="5">
        <f t="shared" si="182"/>
        <v>3.0088495575221237</v>
      </c>
      <c r="P2208" t="s">
        <v>8280</v>
      </c>
      <c r="Q2208" t="str">
        <f t="shared" si="183"/>
        <v>music</v>
      </c>
      <c r="R2208" t="str">
        <f t="shared" si="185"/>
        <v>electronic music</v>
      </c>
    </row>
    <row r="2209" spans="1:18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6">
        <f t="shared" si="181"/>
        <v>100</v>
      </c>
      <c r="O2209" s="5">
        <f t="shared" si="182"/>
        <v>0.35000000000000003</v>
      </c>
      <c r="P2209" t="s">
        <v>8280</v>
      </c>
      <c r="Q2209" t="str">
        <f t="shared" si="183"/>
        <v>music</v>
      </c>
      <c r="R2209" t="str">
        <f t="shared" si="185"/>
        <v>electronic music</v>
      </c>
    </row>
    <row r="2210" spans="1:18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6">
        <f t="shared" si="181"/>
        <v>101.6</v>
      </c>
      <c r="O2210" s="5">
        <f t="shared" si="182"/>
        <v>2.3622047244094486</v>
      </c>
      <c r="P2210" t="s">
        <v>8280</v>
      </c>
      <c r="Q2210" t="str">
        <f t="shared" si="183"/>
        <v>music</v>
      </c>
      <c r="R2210" t="str">
        <f t="shared" si="185"/>
        <v>electronic music</v>
      </c>
    </row>
    <row r="2211" spans="1:18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6">
        <f t="shared" si="181"/>
        <v>150.80000000000001</v>
      </c>
      <c r="O2211" s="5">
        <f t="shared" si="182"/>
        <v>1.989389920424403</v>
      </c>
      <c r="P2211" t="s">
        <v>8280</v>
      </c>
      <c r="Q2211" t="str">
        <f t="shared" si="183"/>
        <v>music</v>
      </c>
      <c r="R2211" t="str">
        <f t="shared" si="185"/>
        <v>electronic music</v>
      </c>
    </row>
    <row r="2212" spans="1:18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6">
        <f t="shared" si="181"/>
        <v>111.425</v>
      </c>
      <c r="O2212" s="5">
        <f t="shared" si="182"/>
        <v>1.6154363921920576</v>
      </c>
      <c r="P2212" t="s">
        <v>8280</v>
      </c>
      <c r="Q2212" t="str">
        <f t="shared" si="183"/>
        <v>music</v>
      </c>
      <c r="R2212" t="str">
        <f t="shared" si="185"/>
        <v>electronic music</v>
      </c>
    </row>
    <row r="2213" spans="1:18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6">
        <f t="shared" si="181"/>
        <v>195.6</v>
      </c>
      <c r="O2213" s="5">
        <f t="shared" si="182"/>
        <v>2.4539877300613497</v>
      </c>
      <c r="P2213" t="s">
        <v>8280</v>
      </c>
      <c r="Q2213" t="str">
        <f t="shared" si="183"/>
        <v>music</v>
      </c>
      <c r="R2213" t="str">
        <f t="shared" si="185"/>
        <v>electronic music</v>
      </c>
    </row>
    <row r="2214" spans="1:18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6">
        <f t="shared" si="181"/>
        <v>114.38333333333333</v>
      </c>
      <c r="O2214" s="5">
        <f t="shared" si="182"/>
        <v>1.7922191461460002</v>
      </c>
      <c r="P2214" t="s">
        <v>8280</v>
      </c>
      <c r="Q2214" t="str">
        <f t="shared" si="183"/>
        <v>music</v>
      </c>
      <c r="R2214" t="str">
        <f t="shared" si="185"/>
        <v>electronic music</v>
      </c>
    </row>
    <row r="2215" spans="1:18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6">
        <f t="shared" si="181"/>
        <v>200</v>
      </c>
      <c r="O2215" s="5">
        <f t="shared" si="182"/>
        <v>10</v>
      </c>
      <c r="P2215" t="s">
        <v>8280</v>
      </c>
      <c r="Q2215" t="str">
        <f t="shared" si="183"/>
        <v>music</v>
      </c>
      <c r="R2215" t="str">
        <f t="shared" si="185"/>
        <v>electronic music</v>
      </c>
    </row>
    <row r="2216" spans="1:18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6">
        <f t="shared" si="181"/>
        <v>292.50166666666667</v>
      </c>
      <c r="O2216" s="5">
        <f t="shared" si="182"/>
        <v>1.3675135754212226</v>
      </c>
      <c r="P2216" t="s">
        <v>8280</v>
      </c>
      <c r="Q2216" t="str">
        <f t="shared" si="183"/>
        <v>music</v>
      </c>
      <c r="R2216" t="str">
        <f t="shared" si="185"/>
        <v>electronic music</v>
      </c>
    </row>
    <row r="2217" spans="1:18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6">
        <f t="shared" si="181"/>
        <v>156.36363636363637</v>
      </c>
      <c r="O2217" s="5">
        <f t="shared" si="182"/>
        <v>3.8372093023255816</v>
      </c>
      <c r="P2217" t="s">
        <v>8280</v>
      </c>
      <c r="Q2217" t="str">
        <f t="shared" si="183"/>
        <v>music</v>
      </c>
      <c r="R2217" t="str">
        <f t="shared" si="185"/>
        <v>electronic music</v>
      </c>
    </row>
    <row r="2218" spans="1:18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6">
        <f t="shared" si="181"/>
        <v>105.66666666666666</v>
      </c>
      <c r="O2218" s="5">
        <f t="shared" si="182"/>
        <v>4.4164037854889591</v>
      </c>
      <c r="P2218" t="s">
        <v>8280</v>
      </c>
      <c r="Q2218" t="str">
        <f t="shared" si="183"/>
        <v>music</v>
      </c>
      <c r="R2218" t="str">
        <f t="shared" si="185"/>
        <v>electronic music</v>
      </c>
    </row>
    <row r="2219" spans="1:18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6">
        <f t="shared" si="181"/>
        <v>101.19047619047619</v>
      </c>
      <c r="O2219" s="5">
        <f t="shared" si="182"/>
        <v>2.1176470588235294</v>
      </c>
      <c r="P2219" t="s">
        <v>8280</v>
      </c>
      <c r="Q2219" t="str">
        <f t="shared" si="183"/>
        <v>music</v>
      </c>
      <c r="R2219" t="str">
        <f t="shared" si="185"/>
        <v>electronic music</v>
      </c>
    </row>
    <row r="2220" spans="1:18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6">
        <f t="shared" si="181"/>
        <v>122.833</v>
      </c>
      <c r="O2220" s="5">
        <f t="shared" si="182"/>
        <v>3.0936311903153064</v>
      </c>
      <c r="P2220" t="s">
        <v>8280</v>
      </c>
      <c r="Q2220" t="str">
        <f t="shared" si="183"/>
        <v>music</v>
      </c>
      <c r="R2220" t="str">
        <f t="shared" si="185"/>
        <v>electronic music</v>
      </c>
    </row>
    <row r="2221" spans="1:18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6">
        <f t="shared" si="181"/>
        <v>101.49999999999999</v>
      </c>
      <c r="O2221" s="5">
        <f t="shared" si="182"/>
        <v>1.87192118226601</v>
      </c>
      <c r="P2221" t="s">
        <v>8280</v>
      </c>
      <c r="Q2221" t="str">
        <f t="shared" si="183"/>
        <v>music</v>
      </c>
      <c r="R2221" t="str">
        <f t="shared" si="185"/>
        <v>electronic music</v>
      </c>
    </row>
    <row r="2222" spans="1:18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6">
        <f t="shared" si="181"/>
        <v>101.14285714285714</v>
      </c>
      <c r="O2222" s="5">
        <f t="shared" si="182"/>
        <v>1.9491525423728815</v>
      </c>
      <c r="P2222" t="s">
        <v>8280</v>
      </c>
      <c r="Q2222" t="str">
        <f t="shared" si="183"/>
        <v>music</v>
      </c>
      <c r="R2222" t="str">
        <f t="shared" si="185"/>
        <v>electronic music</v>
      </c>
    </row>
    <row r="2223" spans="1:18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6">
        <f t="shared" si="181"/>
        <v>108.11999999999999</v>
      </c>
      <c r="O2223" s="5">
        <f t="shared" si="182"/>
        <v>2.6883709458626219</v>
      </c>
      <c r="P2223" t="s">
        <v>8297</v>
      </c>
      <c r="Q2223" t="str">
        <f t="shared" ref="Q2223:Q2286" si="186">LEFT(P2223, 5)</f>
        <v>games</v>
      </c>
      <c r="R2223" t="str">
        <f t="shared" ref="R2223:R2282" si="187">RIGHT(P2223, 14)</f>
        <v>tabletop games</v>
      </c>
    </row>
    <row r="2224" spans="1:18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6">
        <f t="shared" si="181"/>
        <v>162.6</v>
      </c>
      <c r="O2224" s="5">
        <f t="shared" si="182"/>
        <v>3.6900369003690034</v>
      </c>
      <c r="P2224" t="s">
        <v>8297</v>
      </c>
      <c r="Q2224" t="str">
        <f t="shared" si="186"/>
        <v>games</v>
      </c>
      <c r="R2224" t="str">
        <f t="shared" si="187"/>
        <v>tabletop games</v>
      </c>
    </row>
    <row r="2225" spans="1:18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6">
        <f t="shared" si="181"/>
        <v>105.80000000000001</v>
      </c>
      <c r="O2225" s="5">
        <f t="shared" si="182"/>
        <v>0.48470747903640155</v>
      </c>
      <c r="P2225" t="s">
        <v>8297</v>
      </c>
      <c r="Q2225" t="str">
        <f t="shared" si="186"/>
        <v>games</v>
      </c>
      <c r="R2225" t="str">
        <f t="shared" si="187"/>
        <v>tabletop games</v>
      </c>
    </row>
    <row r="2226" spans="1:18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6">
        <f t="shared" si="181"/>
        <v>243.15000000000003</v>
      </c>
      <c r="O2226" s="5">
        <f t="shared" si="182"/>
        <v>1.2173555418465967</v>
      </c>
      <c r="P2226" t="s">
        <v>8297</v>
      </c>
      <c r="Q2226" t="str">
        <f t="shared" si="186"/>
        <v>games</v>
      </c>
      <c r="R2226" t="str">
        <f t="shared" si="187"/>
        <v>tabletop games</v>
      </c>
    </row>
    <row r="2227" spans="1:18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6">
        <f t="shared" si="181"/>
        <v>944.83338095238094</v>
      </c>
      <c r="O2227" s="5">
        <f t="shared" si="182"/>
        <v>0.60680893043323691</v>
      </c>
      <c r="P2227" t="s">
        <v>8297</v>
      </c>
      <c r="Q2227" t="str">
        <f t="shared" si="186"/>
        <v>games</v>
      </c>
      <c r="R2227" t="str">
        <f t="shared" si="187"/>
        <v>tabletop games</v>
      </c>
    </row>
    <row r="2228" spans="1:18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6">
        <f t="shared" si="181"/>
        <v>108.46283333333334</v>
      </c>
      <c r="O2228" s="5">
        <f t="shared" si="182"/>
        <v>1.6441884086253817</v>
      </c>
      <c r="P2228" t="s">
        <v>8297</v>
      </c>
      <c r="Q2228" t="str">
        <f t="shared" si="186"/>
        <v>games</v>
      </c>
      <c r="R2228" t="str">
        <f t="shared" si="187"/>
        <v>tabletop games</v>
      </c>
    </row>
    <row r="2229" spans="1:18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6">
        <f t="shared" si="181"/>
        <v>157.37692307692308</v>
      </c>
      <c r="O2229" s="5">
        <f t="shared" si="182"/>
        <v>1.4712351532332959</v>
      </c>
      <c r="P2229" t="s">
        <v>8297</v>
      </c>
      <c r="Q2229" t="str">
        <f t="shared" si="186"/>
        <v>games</v>
      </c>
      <c r="R2229" t="str">
        <f t="shared" si="187"/>
        <v>tabletop games</v>
      </c>
    </row>
    <row r="2230" spans="1:18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6">
        <f t="shared" si="181"/>
        <v>1174.49</v>
      </c>
      <c r="O2230" s="5">
        <f t="shared" si="182"/>
        <v>1.2260640788767891</v>
      </c>
      <c r="P2230" t="s">
        <v>8297</v>
      </c>
      <c r="Q2230" t="str">
        <f t="shared" si="186"/>
        <v>games</v>
      </c>
      <c r="R2230" t="str">
        <f t="shared" si="187"/>
        <v>tabletop games</v>
      </c>
    </row>
    <row r="2231" spans="1:18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6">
        <f t="shared" si="181"/>
        <v>171.04755366949576</v>
      </c>
      <c r="O2231" s="5">
        <f t="shared" si="182"/>
        <v>3.9330634916117755</v>
      </c>
      <c r="P2231" t="s">
        <v>8297</v>
      </c>
      <c r="Q2231" t="str">
        <f t="shared" si="186"/>
        <v>games</v>
      </c>
      <c r="R2231" t="str">
        <f t="shared" si="187"/>
        <v>tabletop games</v>
      </c>
    </row>
    <row r="2232" spans="1:18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6">
        <f t="shared" si="181"/>
        <v>125.95294117647057</v>
      </c>
      <c r="O2232" s="5">
        <f t="shared" si="182"/>
        <v>4.6515972351952177</v>
      </c>
      <c r="P2232" t="s">
        <v>8297</v>
      </c>
      <c r="Q2232" t="str">
        <f t="shared" si="186"/>
        <v>games</v>
      </c>
      <c r="R2232" t="str">
        <f t="shared" si="187"/>
        <v>tabletop games</v>
      </c>
    </row>
    <row r="2233" spans="1:18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6">
        <f t="shared" si="181"/>
        <v>1212.1296000000002</v>
      </c>
      <c r="O2233" s="5">
        <f t="shared" si="182"/>
        <v>3.6728745837078804</v>
      </c>
      <c r="P2233" t="s">
        <v>8297</v>
      </c>
      <c r="Q2233" t="str">
        <f t="shared" si="186"/>
        <v>games</v>
      </c>
      <c r="R2233" t="str">
        <f t="shared" si="187"/>
        <v>tabletop games</v>
      </c>
    </row>
    <row r="2234" spans="1:18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6">
        <f t="shared" si="181"/>
        <v>495.8</v>
      </c>
      <c r="O2234" s="5">
        <f t="shared" si="182"/>
        <v>3.9854780153287619</v>
      </c>
      <c r="P2234" t="s">
        <v>8297</v>
      </c>
      <c r="Q2234" t="str">
        <f t="shared" si="186"/>
        <v>games</v>
      </c>
      <c r="R2234" t="str">
        <f t="shared" si="187"/>
        <v>tabletop games</v>
      </c>
    </row>
    <row r="2235" spans="1:18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6">
        <f t="shared" si="181"/>
        <v>332.03999999999996</v>
      </c>
      <c r="O2235" s="5">
        <f t="shared" si="182"/>
        <v>4.7102758703770631</v>
      </c>
      <c r="P2235" t="s">
        <v>8297</v>
      </c>
      <c r="Q2235" t="str">
        <f t="shared" si="186"/>
        <v>games</v>
      </c>
      <c r="R2235" t="str">
        <f t="shared" si="187"/>
        <v>tabletop games</v>
      </c>
    </row>
    <row r="2236" spans="1:18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6">
        <f t="shared" si="181"/>
        <v>1165</v>
      </c>
      <c r="O2236" s="5">
        <f t="shared" si="182"/>
        <v>2.4034334763948499</v>
      </c>
      <c r="P2236" t="s">
        <v>8297</v>
      </c>
      <c r="Q2236" t="str">
        <f t="shared" si="186"/>
        <v>games</v>
      </c>
      <c r="R2236" t="str">
        <f t="shared" si="187"/>
        <v>tabletop games</v>
      </c>
    </row>
    <row r="2237" spans="1:18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6">
        <f t="shared" si="181"/>
        <v>153.3153846153846</v>
      </c>
      <c r="O2237" s="5">
        <f t="shared" si="182"/>
        <v>0.73754452862375197</v>
      </c>
      <c r="P2237" t="s">
        <v>8297</v>
      </c>
      <c r="Q2237" t="str">
        <f t="shared" si="186"/>
        <v>games</v>
      </c>
      <c r="R2237" t="str">
        <f t="shared" si="187"/>
        <v>tabletop games</v>
      </c>
    </row>
    <row r="2238" spans="1:18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6">
        <f t="shared" si="181"/>
        <v>537.10714285714289</v>
      </c>
      <c r="O2238" s="5">
        <f t="shared" si="182"/>
        <v>4.5215772325287586</v>
      </c>
      <c r="P2238" t="s">
        <v>8297</v>
      </c>
      <c r="Q2238" t="str">
        <f t="shared" si="186"/>
        <v>games</v>
      </c>
      <c r="R2238" t="str">
        <f t="shared" si="187"/>
        <v>tabletop games</v>
      </c>
    </row>
    <row r="2239" spans="1:18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6">
        <f t="shared" si="181"/>
        <v>352.92777777777775</v>
      </c>
      <c r="O2239" s="5">
        <f t="shared" si="182"/>
        <v>1.5473735576998757</v>
      </c>
      <c r="P2239" t="s">
        <v>8297</v>
      </c>
      <c r="Q2239" t="str">
        <f t="shared" si="186"/>
        <v>games</v>
      </c>
      <c r="R2239" t="str">
        <f t="shared" si="187"/>
        <v>tabletop games</v>
      </c>
    </row>
    <row r="2240" spans="1:18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6">
        <f t="shared" si="181"/>
        <v>137.4</v>
      </c>
      <c r="O2240" s="5">
        <f t="shared" si="182"/>
        <v>1.4374090247452693</v>
      </c>
      <c r="P2240" t="s">
        <v>8297</v>
      </c>
      <c r="Q2240" t="str">
        <f t="shared" si="186"/>
        <v>games</v>
      </c>
      <c r="R2240" t="str">
        <f t="shared" si="187"/>
        <v>tabletop games</v>
      </c>
    </row>
    <row r="2241" spans="1:18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6">
        <f t="shared" si="181"/>
        <v>128.02668</v>
      </c>
      <c r="O2241" s="5">
        <f t="shared" si="182"/>
        <v>1.3309725754038144</v>
      </c>
      <c r="P2241" t="s">
        <v>8297</v>
      </c>
      <c r="Q2241" t="str">
        <f t="shared" si="186"/>
        <v>games</v>
      </c>
      <c r="R2241" t="str">
        <f t="shared" si="187"/>
        <v>tabletop games</v>
      </c>
    </row>
    <row r="2242" spans="1:18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6">
        <f t="shared" si="181"/>
        <v>270.68</v>
      </c>
      <c r="O2242" s="5">
        <f t="shared" si="182"/>
        <v>0.70932466380966452</v>
      </c>
      <c r="P2242" t="s">
        <v>8297</v>
      </c>
      <c r="Q2242" t="str">
        <f t="shared" si="186"/>
        <v>games</v>
      </c>
      <c r="R2242" t="str">
        <f t="shared" si="187"/>
        <v>tabletop games</v>
      </c>
    </row>
    <row r="2243" spans="1:18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6">
        <f t="shared" ref="N2243:N2306" si="188">E2243/D2243*100</f>
        <v>806.4</v>
      </c>
      <c r="O2243" s="5">
        <f t="shared" ref="O2243:O2306" si="189">L2243/E2243*100</f>
        <v>2.0213293650793651</v>
      </c>
      <c r="P2243" t="s">
        <v>8297</v>
      </c>
      <c r="Q2243" t="str">
        <f t="shared" si="186"/>
        <v>games</v>
      </c>
      <c r="R2243" t="str">
        <f t="shared" si="187"/>
        <v>tabletop games</v>
      </c>
    </row>
    <row r="2244" spans="1:18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6">
        <f t="shared" si="188"/>
        <v>1360.0976000000001</v>
      </c>
      <c r="O2244" s="5">
        <f t="shared" si="189"/>
        <v>1.856484417000662</v>
      </c>
      <c r="P2244" t="s">
        <v>8297</v>
      </c>
      <c r="Q2244" t="str">
        <f t="shared" si="186"/>
        <v>games</v>
      </c>
      <c r="R2244" t="str">
        <f t="shared" si="187"/>
        <v>tabletop games</v>
      </c>
    </row>
    <row r="2245" spans="1:18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6">
        <f t="shared" si="188"/>
        <v>930250</v>
      </c>
      <c r="O2245" s="5">
        <f t="shared" si="189"/>
        <v>21.875839828003222</v>
      </c>
      <c r="P2245" t="s">
        <v>8297</v>
      </c>
      <c r="Q2245" t="str">
        <f t="shared" si="186"/>
        <v>games</v>
      </c>
      <c r="R2245" t="str">
        <f t="shared" si="187"/>
        <v>tabletop games</v>
      </c>
    </row>
    <row r="2246" spans="1:18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6">
        <f t="shared" si="188"/>
        <v>377.02</v>
      </c>
      <c r="O2246" s="5">
        <f t="shared" si="189"/>
        <v>1.5383799267943346</v>
      </c>
      <c r="P2246" t="s">
        <v>8297</v>
      </c>
      <c r="Q2246" t="str">
        <f t="shared" si="186"/>
        <v>games</v>
      </c>
      <c r="R2246" t="str">
        <f t="shared" si="187"/>
        <v>tabletop games</v>
      </c>
    </row>
    <row r="2247" spans="1:18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6">
        <f t="shared" si="188"/>
        <v>2647.0250000000001</v>
      </c>
      <c r="O2247" s="5">
        <f t="shared" si="189"/>
        <v>1.870023894749766</v>
      </c>
      <c r="P2247" t="s">
        <v>8297</v>
      </c>
      <c r="Q2247" t="str">
        <f t="shared" si="186"/>
        <v>games</v>
      </c>
      <c r="R2247" t="str">
        <f t="shared" si="187"/>
        <v>tabletop games</v>
      </c>
    </row>
    <row r="2248" spans="1:18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6">
        <f t="shared" si="188"/>
        <v>100.12</v>
      </c>
      <c r="O2248" s="5">
        <f t="shared" si="189"/>
        <v>2.277267279264882</v>
      </c>
      <c r="P2248" t="s">
        <v>8297</v>
      </c>
      <c r="Q2248" t="str">
        <f t="shared" si="186"/>
        <v>games</v>
      </c>
      <c r="R2248" t="str">
        <f t="shared" si="187"/>
        <v>tabletop games</v>
      </c>
    </row>
    <row r="2249" spans="1:18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6">
        <f t="shared" si="188"/>
        <v>104.45405405405405</v>
      </c>
      <c r="O2249" s="5">
        <f t="shared" si="189"/>
        <v>1.9664665700683088</v>
      </c>
      <c r="P2249" t="s">
        <v>8297</v>
      </c>
      <c r="Q2249" t="str">
        <f t="shared" si="186"/>
        <v>games</v>
      </c>
      <c r="R2249" t="str">
        <f t="shared" si="187"/>
        <v>tabletop games</v>
      </c>
    </row>
    <row r="2250" spans="1:18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6">
        <f t="shared" si="188"/>
        <v>107.21428571428571</v>
      </c>
      <c r="O2250" s="5">
        <f t="shared" si="189"/>
        <v>1.7055296469020653</v>
      </c>
      <c r="P2250" t="s">
        <v>8297</v>
      </c>
      <c r="Q2250" t="str">
        <f t="shared" si="186"/>
        <v>games</v>
      </c>
      <c r="R2250" t="str">
        <f t="shared" si="187"/>
        <v>tabletop games</v>
      </c>
    </row>
    <row r="2251" spans="1:18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6">
        <f t="shared" si="188"/>
        <v>168.77142857142857</v>
      </c>
      <c r="O2251" s="5">
        <f t="shared" si="189"/>
        <v>3.0472320975114271</v>
      </c>
      <c r="P2251" t="s">
        <v>8297</v>
      </c>
      <c r="Q2251" t="str">
        <f t="shared" si="186"/>
        <v>games</v>
      </c>
      <c r="R2251" t="str">
        <f t="shared" si="187"/>
        <v>tabletop games</v>
      </c>
    </row>
    <row r="2252" spans="1:18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6">
        <f t="shared" si="188"/>
        <v>975.11200000000008</v>
      </c>
      <c r="O2252" s="5">
        <f t="shared" si="189"/>
        <v>0.23422950389288613</v>
      </c>
      <c r="P2252" t="s">
        <v>8297</v>
      </c>
      <c r="Q2252" t="str">
        <f t="shared" si="186"/>
        <v>games</v>
      </c>
      <c r="R2252" t="str">
        <f t="shared" si="187"/>
        <v>tabletop games</v>
      </c>
    </row>
    <row r="2253" spans="1:18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6">
        <f t="shared" si="188"/>
        <v>134.44929411764704</v>
      </c>
      <c r="O2253" s="5">
        <f t="shared" si="189"/>
        <v>4.2001401796784963</v>
      </c>
      <c r="P2253" t="s">
        <v>8297</v>
      </c>
      <c r="Q2253" t="str">
        <f t="shared" si="186"/>
        <v>games</v>
      </c>
      <c r="R2253" t="str">
        <f t="shared" si="187"/>
        <v>tabletop games</v>
      </c>
    </row>
    <row r="2254" spans="1:18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6">
        <f t="shared" si="188"/>
        <v>272.27777777777777</v>
      </c>
      <c r="O2254" s="5">
        <f t="shared" si="189"/>
        <v>1.0161191593552337</v>
      </c>
      <c r="P2254" t="s">
        <v>8297</v>
      </c>
      <c r="Q2254" t="str">
        <f t="shared" si="186"/>
        <v>games</v>
      </c>
      <c r="R2254" t="str">
        <f t="shared" si="187"/>
        <v>tabletop games</v>
      </c>
    </row>
    <row r="2255" spans="1:18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6">
        <f t="shared" si="188"/>
        <v>112.6875</v>
      </c>
      <c r="O2255" s="5">
        <f t="shared" si="189"/>
        <v>0.93178036605657233</v>
      </c>
      <c r="P2255" t="s">
        <v>8297</v>
      </c>
      <c r="Q2255" t="str">
        <f t="shared" si="186"/>
        <v>games</v>
      </c>
      <c r="R2255" t="str">
        <f t="shared" si="187"/>
        <v>tabletop games</v>
      </c>
    </row>
    <row r="2256" spans="1:18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6">
        <f t="shared" si="188"/>
        <v>459.8</v>
      </c>
      <c r="O2256" s="5">
        <f t="shared" si="189"/>
        <v>8.5689430187037843</v>
      </c>
      <c r="P2256" t="s">
        <v>8297</v>
      </c>
      <c r="Q2256" t="str">
        <f t="shared" si="186"/>
        <v>games</v>
      </c>
      <c r="R2256" t="str">
        <f t="shared" si="187"/>
        <v>tabletop games</v>
      </c>
    </row>
    <row r="2257" spans="1:18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6">
        <f t="shared" si="188"/>
        <v>286.65822784810126</v>
      </c>
      <c r="O2257" s="5">
        <f t="shared" si="189"/>
        <v>2.393358650534311</v>
      </c>
      <c r="P2257" t="s">
        <v>8297</v>
      </c>
      <c r="Q2257" t="str">
        <f t="shared" si="186"/>
        <v>games</v>
      </c>
      <c r="R2257" t="str">
        <f t="shared" si="187"/>
        <v>tabletop games</v>
      </c>
    </row>
    <row r="2258" spans="1:18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6">
        <f t="shared" si="188"/>
        <v>222.70833333333334</v>
      </c>
      <c r="O2258" s="5">
        <f t="shared" si="189"/>
        <v>4.677268475210477</v>
      </c>
      <c r="P2258" t="s">
        <v>8297</v>
      </c>
      <c r="Q2258" t="str">
        <f t="shared" si="186"/>
        <v>games</v>
      </c>
      <c r="R2258" t="str">
        <f t="shared" si="187"/>
        <v>tabletop games</v>
      </c>
    </row>
    <row r="2259" spans="1:18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6">
        <f t="shared" si="188"/>
        <v>636.14</v>
      </c>
      <c r="O2259" s="5">
        <f t="shared" si="189"/>
        <v>1.0626591630773099</v>
      </c>
      <c r="P2259" t="s">
        <v>8297</v>
      </c>
      <c r="Q2259" t="str">
        <f t="shared" si="186"/>
        <v>games</v>
      </c>
      <c r="R2259" t="str">
        <f t="shared" si="187"/>
        <v>tabletop games</v>
      </c>
    </row>
    <row r="2260" spans="1:18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6">
        <f t="shared" si="188"/>
        <v>146.5</v>
      </c>
      <c r="O2260" s="5">
        <f t="shared" si="189"/>
        <v>6.3605336642879307</v>
      </c>
      <c r="P2260" t="s">
        <v>8297</v>
      </c>
      <c r="Q2260" t="str">
        <f t="shared" si="186"/>
        <v>games</v>
      </c>
      <c r="R2260" t="str">
        <f t="shared" si="187"/>
        <v>tabletop games</v>
      </c>
    </row>
    <row r="2261" spans="1:18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6">
        <f t="shared" si="188"/>
        <v>1867.1</v>
      </c>
      <c r="O2261" s="5">
        <f t="shared" si="189"/>
        <v>1.1033153018049382</v>
      </c>
      <c r="P2261" t="s">
        <v>8297</v>
      </c>
      <c r="Q2261" t="str">
        <f t="shared" si="186"/>
        <v>games</v>
      </c>
      <c r="R2261" t="str">
        <f t="shared" si="187"/>
        <v>tabletop games</v>
      </c>
    </row>
    <row r="2262" spans="1:18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6">
        <f t="shared" si="188"/>
        <v>326.92</v>
      </c>
      <c r="O2262" s="5">
        <f t="shared" si="189"/>
        <v>1.0277743790529794</v>
      </c>
      <c r="P2262" t="s">
        <v>8297</v>
      </c>
      <c r="Q2262" t="str">
        <f t="shared" si="186"/>
        <v>games</v>
      </c>
      <c r="R2262" t="str">
        <f t="shared" si="187"/>
        <v>tabletop games</v>
      </c>
    </row>
    <row r="2263" spans="1:18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6">
        <f t="shared" si="188"/>
        <v>779.5</v>
      </c>
      <c r="O2263" s="5">
        <f t="shared" si="189"/>
        <v>2.6940346375881976</v>
      </c>
      <c r="P2263" t="s">
        <v>8297</v>
      </c>
      <c r="Q2263" t="str">
        <f t="shared" si="186"/>
        <v>games</v>
      </c>
      <c r="R2263" t="str">
        <f t="shared" si="187"/>
        <v>tabletop games</v>
      </c>
    </row>
    <row r="2264" spans="1:18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6">
        <f t="shared" si="188"/>
        <v>154.15151515151516</v>
      </c>
      <c r="O2264" s="5">
        <f t="shared" si="189"/>
        <v>3.5580892471004524</v>
      </c>
      <c r="P2264" t="s">
        <v>8297</v>
      </c>
      <c r="Q2264" t="str">
        <f t="shared" si="186"/>
        <v>games</v>
      </c>
      <c r="R2264" t="str">
        <f t="shared" si="187"/>
        <v>tabletop games</v>
      </c>
    </row>
    <row r="2265" spans="1:18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6">
        <f t="shared" si="188"/>
        <v>115.54666666666667</v>
      </c>
      <c r="O2265" s="5">
        <f t="shared" si="189"/>
        <v>0.69236095084237248</v>
      </c>
      <c r="P2265" t="s">
        <v>8297</v>
      </c>
      <c r="Q2265" t="str">
        <f t="shared" si="186"/>
        <v>games</v>
      </c>
      <c r="R2265" t="str">
        <f t="shared" si="187"/>
        <v>tabletop games</v>
      </c>
    </row>
    <row r="2266" spans="1:18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6">
        <f t="shared" si="188"/>
        <v>180.03333333333333</v>
      </c>
      <c r="O2266" s="5">
        <f t="shared" si="189"/>
        <v>4.1196074800962785</v>
      </c>
      <c r="P2266" t="s">
        <v>8297</v>
      </c>
      <c r="Q2266" t="str">
        <f t="shared" si="186"/>
        <v>games</v>
      </c>
      <c r="R2266" t="str">
        <f t="shared" si="187"/>
        <v>tabletop games</v>
      </c>
    </row>
    <row r="2267" spans="1:18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6">
        <f t="shared" si="188"/>
        <v>298.5</v>
      </c>
      <c r="O2267" s="5">
        <f t="shared" si="189"/>
        <v>2.8475711892797317</v>
      </c>
      <c r="P2267" t="s">
        <v>8297</v>
      </c>
      <c r="Q2267" t="str">
        <f t="shared" si="186"/>
        <v>games</v>
      </c>
      <c r="R2267" t="str">
        <f t="shared" si="187"/>
        <v>tabletop games</v>
      </c>
    </row>
    <row r="2268" spans="1:18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6">
        <f t="shared" si="188"/>
        <v>320.26666666666665</v>
      </c>
      <c r="O2268" s="5">
        <f t="shared" si="189"/>
        <v>4.0383014154870942</v>
      </c>
      <c r="P2268" t="s">
        <v>8297</v>
      </c>
      <c r="Q2268" t="str">
        <f t="shared" si="186"/>
        <v>games</v>
      </c>
      <c r="R2268" t="str">
        <f t="shared" si="187"/>
        <v>tabletop games</v>
      </c>
    </row>
    <row r="2269" spans="1:18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6">
        <f t="shared" si="188"/>
        <v>380.52499999999998</v>
      </c>
      <c r="O2269" s="5">
        <f t="shared" si="189"/>
        <v>0.53084554234281578</v>
      </c>
      <c r="P2269" t="s">
        <v>8297</v>
      </c>
      <c r="Q2269" t="str">
        <f t="shared" si="186"/>
        <v>games</v>
      </c>
      <c r="R2269" t="str">
        <f t="shared" si="187"/>
        <v>tabletop games</v>
      </c>
    </row>
    <row r="2270" spans="1:18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6">
        <f t="shared" si="188"/>
        <v>102.60000000000001</v>
      </c>
      <c r="O2270" s="5">
        <f t="shared" si="189"/>
        <v>0.67529935950988573</v>
      </c>
      <c r="P2270" t="s">
        <v>8297</v>
      </c>
      <c r="Q2270" t="str">
        <f t="shared" si="186"/>
        <v>games</v>
      </c>
      <c r="R2270" t="str">
        <f t="shared" si="187"/>
        <v>tabletop games</v>
      </c>
    </row>
    <row r="2271" spans="1:18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6">
        <f t="shared" si="188"/>
        <v>1801.64</v>
      </c>
      <c r="O2271" s="5">
        <f t="shared" si="189"/>
        <v>2.0026198352612061</v>
      </c>
      <c r="P2271" t="s">
        <v>8297</v>
      </c>
      <c r="Q2271" t="str">
        <f t="shared" si="186"/>
        <v>games</v>
      </c>
      <c r="R2271" t="str">
        <f t="shared" si="187"/>
        <v>tabletop games</v>
      </c>
    </row>
    <row r="2272" spans="1:18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6">
        <f t="shared" si="188"/>
        <v>720.24800000000005</v>
      </c>
      <c r="O2272" s="5">
        <f t="shared" si="189"/>
        <v>0.92745831991203032</v>
      </c>
      <c r="P2272" t="s">
        <v>8297</v>
      </c>
      <c r="Q2272" t="str">
        <f t="shared" si="186"/>
        <v>games</v>
      </c>
      <c r="R2272" t="str">
        <f t="shared" si="187"/>
        <v>tabletop games</v>
      </c>
    </row>
    <row r="2273" spans="1:18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6">
        <f t="shared" si="188"/>
        <v>283.09000000000003</v>
      </c>
      <c r="O2273" s="5">
        <f t="shared" si="189"/>
        <v>2.345543819986577</v>
      </c>
      <c r="P2273" t="s">
        <v>8297</v>
      </c>
      <c r="Q2273" t="str">
        <f t="shared" si="186"/>
        <v>games</v>
      </c>
      <c r="R2273" t="str">
        <f t="shared" si="187"/>
        <v>tabletop games</v>
      </c>
    </row>
    <row r="2274" spans="1:18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6">
        <f t="shared" si="188"/>
        <v>1356.6000000000001</v>
      </c>
      <c r="O2274" s="5">
        <f t="shared" si="189"/>
        <v>6.9585729028453489</v>
      </c>
      <c r="P2274" t="s">
        <v>8297</v>
      </c>
      <c r="Q2274" t="str">
        <f t="shared" si="186"/>
        <v>games</v>
      </c>
      <c r="R2274" t="str">
        <f t="shared" si="187"/>
        <v>tabletop games</v>
      </c>
    </row>
    <row r="2275" spans="1:18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6">
        <f t="shared" si="188"/>
        <v>220.35999999999999</v>
      </c>
      <c r="O2275" s="5">
        <f t="shared" si="189"/>
        <v>2.6683608640406606</v>
      </c>
      <c r="P2275" t="s">
        <v>8297</v>
      </c>
      <c r="Q2275" t="str">
        <f t="shared" si="186"/>
        <v>games</v>
      </c>
      <c r="R2275" t="str">
        <f t="shared" si="187"/>
        <v>tabletop games</v>
      </c>
    </row>
    <row r="2276" spans="1:18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6">
        <f t="shared" si="188"/>
        <v>119.6</v>
      </c>
      <c r="O2276" s="5">
        <f t="shared" si="189"/>
        <v>3.3110367892976589</v>
      </c>
      <c r="P2276" t="s">
        <v>8297</v>
      </c>
      <c r="Q2276" t="str">
        <f t="shared" si="186"/>
        <v>games</v>
      </c>
      <c r="R2276" t="str">
        <f t="shared" si="187"/>
        <v>tabletop games</v>
      </c>
    </row>
    <row r="2277" spans="1:18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6">
        <f t="shared" si="188"/>
        <v>407.76923076923077</v>
      </c>
      <c r="O2277" s="5">
        <f t="shared" si="189"/>
        <v>2.9805697038294663</v>
      </c>
      <c r="P2277" t="s">
        <v>8297</v>
      </c>
      <c r="Q2277" t="str">
        <f t="shared" si="186"/>
        <v>games</v>
      </c>
      <c r="R2277" t="str">
        <f t="shared" si="187"/>
        <v>tabletop games</v>
      </c>
    </row>
    <row r="2278" spans="1:18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6">
        <f t="shared" si="188"/>
        <v>105.81826105905425</v>
      </c>
      <c r="O2278" s="5">
        <f t="shared" si="189"/>
        <v>1.544481054365733</v>
      </c>
      <c r="P2278" t="s">
        <v>8297</v>
      </c>
      <c r="Q2278" t="str">
        <f t="shared" si="186"/>
        <v>games</v>
      </c>
      <c r="R2278" t="str">
        <f t="shared" si="187"/>
        <v>tabletop games</v>
      </c>
    </row>
    <row r="2279" spans="1:18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6">
        <f t="shared" si="188"/>
        <v>141.08235294117648</v>
      </c>
      <c r="O2279" s="5">
        <f t="shared" si="189"/>
        <v>1.7261507671781189</v>
      </c>
      <c r="P2279" t="s">
        <v>8297</v>
      </c>
      <c r="Q2279" t="str">
        <f t="shared" si="186"/>
        <v>games</v>
      </c>
      <c r="R2279" t="str">
        <f t="shared" si="187"/>
        <v>tabletop games</v>
      </c>
    </row>
    <row r="2280" spans="1:18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6">
        <f t="shared" si="188"/>
        <v>270.7</v>
      </c>
      <c r="O2280" s="5">
        <f t="shared" si="189"/>
        <v>1.884004432951607</v>
      </c>
      <c r="P2280" t="s">
        <v>8297</v>
      </c>
      <c r="Q2280" t="str">
        <f t="shared" si="186"/>
        <v>games</v>
      </c>
      <c r="R2280" t="str">
        <f t="shared" si="187"/>
        <v>tabletop games</v>
      </c>
    </row>
    <row r="2281" spans="1:18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6">
        <f t="shared" si="188"/>
        <v>153.80000000000001</v>
      </c>
      <c r="O2281" s="5">
        <f t="shared" si="189"/>
        <v>2.080624187256177</v>
      </c>
      <c r="P2281" t="s">
        <v>8297</v>
      </c>
      <c r="Q2281" t="str">
        <f t="shared" si="186"/>
        <v>games</v>
      </c>
      <c r="R2281" t="str">
        <f t="shared" si="187"/>
        <v>tabletop games</v>
      </c>
    </row>
    <row r="2282" spans="1:18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6">
        <f t="shared" si="188"/>
        <v>403.57653061224488</v>
      </c>
      <c r="O2282" s="5">
        <f t="shared" si="189"/>
        <v>1.2136382599461448</v>
      </c>
      <c r="P2282" t="s">
        <v>8297</v>
      </c>
      <c r="Q2282" t="str">
        <f t="shared" si="186"/>
        <v>games</v>
      </c>
      <c r="R2282" t="str">
        <f t="shared" si="187"/>
        <v>tabletop games</v>
      </c>
    </row>
    <row r="2283" spans="1:18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6">
        <f t="shared" si="188"/>
        <v>185</v>
      </c>
      <c r="O2283" s="5">
        <f t="shared" si="189"/>
        <v>1.9819819819819819</v>
      </c>
      <c r="P2283" t="s">
        <v>8276</v>
      </c>
      <c r="Q2283" t="str">
        <f t="shared" si="186"/>
        <v>music</v>
      </c>
      <c r="R2283" t="str">
        <f t="shared" ref="R2283:R2302" si="190">RIGHT(P2283, 4)</f>
        <v>rock</v>
      </c>
    </row>
    <row r="2284" spans="1:18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6">
        <f t="shared" si="188"/>
        <v>185.33333333333331</v>
      </c>
      <c r="O2284" s="5">
        <f t="shared" si="189"/>
        <v>0.86330935251798557</v>
      </c>
      <c r="P2284" t="s">
        <v>8276</v>
      </c>
      <c r="Q2284" t="str">
        <f t="shared" si="186"/>
        <v>music</v>
      </c>
      <c r="R2284" t="str">
        <f t="shared" si="190"/>
        <v>rock</v>
      </c>
    </row>
    <row r="2285" spans="1:18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6">
        <f t="shared" si="188"/>
        <v>100.85533333333332</v>
      </c>
      <c r="O2285" s="5">
        <f t="shared" si="189"/>
        <v>1.586430729163224</v>
      </c>
      <c r="P2285" t="s">
        <v>8276</v>
      </c>
      <c r="Q2285" t="str">
        <f t="shared" si="186"/>
        <v>music</v>
      </c>
      <c r="R2285" t="str">
        <f t="shared" si="190"/>
        <v>rock</v>
      </c>
    </row>
    <row r="2286" spans="1:18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6">
        <f t="shared" si="188"/>
        <v>106.22116666666668</v>
      </c>
      <c r="O2286" s="5">
        <f t="shared" si="189"/>
        <v>0.92574141688646483</v>
      </c>
      <c r="P2286" t="s">
        <v>8276</v>
      </c>
      <c r="Q2286" t="str">
        <f t="shared" si="186"/>
        <v>music</v>
      </c>
      <c r="R2286" t="str">
        <f t="shared" si="190"/>
        <v>rock</v>
      </c>
    </row>
    <row r="2287" spans="1:18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6">
        <f t="shared" si="188"/>
        <v>121.36666666666667</v>
      </c>
      <c r="O2287" s="5">
        <f t="shared" si="189"/>
        <v>2.1697335896731667</v>
      </c>
      <c r="P2287" t="s">
        <v>8276</v>
      </c>
      <c r="Q2287" t="str">
        <f t="shared" ref="Q2287:Q2322" si="191">LEFT(P2287, 5)</f>
        <v>music</v>
      </c>
      <c r="R2287" t="str">
        <f t="shared" si="190"/>
        <v>rock</v>
      </c>
    </row>
    <row r="2288" spans="1:18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6">
        <f t="shared" si="188"/>
        <v>100.06666666666666</v>
      </c>
      <c r="O2288" s="5">
        <f t="shared" si="189"/>
        <v>0.93271152564956683</v>
      </c>
      <c r="P2288" t="s">
        <v>8276</v>
      </c>
      <c r="Q2288" t="str">
        <f t="shared" si="191"/>
        <v>music</v>
      </c>
      <c r="R2288" t="str">
        <f t="shared" si="190"/>
        <v>rock</v>
      </c>
    </row>
    <row r="2289" spans="1:18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6">
        <f t="shared" si="188"/>
        <v>119.97755555555555</v>
      </c>
      <c r="O2289" s="5">
        <f t="shared" si="189"/>
        <v>1.9633301784222605</v>
      </c>
      <c r="P2289" t="s">
        <v>8276</v>
      </c>
      <c r="Q2289" t="str">
        <f t="shared" si="191"/>
        <v>music</v>
      </c>
      <c r="R2289" t="str">
        <f t="shared" si="190"/>
        <v>rock</v>
      </c>
    </row>
    <row r="2290" spans="1:18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6">
        <f t="shared" si="188"/>
        <v>100.1</v>
      </c>
      <c r="O2290" s="5">
        <f t="shared" si="189"/>
        <v>2.4975024975024978</v>
      </c>
      <c r="P2290" t="s">
        <v>8276</v>
      </c>
      <c r="Q2290" t="str">
        <f t="shared" si="191"/>
        <v>music</v>
      </c>
      <c r="R2290" t="str">
        <f t="shared" si="190"/>
        <v>rock</v>
      </c>
    </row>
    <row r="2291" spans="1:18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6">
        <f t="shared" si="188"/>
        <v>107.4</v>
      </c>
      <c r="O2291" s="5">
        <f t="shared" si="189"/>
        <v>1.5518311607697082</v>
      </c>
      <c r="P2291" t="s">
        <v>8276</v>
      </c>
      <c r="Q2291" t="str">
        <f t="shared" si="191"/>
        <v>music</v>
      </c>
      <c r="R2291" t="str">
        <f t="shared" si="190"/>
        <v>rock</v>
      </c>
    </row>
    <row r="2292" spans="1:18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6">
        <f t="shared" si="188"/>
        <v>104.06666666666666</v>
      </c>
      <c r="O2292" s="5">
        <f t="shared" si="189"/>
        <v>1.8577834721332478</v>
      </c>
      <c r="P2292" t="s">
        <v>8276</v>
      </c>
      <c r="Q2292" t="str">
        <f t="shared" si="191"/>
        <v>music</v>
      </c>
      <c r="R2292" t="str">
        <f t="shared" si="190"/>
        <v>rock</v>
      </c>
    </row>
    <row r="2293" spans="1:18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6">
        <f t="shared" si="188"/>
        <v>172.8</v>
      </c>
      <c r="O2293" s="5">
        <f t="shared" si="189"/>
        <v>0.99537037037037046</v>
      </c>
      <c r="P2293" t="s">
        <v>8276</v>
      </c>
      <c r="Q2293" t="str">
        <f t="shared" si="191"/>
        <v>music</v>
      </c>
      <c r="R2293" t="str">
        <f t="shared" si="190"/>
        <v>rock</v>
      </c>
    </row>
    <row r="2294" spans="1:18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6">
        <f t="shared" si="188"/>
        <v>107.2505</v>
      </c>
      <c r="O2294" s="5">
        <f t="shared" si="189"/>
        <v>2.1445121467965182</v>
      </c>
      <c r="P2294" t="s">
        <v>8276</v>
      </c>
      <c r="Q2294" t="str">
        <f t="shared" si="191"/>
        <v>music</v>
      </c>
      <c r="R2294" t="str">
        <f t="shared" si="190"/>
        <v>rock</v>
      </c>
    </row>
    <row r="2295" spans="1:18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6">
        <f t="shared" si="188"/>
        <v>108.23529411764706</v>
      </c>
      <c r="O2295" s="5">
        <f t="shared" si="189"/>
        <v>2.9347826086956523</v>
      </c>
      <c r="P2295" t="s">
        <v>8276</v>
      </c>
      <c r="Q2295" t="str">
        <f t="shared" si="191"/>
        <v>music</v>
      </c>
      <c r="R2295" t="str">
        <f t="shared" si="190"/>
        <v>rock</v>
      </c>
    </row>
    <row r="2296" spans="1:18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6">
        <f t="shared" si="188"/>
        <v>146.08079999999998</v>
      </c>
      <c r="O2296" s="5">
        <f t="shared" si="189"/>
        <v>1.5333979551042984</v>
      </c>
      <c r="P2296" t="s">
        <v>8276</v>
      </c>
      <c r="Q2296" t="str">
        <f t="shared" si="191"/>
        <v>music</v>
      </c>
      <c r="R2296" t="str">
        <f t="shared" si="190"/>
        <v>rock</v>
      </c>
    </row>
    <row r="2297" spans="1:18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6">
        <f t="shared" si="188"/>
        <v>125.25</v>
      </c>
      <c r="O2297" s="5">
        <f t="shared" si="189"/>
        <v>2.2621423819028612</v>
      </c>
      <c r="P2297" t="s">
        <v>8276</v>
      </c>
      <c r="Q2297" t="str">
        <f t="shared" si="191"/>
        <v>music</v>
      </c>
      <c r="R2297" t="str">
        <f t="shared" si="190"/>
        <v>rock</v>
      </c>
    </row>
    <row r="2298" spans="1:18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6">
        <f t="shared" si="188"/>
        <v>149.07142857142856</v>
      </c>
      <c r="O2298" s="5">
        <f t="shared" si="189"/>
        <v>1.3895543842836608</v>
      </c>
      <c r="P2298" t="s">
        <v>8276</v>
      </c>
      <c r="Q2298" t="str">
        <f t="shared" si="191"/>
        <v>music</v>
      </c>
      <c r="R2298" t="str">
        <f t="shared" si="190"/>
        <v>rock</v>
      </c>
    </row>
    <row r="2299" spans="1:18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6">
        <f t="shared" si="188"/>
        <v>100.6</v>
      </c>
      <c r="O2299" s="5">
        <f t="shared" si="189"/>
        <v>1.8886679920477136</v>
      </c>
      <c r="P2299" t="s">
        <v>8276</v>
      </c>
      <c r="Q2299" t="str">
        <f t="shared" si="191"/>
        <v>music</v>
      </c>
      <c r="R2299" t="str">
        <f t="shared" si="190"/>
        <v>rock</v>
      </c>
    </row>
    <row r="2300" spans="1:18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6">
        <f t="shared" si="188"/>
        <v>105.07333333333332</v>
      </c>
      <c r="O2300" s="5">
        <f t="shared" si="189"/>
        <v>0.91364761119218318</v>
      </c>
      <c r="P2300" t="s">
        <v>8276</v>
      </c>
      <c r="Q2300" t="str">
        <f t="shared" si="191"/>
        <v>music</v>
      </c>
      <c r="R2300" t="str">
        <f t="shared" si="190"/>
        <v>rock</v>
      </c>
    </row>
    <row r="2301" spans="1:18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6">
        <f t="shared" si="188"/>
        <v>350.16666666666663</v>
      </c>
      <c r="O2301" s="5">
        <f t="shared" si="189"/>
        <v>1.3326987148976679</v>
      </c>
      <c r="P2301" t="s">
        <v>8276</v>
      </c>
      <c r="Q2301" t="str">
        <f t="shared" si="191"/>
        <v>music</v>
      </c>
      <c r="R2301" t="str">
        <f t="shared" si="190"/>
        <v>rock</v>
      </c>
    </row>
    <row r="2302" spans="1:18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6">
        <f t="shared" si="188"/>
        <v>101.25</v>
      </c>
      <c r="O2302" s="5">
        <f t="shared" si="189"/>
        <v>0.86419753086419748</v>
      </c>
      <c r="P2302" t="s">
        <v>8276</v>
      </c>
      <c r="Q2302" t="str">
        <f t="shared" si="191"/>
        <v>music</v>
      </c>
      <c r="R2302" t="str">
        <f t="shared" si="190"/>
        <v>rock</v>
      </c>
    </row>
    <row r="2303" spans="1:18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6">
        <f t="shared" si="188"/>
        <v>133.6044</v>
      </c>
      <c r="O2303" s="5">
        <f t="shared" si="189"/>
        <v>3.1585786096865069</v>
      </c>
      <c r="P2303" t="s">
        <v>8279</v>
      </c>
      <c r="Q2303" t="str">
        <f t="shared" si="191"/>
        <v>music</v>
      </c>
      <c r="R2303" t="str">
        <f t="shared" ref="R2303:R2322" si="192">RIGHT(P2303, 10)</f>
        <v>indie rock</v>
      </c>
    </row>
    <row r="2304" spans="1:18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6">
        <f t="shared" si="188"/>
        <v>170.65217391304347</v>
      </c>
      <c r="O2304" s="5">
        <f t="shared" si="189"/>
        <v>2.1656050955414012</v>
      </c>
      <c r="P2304" t="s">
        <v>8279</v>
      </c>
      <c r="Q2304" t="str">
        <f t="shared" si="191"/>
        <v>music</v>
      </c>
      <c r="R2304" t="str">
        <f t="shared" si="192"/>
        <v>indie rock</v>
      </c>
    </row>
    <row r="2305" spans="1:18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6">
        <f t="shared" si="188"/>
        <v>109.35829457364341</v>
      </c>
      <c r="O2305" s="5">
        <f t="shared" si="189"/>
        <v>1.4602451794187656</v>
      </c>
      <c r="P2305" t="s">
        <v>8279</v>
      </c>
      <c r="Q2305" t="str">
        <f t="shared" si="191"/>
        <v>music</v>
      </c>
      <c r="R2305" t="str">
        <f t="shared" si="192"/>
        <v>indie rock</v>
      </c>
    </row>
    <row r="2306" spans="1:18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6">
        <f t="shared" si="188"/>
        <v>100.70033333333335</v>
      </c>
      <c r="O2306" s="5">
        <f t="shared" si="189"/>
        <v>1.8702354510577588</v>
      </c>
      <c r="P2306" t="s">
        <v>8279</v>
      </c>
      <c r="Q2306" t="str">
        <f t="shared" si="191"/>
        <v>music</v>
      </c>
      <c r="R2306" t="str">
        <f t="shared" si="192"/>
        <v>indie rock</v>
      </c>
    </row>
    <row r="2307" spans="1:18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6">
        <f t="shared" ref="N2307:N2370" si="193">E2307/D2307*100</f>
        <v>101.22777777777779</v>
      </c>
      <c r="O2307" s="5">
        <f t="shared" ref="O2307:O2370" si="194">L2307/E2307*100</f>
        <v>0.91652488886449712</v>
      </c>
      <c r="P2307" t="s">
        <v>8279</v>
      </c>
      <c r="Q2307" t="str">
        <f t="shared" si="191"/>
        <v>music</v>
      </c>
      <c r="R2307" t="str">
        <f t="shared" si="192"/>
        <v>indie rock</v>
      </c>
    </row>
    <row r="2308" spans="1:18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6">
        <f t="shared" si="193"/>
        <v>106.75857142857143</v>
      </c>
      <c r="O2308" s="5">
        <f t="shared" si="194"/>
        <v>1.9536738435187537</v>
      </c>
      <c r="P2308" t="s">
        <v>8279</v>
      </c>
      <c r="Q2308" t="str">
        <f t="shared" si="191"/>
        <v>music</v>
      </c>
      <c r="R2308" t="str">
        <f t="shared" si="192"/>
        <v>indie rock</v>
      </c>
    </row>
    <row r="2309" spans="1:18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6">
        <f t="shared" si="193"/>
        <v>106.65777537961894</v>
      </c>
      <c r="O2309" s="5">
        <f t="shared" si="194"/>
        <v>3.5795080324160242</v>
      </c>
      <c r="P2309" t="s">
        <v>8279</v>
      </c>
      <c r="Q2309" t="str">
        <f t="shared" si="191"/>
        <v>music</v>
      </c>
      <c r="R2309" t="str">
        <f t="shared" si="192"/>
        <v>indie rock</v>
      </c>
    </row>
    <row r="2310" spans="1:18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6">
        <f t="shared" si="193"/>
        <v>101.30622</v>
      </c>
      <c r="O2310" s="5">
        <f t="shared" si="194"/>
        <v>1.2121664395335252</v>
      </c>
      <c r="P2310" t="s">
        <v>8279</v>
      </c>
      <c r="Q2310" t="str">
        <f t="shared" si="191"/>
        <v>music</v>
      </c>
      <c r="R2310" t="str">
        <f t="shared" si="192"/>
        <v>indie rock</v>
      </c>
    </row>
    <row r="2311" spans="1:18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6">
        <f t="shared" si="193"/>
        <v>106.67450000000001</v>
      </c>
      <c r="O2311" s="5">
        <f t="shared" si="194"/>
        <v>1.6717522306955581</v>
      </c>
      <c r="P2311" t="s">
        <v>8279</v>
      </c>
      <c r="Q2311" t="str">
        <f t="shared" si="191"/>
        <v>music</v>
      </c>
      <c r="R2311" t="str">
        <f t="shared" si="192"/>
        <v>indie rock</v>
      </c>
    </row>
    <row r="2312" spans="1:18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6">
        <f t="shared" si="193"/>
        <v>428.83978378378379</v>
      </c>
      <c r="O2312" s="5">
        <f t="shared" si="194"/>
        <v>1.5428177296983336</v>
      </c>
      <c r="P2312" t="s">
        <v>8279</v>
      </c>
      <c r="Q2312" t="str">
        <f t="shared" si="191"/>
        <v>music</v>
      </c>
      <c r="R2312" t="str">
        <f t="shared" si="192"/>
        <v>indie rock</v>
      </c>
    </row>
    <row r="2313" spans="1:18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6">
        <f t="shared" si="193"/>
        <v>104.11111111111111</v>
      </c>
      <c r="O2313" s="5">
        <f t="shared" si="194"/>
        <v>1.1099252934898611</v>
      </c>
      <c r="P2313" t="s">
        <v>8279</v>
      </c>
      <c r="Q2313" t="str">
        <f t="shared" si="191"/>
        <v>music</v>
      </c>
      <c r="R2313" t="str">
        <f t="shared" si="192"/>
        <v>indie rock</v>
      </c>
    </row>
    <row r="2314" spans="1:18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6">
        <f t="shared" si="193"/>
        <v>107.86666666666666</v>
      </c>
      <c r="O2314" s="5">
        <f t="shared" si="194"/>
        <v>2.4412855377008653</v>
      </c>
      <c r="P2314" t="s">
        <v>8279</v>
      </c>
      <c r="Q2314" t="str">
        <f t="shared" si="191"/>
        <v>music</v>
      </c>
      <c r="R2314" t="str">
        <f t="shared" si="192"/>
        <v>indie rock</v>
      </c>
    </row>
    <row r="2315" spans="1:18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6">
        <f t="shared" si="193"/>
        <v>175.84040000000002</v>
      </c>
      <c r="O2315" s="5">
        <f t="shared" si="194"/>
        <v>1.7857102235891182</v>
      </c>
      <c r="P2315" t="s">
        <v>8279</v>
      </c>
      <c r="Q2315" t="str">
        <f t="shared" si="191"/>
        <v>music</v>
      </c>
      <c r="R2315" t="str">
        <f t="shared" si="192"/>
        <v>indie rock</v>
      </c>
    </row>
    <row r="2316" spans="1:18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6">
        <f t="shared" si="193"/>
        <v>156.97</v>
      </c>
      <c r="O2316" s="5">
        <f t="shared" si="194"/>
        <v>2.6544350300482042</v>
      </c>
      <c r="P2316" t="s">
        <v>8279</v>
      </c>
      <c r="Q2316" t="str">
        <f t="shared" si="191"/>
        <v>music</v>
      </c>
      <c r="R2316" t="str">
        <f t="shared" si="192"/>
        <v>indie rock</v>
      </c>
    </row>
    <row r="2317" spans="1:18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6">
        <f t="shared" si="193"/>
        <v>102.60000000000001</v>
      </c>
      <c r="O2317" s="5">
        <f t="shared" si="194"/>
        <v>2.4951267056530213</v>
      </c>
      <c r="P2317" t="s">
        <v>8279</v>
      </c>
      <c r="Q2317" t="str">
        <f t="shared" si="191"/>
        <v>music</v>
      </c>
      <c r="R2317" t="str">
        <f t="shared" si="192"/>
        <v>indie rock</v>
      </c>
    </row>
    <row r="2318" spans="1:18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6">
        <f t="shared" si="193"/>
        <v>104.04266666666666</v>
      </c>
      <c r="O2318" s="5">
        <f t="shared" si="194"/>
        <v>1.2815255279885176</v>
      </c>
      <c r="P2318" t="s">
        <v>8279</v>
      </c>
      <c r="Q2318" t="str">
        <f t="shared" si="191"/>
        <v>music</v>
      </c>
      <c r="R2318" t="str">
        <f t="shared" si="192"/>
        <v>indie rock</v>
      </c>
    </row>
    <row r="2319" spans="1:18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6">
        <f t="shared" si="193"/>
        <v>104</v>
      </c>
      <c r="O2319" s="5">
        <f t="shared" si="194"/>
        <v>5.2884615384615383</v>
      </c>
      <c r="P2319" t="s">
        <v>8279</v>
      </c>
      <c r="Q2319" t="str">
        <f t="shared" si="191"/>
        <v>music</v>
      </c>
      <c r="R2319" t="str">
        <f t="shared" si="192"/>
        <v>indie rock</v>
      </c>
    </row>
    <row r="2320" spans="1:18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6">
        <f t="shared" si="193"/>
        <v>121.05999999999999</v>
      </c>
      <c r="O2320" s="5">
        <f t="shared" si="194"/>
        <v>2.6928795638526353</v>
      </c>
      <c r="P2320" t="s">
        <v>8279</v>
      </c>
      <c r="Q2320" t="str">
        <f t="shared" si="191"/>
        <v>music</v>
      </c>
      <c r="R2320" t="str">
        <f t="shared" si="192"/>
        <v>indie rock</v>
      </c>
    </row>
    <row r="2321" spans="1:18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6">
        <f t="shared" si="193"/>
        <v>107.69999999999999</v>
      </c>
      <c r="O2321" s="5">
        <f t="shared" si="194"/>
        <v>2.3831631073970909</v>
      </c>
      <c r="P2321" t="s">
        <v>8279</v>
      </c>
      <c r="Q2321" t="str">
        <f t="shared" si="191"/>
        <v>music</v>
      </c>
      <c r="R2321" t="str">
        <f t="shared" si="192"/>
        <v>indie rock</v>
      </c>
    </row>
    <row r="2322" spans="1:18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6">
        <f t="shared" si="193"/>
        <v>108.66</v>
      </c>
      <c r="O2322" s="5">
        <f t="shared" si="194"/>
        <v>1.6381373090373643</v>
      </c>
      <c r="P2322" t="s">
        <v>8279</v>
      </c>
      <c r="Q2322" t="str">
        <f t="shared" si="191"/>
        <v>music</v>
      </c>
      <c r="R2322" t="str">
        <f t="shared" si="192"/>
        <v>indie rock</v>
      </c>
    </row>
    <row r="2323" spans="1:18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6">
        <f t="shared" si="193"/>
        <v>39.120962394619681</v>
      </c>
      <c r="O2323" s="5">
        <f t="shared" si="194"/>
        <v>1.549636803874092</v>
      </c>
      <c r="P2323" t="s">
        <v>8298</v>
      </c>
      <c r="Q2323" t="str">
        <f>LEFT(P2323, 4)</f>
        <v>food</v>
      </c>
      <c r="R2323" t="str">
        <f>RIGHT(P2323, 11)</f>
        <v>small batch</v>
      </c>
    </row>
    <row r="2324" spans="1:18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6">
        <f t="shared" si="193"/>
        <v>3.1481481481481479</v>
      </c>
      <c r="O2324" s="5">
        <f t="shared" si="194"/>
        <v>4.7058823529411766</v>
      </c>
      <c r="P2324" t="s">
        <v>8298</v>
      </c>
      <c r="Q2324" t="str">
        <f t="shared" ref="Q2324:Q2342" si="195">LEFT(P2324, 4)</f>
        <v>food</v>
      </c>
      <c r="R2324" t="str">
        <f t="shared" ref="R2324:R2342" si="196">RIGHT(P2324, 11)</f>
        <v>small batch</v>
      </c>
    </row>
    <row r="2325" spans="1:18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6">
        <f t="shared" si="193"/>
        <v>48</v>
      </c>
      <c r="O2325" s="5">
        <f t="shared" si="194"/>
        <v>3.3333333333333335</v>
      </c>
      <c r="P2325" t="s">
        <v>8298</v>
      </c>
      <c r="Q2325" t="str">
        <f t="shared" si="195"/>
        <v>food</v>
      </c>
      <c r="R2325" t="str">
        <f t="shared" si="196"/>
        <v>small batch</v>
      </c>
    </row>
    <row r="2326" spans="1:18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6">
        <f t="shared" si="193"/>
        <v>20.733333333333334</v>
      </c>
      <c r="O2326" s="5">
        <f t="shared" si="194"/>
        <v>3.922829581993569</v>
      </c>
      <c r="P2326" t="s">
        <v>8298</v>
      </c>
      <c r="Q2326" t="str">
        <f t="shared" si="195"/>
        <v>food</v>
      </c>
      <c r="R2326" t="str">
        <f t="shared" si="196"/>
        <v>small batch</v>
      </c>
    </row>
    <row r="2327" spans="1:18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6">
        <f t="shared" si="193"/>
        <v>8</v>
      </c>
      <c r="O2327" s="5">
        <f t="shared" si="194"/>
        <v>8.75</v>
      </c>
      <c r="P2327" t="s">
        <v>8298</v>
      </c>
      <c r="Q2327" t="str">
        <f t="shared" si="195"/>
        <v>food</v>
      </c>
      <c r="R2327" t="str">
        <f t="shared" si="196"/>
        <v>small batch</v>
      </c>
    </row>
    <row r="2328" spans="1:18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6">
        <f t="shared" si="193"/>
        <v>0.72</v>
      </c>
      <c r="O2328" s="5">
        <f t="shared" si="194"/>
        <v>0.92592592592592582</v>
      </c>
      <c r="P2328" t="s">
        <v>8298</v>
      </c>
      <c r="Q2328" t="str">
        <f t="shared" si="195"/>
        <v>food</v>
      </c>
      <c r="R2328" t="str">
        <f t="shared" si="196"/>
        <v>small batch</v>
      </c>
    </row>
    <row r="2329" spans="1:18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6">
        <f t="shared" si="193"/>
        <v>526.09431428571429</v>
      </c>
      <c r="O2329" s="5">
        <f t="shared" si="194"/>
        <v>1.822052439157976</v>
      </c>
      <c r="P2329" t="s">
        <v>8298</v>
      </c>
      <c r="Q2329" t="str">
        <f t="shared" si="195"/>
        <v>food</v>
      </c>
      <c r="R2329" t="str">
        <f t="shared" si="196"/>
        <v>small batch</v>
      </c>
    </row>
    <row r="2330" spans="1:18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6">
        <f t="shared" si="193"/>
        <v>254.45000000000002</v>
      </c>
      <c r="O2330" s="5">
        <f t="shared" si="194"/>
        <v>2.110434269994105</v>
      </c>
      <c r="P2330" t="s">
        <v>8298</v>
      </c>
      <c r="Q2330" t="str">
        <f t="shared" si="195"/>
        <v>food</v>
      </c>
      <c r="R2330" t="str">
        <f t="shared" si="196"/>
        <v>small batch</v>
      </c>
    </row>
    <row r="2331" spans="1:18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6">
        <f t="shared" si="193"/>
        <v>105.91999999999999</v>
      </c>
      <c r="O2331" s="5">
        <f t="shared" si="194"/>
        <v>0.47205438066465255</v>
      </c>
      <c r="P2331" t="s">
        <v>8298</v>
      </c>
      <c r="Q2331" t="str">
        <f t="shared" si="195"/>
        <v>food</v>
      </c>
      <c r="R2331" t="str">
        <f t="shared" si="196"/>
        <v>small batch</v>
      </c>
    </row>
    <row r="2332" spans="1:18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6">
        <f t="shared" si="193"/>
        <v>102.42285714285715</v>
      </c>
      <c r="O2332" s="5">
        <f t="shared" si="194"/>
        <v>0.45469761214014726</v>
      </c>
      <c r="P2332" t="s">
        <v>8298</v>
      </c>
      <c r="Q2332" t="str">
        <f t="shared" si="195"/>
        <v>food</v>
      </c>
      <c r="R2332" t="str">
        <f t="shared" si="196"/>
        <v>small batch</v>
      </c>
    </row>
    <row r="2333" spans="1:18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6">
        <f t="shared" si="193"/>
        <v>144.31375</v>
      </c>
      <c r="O2333" s="5">
        <f t="shared" si="194"/>
        <v>2.4512563771643379</v>
      </c>
      <c r="P2333" t="s">
        <v>8298</v>
      </c>
      <c r="Q2333" t="str">
        <f t="shared" si="195"/>
        <v>food</v>
      </c>
      <c r="R2333" t="str">
        <f t="shared" si="196"/>
        <v>small batch</v>
      </c>
    </row>
    <row r="2334" spans="1:18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6">
        <f t="shared" si="193"/>
        <v>106.30800000000001</v>
      </c>
      <c r="O2334" s="5">
        <f t="shared" si="194"/>
        <v>1.3244534748090455</v>
      </c>
      <c r="P2334" t="s">
        <v>8298</v>
      </c>
      <c r="Q2334" t="str">
        <f t="shared" si="195"/>
        <v>food</v>
      </c>
      <c r="R2334" t="str">
        <f t="shared" si="196"/>
        <v>small batch</v>
      </c>
    </row>
    <row r="2335" spans="1:18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6">
        <f t="shared" si="193"/>
        <v>212.16666666666666</v>
      </c>
      <c r="O2335" s="5">
        <f t="shared" si="194"/>
        <v>7.3841319717203451</v>
      </c>
      <c r="P2335" t="s">
        <v>8298</v>
      </c>
      <c r="Q2335" t="str">
        <f t="shared" si="195"/>
        <v>food</v>
      </c>
      <c r="R2335" t="str">
        <f t="shared" si="196"/>
        <v>small batch</v>
      </c>
    </row>
    <row r="2336" spans="1:18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6">
        <f t="shared" si="193"/>
        <v>101.95</v>
      </c>
      <c r="O2336" s="5">
        <f t="shared" si="194"/>
        <v>1.6429622363903873</v>
      </c>
      <c r="P2336" t="s">
        <v>8298</v>
      </c>
      <c r="Q2336" t="str">
        <f t="shared" si="195"/>
        <v>food</v>
      </c>
      <c r="R2336" t="str">
        <f t="shared" si="196"/>
        <v>small batch</v>
      </c>
    </row>
    <row r="2337" spans="1:18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6">
        <f t="shared" si="193"/>
        <v>102.27200000000001</v>
      </c>
      <c r="O2337" s="5">
        <f t="shared" si="194"/>
        <v>0.86436170212765961</v>
      </c>
      <c r="P2337" t="s">
        <v>8298</v>
      </c>
      <c r="Q2337" t="str">
        <f t="shared" si="195"/>
        <v>food</v>
      </c>
      <c r="R2337" t="str">
        <f t="shared" si="196"/>
        <v>small batch</v>
      </c>
    </row>
    <row r="2338" spans="1:18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6">
        <f t="shared" si="193"/>
        <v>520.73254999999995</v>
      </c>
      <c r="O2338" s="5">
        <f t="shared" si="194"/>
        <v>2.0788022565518522</v>
      </c>
      <c r="P2338" t="s">
        <v>8298</v>
      </c>
      <c r="Q2338" t="str">
        <f t="shared" si="195"/>
        <v>food</v>
      </c>
      <c r="R2338" t="str">
        <f t="shared" si="196"/>
        <v>small batch</v>
      </c>
    </row>
    <row r="2339" spans="1:18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6">
        <f t="shared" si="193"/>
        <v>110.65833333333333</v>
      </c>
      <c r="O2339" s="5">
        <f t="shared" si="194"/>
        <v>1.3479930717674524</v>
      </c>
      <c r="P2339" t="s">
        <v>8298</v>
      </c>
      <c r="Q2339" t="str">
        <f t="shared" si="195"/>
        <v>food</v>
      </c>
      <c r="R2339" t="str">
        <f t="shared" si="196"/>
        <v>small batch</v>
      </c>
    </row>
    <row r="2340" spans="1:18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6">
        <f t="shared" si="193"/>
        <v>101.14333333333335</v>
      </c>
      <c r="O2340" s="5">
        <f t="shared" si="194"/>
        <v>0.81073064627755986</v>
      </c>
      <c r="P2340" t="s">
        <v>8298</v>
      </c>
      <c r="Q2340" t="str">
        <f t="shared" si="195"/>
        <v>food</v>
      </c>
      <c r="R2340" t="str">
        <f t="shared" si="196"/>
        <v>small batch</v>
      </c>
    </row>
    <row r="2341" spans="1:18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6">
        <f t="shared" si="193"/>
        <v>294.20799999999997</v>
      </c>
      <c r="O2341" s="5">
        <f t="shared" si="194"/>
        <v>1.5009788992821405</v>
      </c>
      <c r="P2341" t="s">
        <v>8298</v>
      </c>
      <c r="Q2341" t="str">
        <f t="shared" si="195"/>
        <v>food</v>
      </c>
      <c r="R2341" t="str">
        <f t="shared" si="196"/>
        <v>small batch</v>
      </c>
    </row>
    <row r="2342" spans="1:18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6">
        <f t="shared" si="193"/>
        <v>105.77749999999999</v>
      </c>
      <c r="O2342" s="5">
        <f t="shared" si="194"/>
        <v>0.9524709886317978</v>
      </c>
      <c r="P2342" t="s">
        <v>8298</v>
      </c>
      <c r="Q2342" t="str">
        <f t="shared" si="195"/>
        <v>food</v>
      </c>
      <c r="R2342" t="str">
        <f t="shared" si="196"/>
        <v>small batch</v>
      </c>
    </row>
    <row r="2343" spans="1:18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6">
        <f t="shared" si="193"/>
        <v>0</v>
      </c>
      <c r="O2343" s="5" t="e">
        <f t="shared" si="194"/>
        <v>#DIV/0!</v>
      </c>
      <c r="P2343" t="s">
        <v>8272</v>
      </c>
      <c r="Q2343" t="str">
        <f t="shared" ref="Q2343:Q2402" si="197">LEFT(P2343, 10)</f>
        <v>technology</v>
      </c>
      <c r="R2343" t="str">
        <f t="shared" ref="R2343:R2402" si="198">RIGHT(P2343, 3)</f>
        <v>web</v>
      </c>
    </row>
    <row r="2344" spans="1:18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6">
        <f t="shared" si="193"/>
        <v>0</v>
      </c>
      <c r="O2344" s="5" t="e">
        <f t="shared" si="194"/>
        <v>#DIV/0!</v>
      </c>
      <c r="P2344" t="s">
        <v>8272</v>
      </c>
      <c r="Q2344" t="str">
        <f t="shared" si="197"/>
        <v>technology</v>
      </c>
      <c r="R2344" t="str">
        <f t="shared" si="198"/>
        <v>web</v>
      </c>
    </row>
    <row r="2345" spans="1:18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6">
        <f t="shared" si="193"/>
        <v>3</v>
      </c>
      <c r="O2345" s="5">
        <f t="shared" si="194"/>
        <v>0.33333333333333337</v>
      </c>
      <c r="P2345" t="s">
        <v>8272</v>
      </c>
      <c r="Q2345" t="str">
        <f t="shared" si="197"/>
        <v>technology</v>
      </c>
      <c r="R2345" t="str">
        <f t="shared" si="198"/>
        <v>web</v>
      </c>
    </row>
    <row r="2346" spans="1:18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6">
        <f t="shared" si="193"/>
        <v>0.1</v>
      </c>
      <c r="O2346" s="5">
        <f t="shared" si="194"/>
        <v>100</v>
      </c>
      <c r="P2346" t="s">
        <v>8272</v>
      </c>
      <c r="Q2346" t="str">
        <f t="shared" si="197"/>
        <v>technology</v>
      </c>
      <c r="R2346" t="str">
        <f t="shared" si="198"/>
        <v>web</v>
      </c>
    </row>
    <row r="2347" spans="1:18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6">
        <f t="shared" si="193"/>
        <v>0</v>
      </c>
      <c r="O2347" s="5" t="e">
        <f t="shared" si="194"/>
        <v>#DIV/0!</v>
      </c>
      <c r="P2347" t="s">
        <v>8272</v>
      </c>
      <c r="Q2347" t="str">
        <f t="shared" si="197"/>
        <v>technology</v>
      </c>
      <c r="R2347" t="str">
        <f t="shared" si="198"/>
        <v>web</v>
      </c>
    </row>
    <row r="2348" spans="1:18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6">
        <f t="shared" si="193"/>
        <v>6.5000000000000002E-2</v>
      </c>
      <c r="O2348" s="5">
        <f t="shared" si="194"/>
        <v>7.6923076923076925</v>
      </c>
      <c r="P2348" t="s">
        <v>8272</v>
      </c>
      <c r="Q2348" t="str">
        <f t="shared" si="197"/>
        <v>technology</v>
      </c>
      <c r="R2348" t="str">
        <f t="shared" si="198"/>
        <v>web</v>
      </c>
    </row>
    <row r="2349" spans="1:18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6">
        <f t="shared" si="193"/>
        <v>1.5</v>
      </c>
      <c r="O2349" s="5">
        <f t="shared" si="194"/>
        <v>6.666666666666667</v>
      </c>
      <c r="P2349" t="s">
        <v>8272</v>
      </c>
      <c r="Q2349" t="str">
        <f t="shared" si="197"/>
        <v>technology</v>
      </c>
      <c r="R2349" t="str">
        <f t="shared" si="198"/>
        <v>web</v>
      </c>
    </row>
    <row r="2350" spans="1:18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6">
        <f t="shared" si="193"/>
        <v>0.38571428571428573</v>
      </c>
      <c r="O2350" s="5">
        <f t="shared" si="194"/>
        <v>1.8518518518518516</v>
      </c>
      <c r="P2350" t="s">
        <v>8272</v>
      </c>
      <c r="Q2350" t="str">
        <f t="shared" si="197"/>
        <v>technology</v>
      </c>
      <c r="R2350" t="str">
        <f t="shared" si="198"/>
        <v>web</v>
      </c>
    </row>
    <row r="2351" spans="1:18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6">
        <f t="shared" si="193"/>
        <v>0</v>
      </c>
      <c r="O2351" s="5" t="e">
        <f t="shared" si="194"/>
        <v>#DIV/0!</v>
      </c>
      <c r="P2351" t="s">
        <v>8272</v>
      </c>
      <c r="Q2351" t="str">
        <f t="shared" si="197"/>
        <v>technology</v>
      </c>
      <c r="R2351" t="str">
        <f t="shared" si="198"/>
        <v>web</v>
      </c>
    </row>
    <row r="2352" spans="1:18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6">
        <f t="shared" si="193"/>
        <v>0</v>
      </c>
      <c r="O2352" s="5" t="e">
        <f t="shared" si="194"/>
        <v>#DIV/0!</v>
      </c>
      <c r="P2352" t="s">
        <v>8272</v>
      </c>
      <c r="Q2352" t="str">
        <f t="shared" si="197"/>
        <v>technology</v>
      </c>
      <c r="R2352" t="str">
        <f t="shared" si="198"/>
        <v>web</v>
      </c>
    </row>
    <row r="2353" spans="1:18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6">
        <f t="shared" si="193"/>
        <v>0.5714285714285714</v>
      </c>
      <c r="O2353" s="5">
        <f t="shared" si="194"/>
        <v>6.481481481481481</v>
      </c>
      <c r="P2353" t="s">
        <v>8272</v>
      </c>
      <c r="Q2353" t="str">
        <f t="shared" si="197"/>
        <v>technology</v>
      </c>
      <c r="R2353" t="str">
        <f t="shared" si="198"/>
        <v>web</v>
      </c>
    </row>
    <row r="2354" spans="1:18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6">
        <f t="shared" si="193"/>
        <v>0</v>
      </c>
      <c r="O2354" s="5" t="e">
        <f t="shared" si="194"/>
        <v>#DIV/0!</v>
      </c>
      <c r="P2354" t="s">
        <v>8272</v>
      </c>
      <c r="Q2354" t="str">
        <f t="shared" si="197"/>
        <v>technology</v>
      </c>
      <c r="R2354" t="str">
        <f t="shared" si="198"/>
        <v>web</v>
      </c>
    </row>
    <row r="2355" spans="1:18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6">
        <f t="shared" si="193"/>
        <v>0</v>
      </c>
      <c r="O2355" s="5" t="e">
        <f t="shared" si="194"/>
        <v>#DIV/0!</v>
      </c>
      <c r="P2355" t="s">
        <v>8272</v>
      </c>
      <c r="Q2355" t="str">
        <f t="shared" si="197"/>
        <v>technology</v>
      </c>
      <c r="R2355" t="str">
        <f t="shared" si="198"/>
        <v>web</v>
      </c>
    </row>
    <row r="2356" spans="1:18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6">
        <f t="shared" si="193"/>
        <v>7.1428571428571425E-2</v>
      </c>
      <c r="O2356" s="5">
        <f t="shared" si="194"/>
        <v>4</v>
      </c>
      <c r="P2356" t="s">
        <v>8272</v>
      </c>
      <c r="Q2356" t="str">
        <f t="shared" si="197"/>
        <v>technology</v>
      </c>
      <c r="R2356" t="str">
        <f t="shared" si="198"/>
        <v>web</v>
      </c>
    </row>
    <row r="2357" spans="1:18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6">
        <f t="shared" si="193"/>
        <v>0.6875</v>
      </c>
      <c r="O2357" s="5">
        <f t="shared" si="194"/>
        <v>3.6363636363636362</v>
      </c>
      <c r="P2357" t="s">
        <v>8272</v>
      </c>
      <c r="Q2357" t="str">
        <f t="shared" si="197"/>
        <v>technology</v>
      </c>
      <c r="R2357" t="str">
        <f t="shared" si="198"/>
        <v>web</v>
      </c>
    </row>
    <row r="2358" spans="1:18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6">
        <f t="shared" si="193"/>
        <v>0</v>
      </c>
      <c r="O2358" s="5" t="e">
        <f t="shared" si="194"/>
        <v>#DIV/0!</v>
      </c>
      <c r="P2358" t="s">
        <v>8272</v>
      </c>
      <c r="Q2358" t="str">
        <f t="shared" si="197"/>
        <v>technology</v>
      </c>
      <c r="R2358" t="str">
        <f t="shared" si="198"/>
        <v>web</v>
      </c>
    </row>
    <row r="2359" spans="1:18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6">
        <f t="shared" si="193"/>
        <v>0</v>
      </c>
      <c r="O2359" s="5" t="e">
        <f t="shared" si="194"/>
        <v>#DIV/0!</v>
      </c>
      <c r="P2359" t="s">
        <v>8272</v>
      </c>
      <c r="Q2359" t="str">
        <f t="shared" si="197"/>
        <v>technology</v>
      </c>
      <c r="R2359" t="str">
        <f t="shared" si="198"/>
        <v>web</v>
      </c>
    </row>
    <row r="2360" spans="1:18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6">
        <f t="shared" si="193"/>
        <v>0</v>
      </c>
      <c r="O2360" s="5" t="e">
        <f t="shared" si="194"/>
        <v>#DIV/0!</v>
      </c>
      <c r="P2360" t="s">
        <v>8272</v>
      </c>
      <c r="Q2360" t="str">
        <f t="shared" si="197"/>
        <v>technology</v>
      </c>
      <c r="R2360" t="str">
        <f t="shared" si="198"/>
        <v>web</v>
      </c>
    </row>
    <row r="2361" spans="1:18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6">
        <f t="shared" si="193"/>
        <v>14.680000000000001</v>
      </c>
      <c r="O2361" s="5">
        <f t="shared" si="194"/>
        <v>0.27247956403269752</v>
      </c>
      <c r="P2361" t="s">
        <v>8272</v>
      </c>
      <c r="Q2361" t="str">
        <f t="shared" si="197"/>
        <v>technology</v>
      </c>
      <c r="R2361" t="str">
        <f t="shared" si="198"/>
        <v>web</v>
      </c>
    </row>
    <row r="2362" spans="1:18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6">
        <f t="shared" si="193"/>
        <v>0.04</v>
      </c>
      <c r="O2362" s="5">
        <f t="shared" si="194"/>
        <v>50</v>
      </c>
      <c r="P2362" t="s">
        <v>8272</v>
      </c>
      <c r="Q2362" t="str">
        <f t="shared" si="197"/>
        <v>technology</v>
      </c>
      <c r="R2362" t="str">
        <f t="shared" si="198"/>
        <v>web</v>
      </c>
    </row>
    <row r="2363" spans="1:18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6">
        <f t="shared" si="193"/>
        <v>0</v>
      </c>
      <c r="O2363" s="5" t="e">
        <f t="shared" si="194"/>
        <v>#DIV/0!</v>
      </c>
      <c r="P2363" t="s">
        <v>8272</v>
      </c>
      <c r="Q2363" t="str">
        <f t="shared" si="197"/>
        <v>technology</v>
      </c>
      <c r="R2363" t="str">
        <f t="shared" si="198"/>
        <v>web</v>
      </c>
    </row>
    <row r="2364" spans="1:18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6">
        <f t="shared" si="193"/>
        <v>28.571428571428569</v>
      </c>
      <c r="O2364" s="5">
        <f t="shared" si="194"/>
        <v>1.6666666666666667</v>
      </c>
      <c r="P2364" t="s">
        <v>8272</v>
      </c>
      <c r="Q2364" t="str">
        <f t="shared" si="197"/>
        <v>technology</v>
      </c>
      <c r="R2364" t="str">
        <f t="shared" si="198"/>
        <v>web</v>
      </c>
    </row>
    <row r="2365" spans="1:18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6">
        <f t="shared" si="193"/>
        <v>0</v>
      </c>
      <c r="O2365" s="5" t="e">
        <f t="shared" si="194"/>
        <v>#DIV/0!</v>
      </c>
      <c r="P2365" t="s">
        <v>8272</v>
      </c>
      <c r="Q2365" t="str">
        <f t="shared" si="197"/>
        <v>technology</v>
      </c>
      <c r="R2365" t="str">
        <f t="shared" si="198"/>
        <v>web</v>
      </c>
    </row>
    <row r="2366" spans="1:18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6">
        <f t="shared" si="193"/>
        <v>0</v>
      </c>
      <c r="O2366" s="5" t="e">
        <f t="shared" si="194"/>
        <v>#DIV/0!</v>
      </c>
      <c r="P2366" t="s">
        <v>8272</v>
      </c>
      <c r="Q2366" t="str">
        <f t="shared" si="197"/>
        <v>technology</v>
      </c>
      <c r="R2366" t="str">
        <f t="shared" si="198"/>
        <v>web</v>
      </c>
    </row>
    <row r="2367" spans="1:18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6">
        <f t="shared" si="193"/>
        <v>0</v>
      </c>
      <c r="O2367" s="5" t="e">
        <f t="shared" si="194"/>
        <v>#DIV/0!</v>
      </c>
      <c r="P2367" t="s">
        <v>8272</v>
      </c>
      <c r="Q2367" t="str">
        <f t="shared" si="197"/>
        <v>technology</v>
      </c>
      <c r="R2367" t="str">
        <f t="shared" si="198"/>
        <v>web</v>
      </c>
    </row>
    <row r="2368" spans="1:18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6">
        <f t="shared" si="193"/>
        <v>10.52</v>
      </c>
      <c r="O2368" s="5">
        <f t="shared" si="194"/>
        <v>1.0266159695817492</v>
      </c>
      <c r="P2368" t="s">
        <v>8272</v>
      </c>
      <c r="Q2368" t="str">
        <f t="shared" si="197"/>
        <v>technology</v>
      </c>
      <c r="R2368" t="str">
        <f t="shared" si="198"/>
        <v>web</v>
      </c>
    </row>
    <row r="2369" spans="1:18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6">
        <f t="shared" si="193"/>
        <v>1.34</v>
      </c>
      <c r="O2369" s="5">
        <f t="shared" si="194"/>
        <v>2.0895522388059704</v>
      </c>
      <c r="P2369" t="s">
        <v>8272</v>
      </c>
      <c r="Q2369" t="str">
        <f t="shared" si="197"/>
        <v>technology</v>
      </c>
      <c r="R2369" t="str">
        <f t="shared" si="198"/>
        <v>web</v>
      </c>
    </row>
    <row r="2370" spans="1:18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6">
        <f t="shared" si="193"/>
        <v>0.25</v>
      </c>
      <c r="O2370" s="5">
        <f t="shared" si="194"/>
        <v>2</v>
      </c>
      <c r="P2370" t="s">
        <v>8272</v>
      </c>
      <c r="Q2370" t="str">
        <f t="shared" si="197"/>
        <v>technology</v>
      </c>
      <c r="R2370" t="str">
        <f t="shared" si="198"/>
        <v>web</v>
      </c>
    </row>
    <row r="2371" spans="1:18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6">
        <f t="shared" ref="N2371:N2434" si="199">E2371/D2371*100</f>
        <v>0</v>
      </c>
      <c r="O2371" s="5" t="e">
        <f t="shared" ref="O2371:O2434" si="200">L2371/E2371*100</f>
        <v>#DIV/0!</v>
      </c>
      <c r="P2371" t="s">
        <v>8272</v>
      </c>
      <c r="Q2371" t="str">
        <f t="shared" si="197"/>
        <v>technology</v>
      </c>
      <c r="R2371" t="str">
        <f t="shared" si="198"/>
        <v>web</v>
      </c>
    </row>
    <row r="2372" spans="1:18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6">
        <f t="shared" si="199"/>
        <v>0.32800000000000001</v>
      </c>
      <c r="O2372" s="5">
        <f t="shared" si="200"/>
        <v>4.8780487804878048</v>
      </c>
      <c r="P2372" t="s">
        <v>8272</v>
      </c>
      <c r="Q2372" t="str">
        <f t="shared" si="197"/>
        <v>technology</v>
      </c>
      <c r="R2372" t="str">
        <f t="shared" si="198"/>
        <v>web</v>
      </c>
    </row>
    <row r="2373" spans="1:18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6">
        <f t="shared" si="199"/>
        <v>0</v>
      </c>
      <c r="O2373" s="5" t="e">
        <f t="shared" si="200"/>
        <v>#DIV/0!</v>
      </c>
      <c r="P2373" t="s">
        <v>8272</v>
      </c>
      <c r="Q2373" t="str">
        <f t="shared" si="197"/>
        <v>technology</v>
      </c>
      <c r="R2373" t="str">
        <f t="shared" si="198"/>
        <v>web</v>
      </c>
    </row>
    <row r="2374" spans="1:18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6">
        <f t="shared" si="199"/>
        <v>3.2727272727272729</v>
      </c>
      <c r="O2374" s="5">
        <f t="shared" si="200"/>
        <v>3.3333333333333335</v>
      </c>
      <c r="P2374" t="s">
        <v>8272</v>
      </c>
      <c r="Q2374" t="str">
        <f t="shared" si="197"/>
        <v>technology</v>
      </c>
      <c r="R2374" t="str">
        <f t="shared" si="198"/>
        <v>web</v>
      </c>
    </row>
    <row r="2375" spans="1:18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6">
        <f t="shared" si="199"/>
        <v>5.8823529411764705E-3</v>
      </c>
      <c r="O2375" s="5">
        <f t="shared" si="200"/>
        <v>2</v>
      </c>
      <c r="P2375" t="s">
        <v>8272</v>
      </c>
      <c r="Q2375" t="str">
        <f t="shared" si="197"/>
        <v>technology</v>
      </c>
      <c r="R2375" t="str">
        <f t="shared" si="198"/>
        <v>web</v>
      </c>
    </row>
    <row r="2376" spans="1:18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6">
        <f t="shared" si="199"/>
        <v>4.5454545454545456E-2</v>
      </c>
      <c r="O2376" s="5">
        <f t="shared" si="200"/>
        <v>10</v>
      </c>
      <c r="P2376" t="s">
        <v>8272</v>
      </c>
      <c r="Q2376" t="str">
        <f t="shared" si="197"/>
        <v>technology</v>
      </c>
      <c r="R2376" t="str">
        <f t="shared" si="198"/>
        <v>web</v>
      </c>
    </row>
    <row r="2377" spans="1:18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6">
        <f t="shared" si="199"/>
        <v>0</v>
      </c>
      <c r="O2377" s="5" t="e">
        <f t="shared" si="200"/>
        <v>#DIV/0!</v>
      </c>
      <c r="P2377" t="s">
        <v>8272</v>
      </c>
      <c r="Q2377" t="str">
        <f t="shared" si="197"/>
        <v>technology</v>
      </c>
      <c r="R2377" t="str">
        <f t="shared" si="198"/>
        <v>web</v>
      </c>
    </row>
    <row r="2378" spans="1:18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6">
        <f t="shared" si="199"/>
        <v>10.877666666666666</v>
      </c>
      <c r="O2378" s="5">
        <f t="shared" si="200"/>
        <v>1.2257530720436369</v>
      </c>
      <c r="P2378" t="s">
        <v>8272</v>
      </c>
      <c r="Q2378" t="str">
        <f t="shared" si="197"/>
        <v>technology</v>
      </c>
      <c r="R2378" t="str">
        <f t="shared" si="198"/>
        <v>web</v>
      </c>
    </row>
    <row r="2379" spans="1:18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6">
        <f t="shared" si="199"/>
        <v>0</v>
      </c>
      <c r="O2379" s="5" t="e">
        <f t="shared" si="200"/>
        <v>#DIV/0!</v>
      </c>
      <c r="P2379" t="s">
        <v>8272</v>
      </c>
      <c r="Q2379" t="str">
        <f t="shared" si="197"/>
        <v>technology</v>
      </c>
      <c r="R2379" t="str">
        <f t="shared" si="198"/>
        <v>web</v>
      </c>
    </row>
    <row r="2380" spans="1:18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6">
        <f t="shared" si="199"/>
        <v>0</v>
      </c>
      <c r="O2380" s="5" t="e">
        <f t="shared" si="200"/>
        <v>#DIV/0!</v>
      </c>
      <c r="P2380" t="s">
        <v>8272</v>
      </c>
      <c r="Q2380" t="str">
        <f t="shared" si="197"/>
        <v>technology</v>
      </c>
      <c r="R2380" t="str">
        <f t="shared" si="198"/>
        <v>web</v>
      </c>
    </row>
    <row r="2381" spans="1:18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6">
        <f t="shared" si="199"/>
        <v>0</v>
      </c>
      <c r="O2381" s="5" t="e">
        <f t="shared" si="200"/>
        <v>#DIV/0!</v>
      </c>
      <c r="P2381" t="s">
        <v>8272</v>
      </c>
      <c r="Q2381" t="str">
        <f t="shared" si="197"/>
        <v>technology</v>
      </c>
      <c r="R2381" t="str">
        <f t="shared" si="198"/>
        <v>web</v>
      </c>
    </row>
    <row r="2382" spans="1:18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6">
        <f t="shared" si="199"/>
        <v>0.36666666666666664</v>
      </c>
      <c r="O2382" s="5">
        <f t="shared" si="200"/>
        <v>5.4545454545454541</v>
      </c>
      <c r="P2382" t="s">
        <v>8272</v>
      </c>
      <c r="Q2382" t="str">
        <f t="shared" si="197"/>
        <v>technology</v>
      </c>
      <c r="R2382" t="str">
        <f t="shared" si="198"/>
        <v>web</v>
      </c>
    </row>
    <row r="2383" spans="1:18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6">
        <f t="shared" si="199"/>
        <v>1.8193398957730169</v>
      </c>
      <c r="O2383" s="5">
        <f t="shared" si="200"/>
        <v>0.44557606619987272</v>
      </c>
      <c r="P2383" t="s">
        <v>8272</v>
      </c>
      <c r="Q2383" t="str">
        <f t="shared" si="197"/>
        <v>technology</v>
      </c>
      <c r="R2383" t="str">
        <f t="shared" si="198"/>
        <v>web</v>
      </c>
    </row>
    <row r="2384" spans="1:18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6">
        <f t="shared" si="199"/>
        <v>2.5</v>
      </c>
      <c r="O2384" s="5">
        <f t="shared" si="200"/>
        <v>2.666666666666667</v>
      </c>
      <c r="P2384" t="s">
        <v>8272</v>
      </c>
      <c r="Q2384" t="str">
        <f t="shared" si="197"/>
        <v>technology</v>
      </c>
      <c r="R2384" t="str">
        <f t="shared" si="198"/>
        <v>web</v>
      </c>
    </row>
    <row r="2385" spans="1:18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6">
        <f t="shared" si="199"/>
        <v>4.3499999999999996</v>
      </c>
      <c r="O2385" s="5">
        <f t="shared" si="200"/>
        <v>0.68965517241379315</v>
      </c>
      <c r="P2385" t="s">
        <v>8272</v>
      </c>
      <c r="Q2385" t="str">
        <f t="shared" si="197"/>
        <v>technology</v>
      </c>
      <c r="R2385" t="str">
        <f t="shared" si="198"/>
        <v>web</v>
      </c>
    </row>
    <row r="2386" spans="1:18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6">
        <f t="shared" si="199"/>
        <v>0.8</v>
      </c>
      <c r="O2386" s="5">
        <f t="shared" si="200"/>
        <v>100</v>
      </c>
      <c r="P2386" t="s">
        <v>8272</v>
      </c>
      <c r="Q2386" t="str">
        <f t="shared" si="197"/>
        <v>technology</v>
      </c>
      <c r="R2386" t="str">
        <f t="shared" si="198"/>
        <v>web</v>
      </c>
    </row>
    <row r="2387" spans="1:18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6">
        <f t="shared" si="199"/>
        <v>1.2123076923076923</v>
      </c>
      <c r="O2387" s="5">
        <f t="shared" si="200"/>
        <v>0.88832487309644681</v>
      </c>
      <c r="P2387" t="s">
        <v>8272</v>
      </c>
      <c r="Q2387" t="str">
        <f t="shared" si="197"/>
        <v>technology</v>
      </c>
      <c r="R2387" t="str">
        <f t="shared" si="198"/>
        <v>web</v>
      </c>
    </row>
    <row r="2388" spans="1:18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6">
        <f t="shared" si="199"/>
        <v>0</v>
      </c>
      <c r="O2388" s="5" t="e">
        <f t="shared" si="200"/>
        <v>#DIV/0!</v>
      </c>
      <c r="P2388" t="s">
        <v>8272</v>
      </c>
      <c r="Q2388" t="str">
        <f t="shared" si="197"/>
        <v>technology</v>
      </c>
      <c r="R2388" t="str">
        <f t="shared" si="198"/>
        <v>web</v>
      </c>
    </row>
    <row r="2389" spans="1:18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6">
        <f t="shared" si="199"/>
        <v>0.68399999999999994</v>
      </c>
      <c r="O2389" s="5">
        <f t="shared" si="200"/>
        <v>0.29239766081871343</v>
      </c>
      <c r="P2389" t="s">
        <v>8272</v>
      </c>
      <c r="Q2389" t="str">
        <f t="shared" si="197"/>
        <v>technology</v>
      </c>
      <c r="R2389" t="str">
        <f t="shared" si="198"/>
        <v>web</v>
      </c>
    </row>
    <row r="2390" spans="1:18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6">
        <f t="shared" si="199"/>
        <v>1.2513513513513512</v>
      </c>
      <c r="O2390" s="5">
        <f t="shared" si="200"/>
        <v>1.7278617710583155</v>
      </c>
      <c r="P2390" t="s">
        <v>8272</v>
      </c>
      <c r="Q2390" t="str">
        <f t="shared" si="197"/>
        <v>technology</v>
      </c>
      <c r="R2390" t="str">
        <f t="shared" si="198"/>
        <v>web</v>
      </c>
    </row>
    <row r="2391" spans="1:18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6">
        <f t="shared" si="199"/>
        <v>0.1875</v>
      </c>
      <c r="O2391" s="5">
        <f t="shared" si="200"/>
        <v>3.3333333333333335</v>
      </c>
      <c r="P2391" t="s">
        <v>8272</v>
      </c>
      <c r="Q2391" t="str">
        <f t="shared" si="197"/>
        <v>technology</v>
      </c>
      <c r="R2391" t="str">
        <f t="shared" si="198"/>
        <v>web</v>
      </c>
    </row>
    <row r="2392" spans="1:18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6">
        <f t="shared" si="199"/>
        <v>0</v>
      </c>
      <c r="O2392" s="5" t="e">
        <f t="shared" si="200"/>
        <v>#DIV/0!</v>
      </c>
      <c r="P2392" t="s">
        <v>8272</v>
      </c>
      <c r="Q2392" t="str">
        <f t="shared" si="197"/>
        <v>technology</v>
      </c>
      <c r="R2392" t="str">
        <f t="shared" si="198"/>
        <v>web</v>
      </c>
    </row>
    <row r="2393" spans="1:18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6">
        <f t="shared" si="199"/>
        <v>0.125</v>
      </c>
      <c r="O2393" s="5">
        <f t="shared" si="200"/>
        <v>4</v>
      </c>
      <c r="P2393" t="s">
        <v>8272</v>
      </c>
      <c r="Q2393" t="str">
        <f t="shared" si="197"/>
        <v>technology</v>
      </c>
      <c r="R2393" t="str">
        <f t="shared" si="198"/>
        <v>web</v>
      </c>
    </row>
    <row r="2394" spans="1:18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6">
        <f t="shared" si="199"/>
        <v>0</v>
      </c>
      <c r="O2394" s="5" t="e">
        <f t="shared" si="200"/>
        <v>#DIV/0!</v>
      </c>
      <c r="P2394" t="s">
        <v>8272</v>
      </c>
      <c r="Q2394" t="str">
        <f t="shared" si="197"/>
        <v>technology</v>
      </c>
      <c r="R2394" t="str">
        <f t="shared" si="198"/>
        <v>web</v>
      </c>
    </row>
    <row r="2395" spans="1:18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6">
        <f t="shared" si="199"/>
        <v>0.05</v>
      </c>
      <c r="O2395" s="5">
        <f t="shared" si="200"/>
        <v>2</v>
      </c>
      <c r="P2395" t="s">
        <v>8272</v>
      </c>
      <c r="Q2395" t="str">
        <f t="shared" si="197"/>
        <v>technology</v>
      </c>
      <c r="R2395" t="str">
        <f t="shared" si="198"/>
        <v>web</v>
      </c>
    </row>
    <row r="2396" spans="1:18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6">
        <f t="shared" si="199"/>
        <v>0.06</v>
      </c>
      <c r="O2396" s="5">
        <f t="shared" si="200"/>
        <v>66.666666666666657</v>
      </c>
      <c r="P2396" t="s">
        <v>8272</v>
      </c>
      <c r="Q2396" t="str">
        <f t="shared" si="197"/>
        <v>technology</v>
      </c>
      <c r="R2396" t="str">
        <f t="shared" si="198"/>
        <v>web</v>
      </c>
    </row>
    <row r="2397" spans="1:18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6">
        <f t="shared" si="199"/>
        <v>0</v>
      </c>
      <c r="O2397" s="5" t="e">
        <f t="shared" si="200"/>
        <v>#DIV/0!</v>
      </c>
      <c r="P2397" t="s">
        <v>8272</v>
      </c>
      <c r="Q2397" t="str">
        <f t="shared" si="197"/>
        <v>technology</v>
      </c>
      <c r="R2397" t="str">
        <f t="shared" si="198"/>
        <v>web</v>
      </c>
    </row>
    <row r="2398" spans="1:18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6">
        <f t="shared" si="199"/>
        <v>0.2</v>
      </c>
      <c r="O2398" s="5">
        <f t="shared" si="200"/>
        <v>10</v>
      </c>
      <c r="P2398" t="s">
        <v>8272</v>
      </c>
      <c r="Q2398" t="str">
        <f t="shared" si="197"/>
        <v>technology</v>
      </c>
      <c r="R2398" t="str">
        <f t="shared" si="198"/>
        <v>web</v>
      </c>
    </row>
    <row r="2399" spans="1:18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6">
        <f t="shared" si="199"/>
        <v>0</v>
      </c>
      <c r="O2399" s="5" t="e">
        <f t="shared" si="200"/>
        <v>#DIV/0!</v>
      </c>
      <c r="P2399" t="s">
        <v>8272</v>
      </c>
      <c r="Q2399" t="str">
        <f t="shared" si="197"/>
        <v>technology</v>
      </c>
      <c r="R2399" t="str">
        <f t="shared" si="198"/>
        <v>web</v>
      </c>
    </row>
    <row r="2400" spans="1:18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6">
        <f t="shared" si="199"/>
        <v>0</v>
      </c>
      <c r="O2400" s="5" t="e">
        <f t="shared" si="200"/>
        <v>#DIV/0!</v>
      </c>
      <c r="P2400" t="s">
        <v>8272</v>
      </c>
      <c r="Q2400" t="str">
        <f t="shared" si="197"/>
        <v>technology</v>
      </c>
      <c r="R2400" t="str">
        <f t="shared" si="198"/>
        <v>web</v>
      </c>
    </row>
    <row r="2401" spans="1:18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6">
        <f t="shared" si="199"/>
        <v>0</v>
      </c>
      <c r="O2401" s="5" t="e">
        <f t="shared" si="200"/>
        <v>#DIV/0!</v>
      </c>
      <c r="P2401" t="s">
        <v>8272</v>
      </c>
      <c r="Q2401" t="str">
        <f t="shared" si="197"/>
        <v>technology</v>
      </c>
      <c r="R2401" t="str">
        <f t="shared" si="198"/>
        <v>web</v>
      </c>
    </row>
    <row r="2402" spans="1:18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6">
        <f t="shared" si="199"/>
        <v>0</v>
      </c>
      <c r="O2402" s="5" t="e">
        <f t="shared" si="200"/>
        <v>#DIV/0!</v>
      </c>
      <c r="P2402" t="s">
        <v>8272</v>
      </c>
      <c r="Q2402" t="str">
        <f t="shared" si="197"/>
        <v>technology</v>
      </c>
      <c r="R2402" t="str">
        <f t="shared" si="198"/>
        <v>web</v>
      </c>
    </row>
    <row r="2403" spans="1:18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6">
        <f t="shared" si="199"/>
        <v>0.71785714285714286</v>
      </c>
      <c r="O2403" s="5">
        <f t="shared" si="200"/>
        <v>4.4776119402985071</v>
      </c>
      <c r="P2403" t="s">
        <v>8284</v>
      </c>
      <c r="Q2403" t="str">
        <f t="shared" ref="Q2403:Q2462" si="201">LEFT(P2403, 4)</f>
        <v>food</v>
      </c>
      <c r="R2403" t="str">
        <f t="shared" ref="R2403:R2462" si="202">RIGHT(P2403, 11)</f>
        <v>food trucks</v>
      </c>
    </row>
    <row r="2404" spans="1:18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6">
        <f t="shared" si="199"/>
        <v>0.43333333333333329</v>
      </c>
      <c r="O2404" s="5">
        <f t="shared" si="200"/>
        <v>1.9230769230769231</v>
      </c>
      <c r="P2404" t="s">
        <v>8284</v>
      </c>
      <c r="Q2404" t="str">
        <f t="shared" si="201"/>
        <v>food</v>
      </c>
      <c r="R2404" t="str">
        <f t="shared" si="202"/>
        <v>food trucks</v>
      </c>
    </row>
    <row r="2405" spans="1:18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6">
        <f t="shared" si="199"/>
        <v>16.833333333333332</v>
      </c>
      <c r="O2405" s="5">
        <f t="shared" si="200"/>
        <v>5.9405940594059405</v>
      </c>
      <c r="P2405" t="s">
        <v>8284</v>
      </c>
      <c r="Q2405" t="str">
        <f t="shared" si="201"/>
        <v>food</v>
      </c>
      <c r="R2405" t="str">
        <f t="shared" si="202"/>
        <v>food trucks</v>
      </c>
    </row>
    <row r="2406" spans="1:18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6">
        <f t="shared" si="199"/>
        <v>0</v>
      </c>
      <c r="O2406" s="5" t="e">
        <f t="shared" si="200"/>
        <v>#DIV/0!</v>
      </c>
      <c r="P2406" t="s">
        <v>8284</v>
      </c>
      <c r="Q2406" t="str">
        <f t="shared" si="201"/>
        <v>food</v>
      </c>
      <c r="R2406" t="str">
        <f t="shared" si="202"/>
        <v>food trucks</v>
      </c>
    </row>
    <row r="2407" spans="1:18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6">
        <f t="shared" si="199"/>
        <v>22.52</v>
      </c>
      <c r="O2407" s="5">
        <f t="shared" si="200"/>
        <v>1.7761989342806392</v>
      </c>
      <c r="P2407" t="s">
        <v>8284</v>
      </c>
      <c r="Q2407" t="str">
        <f t="shared" si="201"/>
        <v>food</v>
      </c>
      <c r="R2407" t="str">
        <f t="shared" si="202"/>
        <v>food trucks</v>
      </c>
    </row>
    <row r="2408" spans="1:18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6">
        <f t="shared" si="199"/>
        <v>41.384615384615387</v>
      </c>
      <c r="O2408" s="5">
        <f t="shared" si="200"/>
        <v>1.1895910780669146</v>
      </c>
      <c r="P2408" t="s">
        <v>8284</v>
      </c>
      <c r="Q2408" t="str">
        <f t="shared" si="201"/>
        <v>food</v>
      </c>
      <c r="R2408" t="str">
        <f t="shared" si="202"/>
        <v>food trucks</v>
      </c>
    </row>
    <row r="2409" spans="1:18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6">
        <f t="shared" si="199"/>
        <v>25.259090909090908</v>
      </c>
      <c r="O2409" s="5">
        <f t="shared" si="200"/>
        <v>0.59384560014396248</v>
      </c>
      <c r="P2409" t="s">
        <v>8284</v>
      </c>
      <c r="Q2409" t="str">
        <f t="shared" si="201"/>
        <v>food</v>
      </c>
      <c r="R2409" t="str">
        <f t="shared" si="202"/>
        <v>food trucks</v>
      </c>
    </row>
    <row r="2410" spans="1:18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6">
        <f t="shared" si="199"/>
        <v>0.2</v>
      </c>
      <c r="O2410" s="5">
        <f t="shared" si="200"/>
        <v>6.666666666666667</v>
      </c>
      <c r="P2410" t="s">
        <v>8284</v>
      </c>
      <c r="Q2410" t="str">
        <f t="shared" si="201"/>
        <v>food</v>
      </c>
      <c r="R2410" t="str">
        <f t="shared" si="202"/>
        <v>food trucks</v>
      </c>
    </row>
    <row r="2411" spans="1:18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6">
        <f t="shared" si="199"/>
        <v>1.8399999999999999</v>
      </c>
      <c r="O2411" s="5">
        <f t="shared" si="200"/>
        <v>1.3043478260869565</v>
      </c>
      <c r="P2411" t="s">
        <v>8284</v>
      </c>
      <c r="Q2411" t="str">
        <f t="shared" si="201"/>
        <v>food</v>
      </c>
      <c r="R2411" t="str">
        <f t="shared" si="202"/>
        <v>food trucks</v>
      </c>
    </row>
    <row r="2412" spans="1:18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6">
        <f t="shared" si="199"/>
        <v>0</v>
      </c>
      <c r="O2412" s="5" t="e">
        <f t="shared" si="200"/>
        <v>#DIV/0!</v>
      </c>
      <c r="P2412" t="s">
        <v>8284</v>
      </c>
      <c r="Q2412" t="str">
        <f t="shared" si="201"/>
        <v>food</v>
      </c>
      <c r="R2412" t="str">
        <f t="shared" si="202"/>
        <v>food trucks</v>
      </c>
    </row>
    <row r="2413" spans="1:18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6">
        <f t="shared" si="199"/>
        <v>0.60399999999999998</v>
      </c>
      <c r="O2413" s="5">
        <f t="shared" si="200"/>
        <v>1.9867549668874174</v>
      </c>
      <c r="P2413" t="s">
        <v>8284</v>
      </c>
      <c r="Q2413" t="str">
        <f t="shared" si="201"/>
        <v>food</v>
      </c>
      <c r="R2413" t="str">
        <f t="shared" si="202"/>
        <v>food trucks</v>
      </c>
    </row>
    <row r="2414" spans="1:18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6">
        <f t="shared" si="199"/>
        <v>0</v>
      </c>
      <c r="O2414" s="5" t="e">
        <f t="shared" si="200"/>
        <v>#DIV/0!</v>
      </c>
      <c r="P2414" t="s">
        <v>8284</v>
      </c>
      <c r="Q2414" t="str">
        <f t="shared" si="201"/>
        <v>food</v>
      </c>
      <c r="R2414" t="str">
        <f t="shared" si="202"/>
        <v>food trucks</v>
      </c>
    </row>
    <row r="2415" spans="1:18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6">
        <f t="shared" si="199"/>
        <v>0.83333333333333337</v>
      </c>
      <c r="O2415" s="5">
        <f t="shared" si="200"/>
        <v>12</v>
      </c>
      <c r="P2415" t="s">
        <v>8284</v>
      </c>
      <c r="Q2415" t="str">
        <f t="shared" si="201"/>
        <v>food</v>
      </c>
      <c r="R2415" t="str">
        <f t="shared" si="202"/>
        <v>food trucks</v>
      </c>
    </row>
    <row r="2416" spans="1:18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6">
        <f t="shared" si="199"/>
        <v>3.0666666666666664</v>
      </c>
      <c r="O2416" s="5">
        <f t="shared" si="200"/>
        <v>2.8260869565217392</v>
      </c>
      <c r="P2416" t="s">
        <v>8284</v>
      </c>
      <c r="Q2416" t="str">
        <f t="shared" si="201"/>
        <v>food</v>
      </c>
      <c r="R2416" t="str">
        <f t="shared" si="202"/>
        <v>food trucks</v>
      </c>
    </row>
    <row r="2417" spans="1:18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6">
        <f t="shared" si="199"/>
        <v>0.55833333333333335</v>
      </c>
      <c r="O2417" s="5">
        <f t="shared" si="200"/>
        <v>1.791044776119403</v>
      </c>
      <c r="P2417" t="s">
        <v>8284</v>
      </c>
      <c r="Q2417" t="str">
        <f t="shared" si="201"/>
        <v>food</v>
      </c>
      <c r="R2417" t="str">
        <f t="shared" si="202"/>
        <v>food trucks</v>
      </c>
    </row>
    <row r="2418" spans="1:18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6">
        <f t="shared" si="199"/>
        <v>2.5000000000000001E-2</v>
      </c>
      <c r="O2418" s="5">
        <f t="shared" si="200"/>
        <v>20</v>
      </c>
      <c r="P2418" t="s">
        <v>8284</v>
      </c>
      <c r="Q2418" t="str">
        <f t="shared" si="201"/>
        <v>food</v>
      </c>
      <c r="R2418" t="str">
        <f t="shared" si="202"/>
        <v>food trucks</v>
      </c>
    </row>
    <row r="2419" spans="1:18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6">
        <f t="shared" si="199"/>
        <v>0</v>
      </c>
      <c r="O2419" s="5" t="e">
        <f t="shared" si="200"/>
        <v>#DIV/0!</v>
      </c>
      <c r="P2419" t="s">
        <v>8284</v>
      </c>
      <c r="Q2419" t="str">
        <f t="shared" si="201"/>
        <v>food</v>
      </c>
      <c r="R2419" t="str">
        <f t="shared" si="202"/>
        <v>food trucks</v>
      </c>
    </row>
    <row r="2420" spans="1:18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6">
        <f t="shared" si="199"/>
        <v>0.02</v>
      </c>
      <c r="O2420" s="5">
        <f t="shared" si="200"/>
        <v>100</v>
      </c>
      <c r="P2420" t="s">
        <v>8284</v>
      </c>
      <c r="Q2420" t="str">
        <f t="shared" si="201"/>
        <v>food</v>
      </c>
      <c r="R2420" t="str">
        <f t="shared" si="202"/>
        <v>food trucks</v>
      </c>
    </row>
    <row r="2421" spans="1:18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6">
        <f t="shared" si="199"/>
        <v>0</v>
      </c>
      <c r="O2421" s="5" t="e">
        <f t="shared" si="200"/>
        <v>#DIV/0!</v>
      </c>
      <c r="P2421" t="s">
        <v>8284</v>
      </c>
      <c r="Q2421" t="str">
        <f t="shared" si="201"/>
        <v>food</v>
      </c>
      <c r="R2421" t="str">
        <f t="shared" si="202"/>
        <v>food trucks</v>
      </c>
    </row>
    <row r="2422" spans="1:18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6">
        <f t="shared" si="199"/>
        <v>14.825133372851216</v>
      </c>
      <c r="O2422" s="5">
        <f t="shared" si="200"/>
        <v>1.4394242303078768</v>
      </c>
      <c r="P2422" t="s">
        <v>8284</v>
      </c>
      <c r="Q2422" t="str">
        <f t="shared" si="201"/>
        <v>food</v>
      </c>
      <c r="R2422" t="str">
        <f t="shared" si="202"/>
        <v>food trucks</v>
      </c>
    </row>
    <row r="2423" spans="1:18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6">
        <f t="shared" si="199"/>
        <v>1.6666666666666666E-2</v>
      </c>
      <c r="O2423" s="5">
        <f t="shared" si="200"/>
        <v>100</v>
      </c>
      <c r="P2423" t="s">
        <v>8284</v>
      </c>
      <c r="Q2423" t="str">
        <f t="shared" si="201"/>
        <v>food</v>
      </c>
      <c r="R2423" t="str">
        <f t="shared" si="202"/>
        <v>food trucks</v>
      </c>
    </row>
    <row r="2424" spans="1:18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6">
        <f t="shared" si="199"/>
        <v>0.2</v>
      </c>
      <c r="O2424" s="5">
        <f t="shared" si="200"/>
        <v>100</v>
      </c>
      <c r="P2424" t="s">
        <v>8284</v>
      </c>
      <c r="Q2424" t="str">
        <f t="shared" si="201"/>
        <v>food</v>
      </c>
      <c r="R2424" t="str">
        <f t="shared" si="202"/>
        <v>food trucks</v>
      </c>
    </row>
    <row r="2425" spans="1:18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6">
        <f t="shared" si="199"/>
        <v>1.3333333333333334E-2</v>
      </c>
      <c r="O2425" s="5">
        <f t="shared" si="200"/>
        <v>12.5</v>
      </c>
      <c r="P2425" t="s">
        <v>8284</v>
      </c>
      <c r="Q2425" t="str">
        <f t="shared" si="201"/>
        <v>food</v>
      </c>
      <c r="R2425" t="str">
        <f t="shared" si="202"/>
        <v>food trucks</v>
      </c>
    </row>
    <row r="2426" spans="1:18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6">
        <f t="shared" si="199"/>
        <v>1.24</v>
      </c>
      <c r="O2426" s="5">
        <f t="shared" si="200"/>
        <v>2.903225806451613</v>
      </c>
      <c r="P2426" t="s">
        <v>8284</v>
      </c>
      <c r="Q2426" t="str">
        <f t="shared" si="201"/>
        <v>food</v>
      </c>
      <c r="R2426" t="str">
        <f t="shared" si="202"/>
        <v>food trucks</v>
      </c>
    </row>
    <row r="2427" spans="1:18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6">
        <f t="shared" si="199"/>
        <v>2.8571428571428574E-2</v>
      </c>
      <c r="O2427" s="5">
        <f t="shared" si="200"/>
        <v>100</v>
      </c>
      <c r="P2427" t="s">
        <v>8284</v>
      </c>
      <c r="Q2427" t="str">
        <f t="shared" si="201"/>
        <v>food</v>
      </c>
      <c r="R2427" t="str">
        <f t="shared" si="202"/>
        <v>food trucks</v>
      </c>
    </row>
    <row r="2428" spans="1:18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6">
        <f t="shared" si="199"/>
        <v>0</v>
      </c>
      <c r="O2428" s="5" t="e">
        <f t="shared" si="200"/>
        <v>#DIV/0!</v>
      </c>
      <c r="P2428" t="s">
        <v>8284</v>
      </c>
      <c r="Q2428" t="str">
        <f t="shared" si="201"/>
        <v>food</v>
      </c>
      <c r="R2428" t="str">
        <f t="shared" si="202"/>
        <v>food trucks</v>
      </c>
    </row>
    <row r="2429" spans="1:18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6">
        <f t="shared" si="199"/>
        <v>2E-3</v>
      </c>
      <c r="O2429" s="5">
        <f t="shared" si="200"/>
        <v>100</v>
      </c>
      <c r="P2429" t="s">
        <v>8284</v>
      </c>
      <c r="Q2429" t="str">
        <f t="shared" si="201"/>
        <v>food</v>
      </c>
      <c r="R2429" t="str">
        <f t="shared" si="202"/>
        <v>food trucks</v>
      </c>
    </row>
    <row r="2430" spans="1:18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6">
        <f t="shared" si="199"/>
        <v>2.8571428571428571E-3</v>
      </c>
      <c r="O2430" s="5">
        <f t="shared" si="200"/>
        <v>100</v>
      </c>
      <c r="P2430" t="s">
        <v>8284</v>
      </c>
      <c r="Q2430" t="str">
        <f t="shared" si="201"/>
        <v>food</v>
      </c>
      <c r="R2430" t="str">
        <f t="shared" si="202"/>
        <v>food trucks</v>
      </c>
    </row>
    <row r="2431" spans="1:18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6">
        <f t="shared" si="199"/>
        <v>1.4321428571428572</v>
      </c>
      <c r="O2431" s="5">
        <f t="shared" si="200"/>
        <v>0.199501246882793</v>
      </c>
      <c r="P2431" t="s">
        <v>8284</v>
      </c>
      <c r="Q2431" t="str">
        <f t="shared" si="201"/>
        <v>food</v>
      </c>
      <c r="R2431" t="str">
        <f t="shared" si="202"/>
        <v>food trucks</v>
      </c>
    </row>
    <row r="2432" spans="1:18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6">
        <f t="shared" si="199"/>
        <v>0.70000000000000007</v>
      </c>
      <c r="O2432" s="5">
        <f t="shared" si="200"/>
        <v>9.5238095238095237</v>
      </c>
      <c r="P2432" t="s">
        <v>8284</v>
      </c>
      <c r="Q2432" t="str">
        <f t="shared" si="201"/>
        <v>food</v>
      </c>
      <c r="R2432" t="str">
        <f t="shared" si="202"/>
        <v>food trucks</v>
      </c>
    </row>
    <row r="2433" spans="1:18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6">
        <f t="shared" si="199"/>
        <v>2E-3</v>
      </c>
      <c r="O2433" s="5">
        <f t="shared" si="200"/>
        <v>100</v>
      </c>
      <c r="P2433" t="s">
        <v>8284</v>
      </c>
      <c r="Q2433" t="str">
        <f t="shared" si="201"/>
        <v>food</v>
      </c>
      <c r="R2433" t="str">
        <f t="shared" si="202"/>
        <v>food trucks</v>
      </c>
    </row>
    <row r="2434" spans="1:18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6">
        <f t="shared" si="199"/>
        <v>1.4285714285714287E-2</v>
      </c>
      <c r="O2434" s="5">
        <f t="shared" si="200"/>
        <v>100</v>
      </c>
      <c r="P2434" t="s">
        <v>8284</v>
      </c>
      <c r="Q2434" t="str">
        <f t="shared" si="201"/>
        <v>food</v>
      </c>
      <c r="R2434" t="str">
        <f t="shared" si="202"/>
        <v>food trucks</v>
      </c>
    </row>
    <row r="2435" spans="1:18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6">
        <f t="shared" ref="N2435:N2498" si="203">E2435/D2435*100</f>
        <v>0</v>
      </c>
      <c r="O2435" s="5" t="e">
        <f t="shared" ref="O2435:O2498" si="204">L2435/E2435*100</f>
        <v>#DIV/0!</v>
      </c>
      <c r="P2435" t="s">
        <v>8284</v>
      </c>
      <c r="Q2435" t="str">
        <f t="shared" si="201"/>
        <v>food</v>
      </c>
      <c r="R2435" t="str">
        <f t="shared" si="202"/>
        <v>food trucks</v>
      </c>
    </row>
    <row r="2436" spans="1:18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6">
        <f t="shared" si="203"/>
        <v>0.13</v>
      </c>
      <c r="O2436" s="5">
        <f t="shared" si="204"/>
        <v>7.6923076923076925</v>
      </c>
      <c r="P2436" t="s">
        <v>8284</v>
      </c>
      <c r="Q2436" t="str">
        <f t="shared" si="201"/>
        <v>food</v>
      </c>
      <c r="R2436" t="str">
        <f t="shared" si="202"/>
        <v>food trucks</v>
      </c>
    </row>
    <row r="2437" spans="1:18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6">
        <f t="shared" si="203"/>
        <v>0.48960000000000004</v>
      </c>
      <c r="O2437" s="5">
        <f t="shared" si="204"/>
        <v>0.32679738562091504</v>
      </c>
      <c r="P2437" t="s">
        <v>8284</v>
      </c>
      <c r="Q2437" t="str">
        <f t="shared" si="201"/>
        <v>food</v>
      </c>
      <c r="R2437" t="str">
        <f t="shared" si="202"/>
        <v>food trucks</v>
      </c>
    </row>
    <row r="2438" spans="1:18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6">
        <f t="shared" si="203"/>
        <v>3.8461538461538464E-2</v>
      </c>
      <c r="O2438" s="5">
        <f t="shared" si="204"/>
        <v>4.4444444444444446</v>
      </c>
      <c r="P2438" t="s">
        <v>8284</v>
      </c>
      <c r="Q2438" t="str">
        <f t="shared" si="201"/>
        <v>food</v>
      </c>
      <c r="R2438" t="str">
        <f t="shared" si="202"/>
        <v>food trucks</v>
      </c>
    </row>
    <row r="2439" spans="1:18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6">
        <f t="shared" si="203"/>
        <v>0</v>
      </c>
      <c r="O2439" s="5" t="e">
        <f t="shared" si="204"/>
        <v>#DIV/0!</v>
      </c>
      <c r="P2439" t="s">
        <v>8284</v>
      </c>
      <c r="Q2439" t="str">
        <f t="shared" si="201"/>
        <v>food</v>
      </c>
      <c r="R2439" t="str">
        <f t="shared" si="202"/>
        <v>food trucks</v>
      </c>
    </row>
    <row r="2440" spans="1:18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6">
        <f t="shared" si="203"/>
        <v>0.33333333333333337</v>
      </c>
      <c r="O2440" s="5">
        <f t="shared" si="204"/>
        <v>2</v>
      </c>
      <c r="P2440" t="s">
        <v>8284</v>
      </c>
      <c r="Q2440" t="str">
        <f t="shared" si="201"/>
        <v>food</v>
      </c>
      <c r="R2440" t="str">
        <f t="shared" si="202"/>
        <v>food trucks</v>
      </c>
    </row>
    <row r="2441" spans="1:18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6">
        <f t="shared" si="203"/>
        <v>0</v>
      </c>
      <c r="O2441" s="5" t="e">
        <f t="shared" si="204"/>
        <v>#DIV/0!</v>
      </c>
      <c r="P2441" t="s">
        <v>8284</v>
      </c>
      <c r="Q2441" t="str">
        <f t="shared" si="201"/>
        <v>food</v>
      </c>
      <c r="R2441" t="str">
        <f t="shared" si="202"/>
        <v>food trucks</v>
      </c>
    </row>
    <row r="2442" spans="1:18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6">
        <f t="shared" si="203"/>
        <v>0.2</v>
      </c>
      <c r="O2442" s="5">
        <f t="shared" si="204"/>
        <v>20</v>
      </c>
      <c r="P2442" t="s">
        <v>8284</v>
      </c>
      <c r="Q2442" t="str">
        <f t="shared" si="201"/>
        <v>food</v>
      </c>
      <c r="R2442" t="str">
        <f t="shared" si="202"/>
        <v>food trucks</v>
      </c>
    </row>
    <row r="2443" spans="1:18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6">
        <f t="shared" si="203"/>
        <v>107.88</v>
      </c>
      <c r="O2443" s="5">
        <f t="shared" si="204"/>
        <v>1.3471758744283773</v>
      </c>
      <c r="P2443" t="s">
        <v>8298</v>
      </c>
      <c r="Q2443" t="str">
        <f t="shared" si="201"/>
        <v>food</v>
      </c>
      <c r="R2443" t="str">
        <f t="shared" si="202"/>
        <v>small batch</v>
      </c>
    </row>
    <row r="2444" spans="1:18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6">
        <f t="shared" si="203"/>
        <v>125.94166666666666</v>
      </c>
      <c r="O2444" s="5">
        <f t="shared" si="204"/>
        <v>1.2307285118771918</v>
      </c>
      <c r="P2444" t="s">
        <v>8298</v>
      </c>
      <c r="Q2444" t="str">
        <f t="shared" si="201"/>
        <v>food</v>
      </c>
      <c r="R2444" t="str">
        <f t="shared" si="202"/>
        <v>small batch</v>
      </c>
    </row>
    <row r="2445" spans="1:18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6">
        <f t="shared" si="203"/>
        <v>202.51495</v>
      </c>
      <c r="O2445" s="5">
        <f t="shared" si="204"/>
        <v>0.76784454678531144</v>
      </c>
      <c r="P2445" t="s">
        <v>8298</v>
      </c>
      <c r="Q2445" t="str">
        <f t="shared" si="201"/>
        <v>food</v>
      </c>
      <c r="R2445" t="str">
        <f t="shared" si="202"/>
        <v>small batch</v>
      </c>
    </row>
    <row r="2446" spans="1:18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6">
        <f t="shared" si="203"/>
        <v>108.60000000000001</v>
      </c>
      <c r="O2446" s="5">
        <f t="shared" si="204"/>
        <v>1.8723143032535299</v>
      </c>
      <c r="P2446" t="s">
        <v>8298</v>
      </c>
      <c r="Q2446" t="str">
        <f t="shared" si="201"/>
        <v>food</v>
      </c>
      <c r="R2446" t="str">
        <f t="shared" si="202"/>
        <v>small batch</v>
      </c>
    </row>
    <row r="2447" spans="1:18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6">
        <f t="shared" si="203"/>
        <v>172.8</v>
      </c>
      <c r="O2447" s="5">
        <f t="shared" si="204"/>
        <v>1.3310185185185186</v>
      </c>
      <c r="P2447" t="s">
        <v>8298</v>
      </c>
      <c r="Q2447" t="str">
        <f t="shared" si="201"/>
        <v>food</v>
      </c>
      <c r="R2447" t="str">
        <f t="shared" si="202"/>
        <v>small batch</v>
      </c>
    </row>
    <row r="2448" spans="1:18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6">
        <f t="shared" si="203"/>
        <v>167.98</v>
      </c>
      <c r="O2448" s="5">
        <f t="shared" si="204"/>
        <v>1.3215859030837005</v>
      </c>
      <c r="P2448" t="s">
        <v>8298</v>
      </c>
      <c r="Q2448" t="str">
        <f t="shared" si="201"/>
        <v>food</v>
      </c>
      <c r="R2448" t="str">
        <f t="shared" si="202"/>
        <v>small batch</v>
      </c>
    </row>
    <row r="2449" spans="1:18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6">
        <f t="shared" si="203"/>
        <v>427.20000000000005</v>
      </c>
      <c r="O2449" s="5">
        <f t="shared" si="204"/>
        <v>3.1554307116104865</v>
      </c>
      <c r="P2449" t="s">
        <v>8298</v>
      </c>
      <c r="Q2449" t="str">
        <f t="shared" si="201"/>
        <v>food</v>
      </c>
      <c r="R2449" t="str">
        <f t="shared" si="202"/>
        <v>small batch</v>
      </c>
    </row>
    <row r="2450" spans="1:18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6">
        <f t="shared" si="203"/>
        <v>107.5</v>
      </c>
      <c r="O2450" s="5">
        <f t="shared" si="204"/>
        <v>2.0930232558139537</v>
      </c>
      <c r="P2450" t="s">
        <v>8298</v>
      </c>
      <c r="Q2450" t="str">
        <f t="shared" si="201"/>
        <v>food</v>
      </c>
      <c r="R2450" t="str">
        <f t="shared" si="202"/>
        <v>small batch</v>
      </c>
    </row>
    <row r="2451" spans="1:18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6">
        <f t="shared" si="203"/>
        <v>108</v>
      </c>
      <c r="O2451" s="5">
        <f t="shared" si="204"/>
        <v>1.1111111111111112</v>
      </c>
      <c r="P2451" t="s">
        <v>8298</v>
      </c>
      <c r="Q2451" t="str">
        <f t="shared" si="201"/>
        <v>food</v>
      </c>
      <c r="R2451" t="str">
        <f t="shared" si="202"/>
        <v>small batch</v>
      </c>
    </row>
    <row r="2452" spans="1:18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6">
        <f t="shared" si="203"/>
        <v>101.53353333333335</v>
      </c>
      <c r="O2452" s="5">
        <f t="shared" si="204"/>
        <v>0.66972947525382409</v>
      </c>
      <c r="P2452" t="s">
        <v>8298</v>
      </c>
      <c r="Q2452" t="str">
        <f t="shared" si="201"/>
        <v>food</v>
      </c>
      <c r="R2452" t="str">
        <f t="shared" si="202"/>
        <v>small batch</v>
      </c>
    </row>
    <row r="2453" spans="1:18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6">
        <f t="shared" si="203"/>
        <v>115.45</v>
      </c>
      <c r="O2453" s="5">
        <f t="shared" si="204"/>
        <v>1.6110870506712862</v>
      </c>
      <c r="P2453" t="s">
        <v>8298</v>
      </c>
      <c r="Q2453" t="str">
        <f t="shared" si="201"/>
        <v>food</v>
      </c>
      <c r="R2453" t="str">
        <f t="shared" si="202"/>
        <v>small batch</v>
      </c>
    </row>
    <row r="2454" spans="1:18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6">
        <f t="shared" si="203"/>
        <v>133.5</v>
      </c>
      <c r="O2454" s="5">
        <f t="shared" si="204"/>
        <v>1.8726591760299627</v>
      </c>
      <c r="P2454" t="s">
        <v>8298</v>
      </c>
      <c r="Q2454" t="str">
        <f t="shared" si="201"/>
        <v>food</v>
      </c>
      <c r="R2454" t="str">
        <f t="shared" si="202"/>
        <v>small batch</v>
      </c>
    </row>
    <row r="2455" spans="1:18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6">
        <f t="shared" si="203"/>
        <v>154.69999999999999</v>
      </c>
      <c r="O2455" s="5">
        <f t="shared" si="204"/>
        <v>1.4436543848308554</v>
      </c>
      <c r="P2455" t="s">
        <v>8298</v>
      </c>
      <c r="Q2455" t="str">
        <f t="shared" si="201"/>
        <v>food</v>
      </c>
      <c r="R2455" t="str">
        <f t="shared" si="202"/>
        <v>small batch</v>
      </c>
    </row>
    <row r="2456" spans="1:18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6">
        <f t="shared" si="203"/>
        <v>100.84571428571429</v>
      </c>
      <c r="O2456" s="5">
        <f t="shared" si="204"/>
        <v>0.36831368993653674</v>
      </c>
      <c r="P2456" t="s">
        <v>8298</v>
      </c>
      <c r="Q2456" t="str">
        <f t="shared" si="201"/>
        <v>food</v>
      </c>
      <c r="R2456" t="str">
        <f t="shared" si="202"/>
        <v>small batch</v>
      </c>
    </row>
    <row r="2457" spans="1:18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6">
        <f t="shared" si="203"/>
        <v>182</v>
      </c>
      <c r="O2457" s="5">
        <f t="shared" si="204"/>
        <v>2.9304029304029302</v>
      </c>
      <c r="P2457" t="s">
        <v>8298</v>
      </c>
      <c r="Q2457" t="str">
        <f t="shared" si="201"/>
        <v>food</v>
      </c>
      <c r="R2457" t="str">
        <f t="shared" si="202"/>
        <v>small batch</v>
      </c>
    </row>
    <row r="2458" spans="1:18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6">
        <f t="shared" si="203"/>
        <v>180.86666666666667</v>
      </c>
      <c r="O2458" s="5">
        <f t="shared" si="204"/>
        <v>2.4695908588278659</v>
      </c>
      <c r="P2458" t="s">
        <v>8298</v>
      </c>
      <c r="Q2458" t="str">
        <f t="shared" si="201"/>
        <v>food</v>
      </c>
      <c r="R2458" t="str">
        <f t="shared" si="202"/>
        <v>small batch</v>
      </c>
    </row>
    <row r="2459" spans="1:18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6">
        <f t="shared" si="203"/>
        <v>102.30434782608695</v>
      </c>
      <c r="O2459" s="5">
        <f t="shared" si="204"/>
        <v>0.5269868253293668</v>
      </c>
      <c r="P2459" t="s">
        <v>8298</v>
      </c>
      <c r="Q2459" t="str">
        <f t="shared" si="201"/>
        <v>food</v>
      </c>
      <c r="R2459" t="str">
        <f t="shared" si="202"/>
        <v>small batch</v>
      </c>
    </row>
    <row r="2460" spans="1:18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6">
        <f t="shared" si="203"/>
        <v>110.17999999999999</v>
      </c>
      <c r="O2460" s="5">
        <f t="shared" si="204"/>
        <v>1.4521691777092032</v>
      </c>
      <c r="P2460" t="s">
        <v>8298</v>
      </c>
      <c r="Q2460" t="str">
        <f t="shared" si="201"/>
        <v>food</v>
      </c>
      <c r="R2460" t="str">
        <f t="shared" si="202"/>
        <v>small batch</v>
      </c>
    </row>
    <row r="2461" spans="1:18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6">
        <f t="shared" si="203"/>
        <v>102.25</v>
      </c>
      <c r="O2461" s="5">
        <f t="shared" si="204"/>
        <v>0.9193154034229829</v>
      </c>
      <c r="P2461" t="s">
        <v>8298</v>
      </c>
      <c r="Q2461" t="str">
        <f t="shared" si="201"/>
        <v>food</v>
      </c>
      <c r="R2461" t="str">
        <f t="shared" si="202"/>
        <v>small batch</v>
      </c>
    </row>
    <row r="2462" spans="1:18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6">
        <f t="shared" si="203"/>
        <v>100.78823529411764</v>
      </c>
      <c r="O2462" s="5">
        <f t="shared" si="204"/>
        <v>0.79374343410762227</v>
      </c>
      <c r="P2462" t="s">
        <v>8298</v>
      </c>
      <c r="Q2462" t="str">
        <f t="shared" si="201"/>
        <v>food</v>
      </c>
      <c r="R2462" t="str">
        <f t="shared" si="202"/>
        <v>small batch</v>
      </c>
    </row>
    <row r="2463" spans="1:18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6">
        <f t="shared" si="203"/>
        <v>103.8</v>
      </c>
      <c r="O2463" s="5">
        <f t="shared" si="204"/>
        <v>1.1046885035324341</v>
      </c>
      <c r="P2463" t="s">
        <v>8279</v>
      </c>
      <c r="Q2463" t="str">
        <f t="shared" ref="Q2463:Q2502" si="205">LEFT(P2463, 5)</f>
        <v>music</v>
      </c>
      <c r="R2463" t="str">
        <f t="shared" ref="R2463:R2502" si="206">RIGHT(P2463, 10)</f>
        <v>indie rock</v>
      </c>
    </row>
    <row r="2464" spans="1:18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6">
        <f t="shared" si="203"/>
        <v>110.70833333333334</v>
      </c>
      <c r="O2464" s="5">
        <f t="shared" si="204"/>
        <v>3.4625517500940908</v>
      </c>
      <c r="P2464" t="s">
        <v>8279</v>
      </c>
      <c r="Q2464" t="str">
        <f t="shared" si="205"/>
        <v>music</v>
      </c>
      <c r="R2464" t="str">
        <f t="shared" si="206"/>
        <v>indie rock</v>
      </c>
    </row>
    <row r="2465" spans="1:18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6">
        <f t="shared" si="203"/>
        <v>116.25000000000001</v>
      </c>
      <c r="O2465" s="5">
        <f t="shared" si="204"/>
        <v>3.225806451612903</v>
      </c>
      <c r="P2465" t="s">
        <v>8279</v>
      </c>
      <c r="Q2465" t="str">
        <f t="shared" si="205"/>
        <v>music</v>
      </c>
      <c r="R2465" t="str">
        <f t="shared" si="206"/>
        <v>indie rock</v>
      </c>
    </row>
    <row r="2466" spans="1:18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6">
        <f t="shared" si="203"/>
        <v>111.1</v>
      </c>
      <c r="O2466" s="5">
        <f t="shared" si="204"/>
        <v>1.935193519351935</v>
      </c>
      <c r="P2466" t="s">
        <v>8279</v>
      </c>
      <c r="Q2466" t="str">
        <f t="shared" si="205"/>
        <v>music</v>
      </c>
      <c r="R2466" t="str">
        <f t="shared" si="206"/>
        <v>indie rock</v>
      </c>
    </row>
    <row r="2467" spans="1:18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6">
        <f t="shared" si="203"/>
        <v>180.14285714285714</v>
      </c>
      <c r="O2467" s="5">
        <f t="shared" si="204"/>
        <v>3.8065027755749403</v>
      </c>
      <c r="P2467" t="s">
        <v>8279</v>
      </c>
      <c r="Q2467" t="str">
        <f t="shared" si="205"/>
        <v>music</v>
      </c>
      <c r="R2467" t="str">
        <f t="shared" si="206"/>
        <v>indie rock</v>
      </c>
    </row>
    <row r="2468" spans="1:18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6">
        <f t="shared" si="203"/>
        <v>100</v>
      </c>
      <c r="O2468" s="5">
        <f t="shared" si="204"/>
        <v>2.08</v>
      </c>
      <c r="P2468" t="s">
        <v>8279</v>
      </c>
      <c r="Q2468" t="str">
        <f t="shared" si="205"/>
        <v>music</v>
      </c>
      <c r="R2468" t="str">
        <f t="shared" si="206"/>
        <v>indie rock</v>
      </c>
    </row>
    <row r="2469" spans="1:18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6">
        <f t="shared" si="203"/>
        <v>118.5</v>
      </c>
      <c r="O2469" s="5">
        <f t="shared" si="204"/>
        <v>3.6286919831223625</v>
      </c>
      <c r="P2469" t="s">
        <v>8279</v>
      </c>
      <c r="Q2469" t="str">
        <f t="shared" si="205"/>
        <v>music</v>
      </c>
      <c r="R2469" t="str">
        <f t="shared" si="206"/>
        <v>indie rock</v>
      </c>
    </row>
    <row r="2470" spans="1:18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6">
        <f t="shared" si="203"/>
        <v>107.21700000000001</v>
      </c>
      <c r="O2470" s="5">
        <f t="shared" si="204"/>
        <v>2.7047949485622613</v>
      </c>
      <c r="P2470" t="s">
        <v>8279</v>
      </c>
      <c r="Q2470" t="str">
        <f t="shared" si="205"/>
        <v>music</v>
      </c>
      <c r="R2470" t="str">
        <f t="shared" si="206"/>
        <v>indie rock</v>
      </c>
    </row>
    <row r="2471" spans="1:18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6">
        <f t="shared" si="203"/>
        <v>113.66666666666667</v>
      </c>
      <c r="O2471" s="5">
        <f t="shared" si="204"/>
        <v>3.4457478005865099</v>
      </c>
      <c r="P2471" t="s">
        <v>8279</v>
      </c>
      <c r="Q2471" t="str">
        <f t="shared" si="205"/>
        <v>music</v>
      </c>
      <c r="R2471" t="str">
        <f t="shared" si="206"/>
        <v>indie rock</v>
      </c>
    </row>
    <row r="2472" spans="1:18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6">
        <f t="shared" si="203"/>
        <v>103.16400000000002</v>
      </c>
      <c r="O2472" s="5">
        <f t="shared" si="204"/>
        <v>3.489589391648249</v>
      </c>
      <c r="P2472" t="s">
        <v>8279</v>
      </c>
      <c r="Q2472" t="str">
        <f t="shared" si="205"/>
        <v>music</v>
      </c>
      <c r="R2472" t="str">
        <f t="shared" si="206"/>
        <v>indie rock</v>
      </c>
    </row>
    <row r="2473" spans="1:18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6">
        <f t="shared" si="203"/>
        <v>128</v>
      </c>
      <c r="O2473" s="5">
        <f t="shared" si="204"/>
        <v>2.65625</v>
      </c>
      <c r="P2473" t="s">
        <v>8279</v>
      </c>
      <c r="Q2473" t="str">
        <f t="shared" si="205"/>
        <v>music</v>
      </c>
      <c r="R2473" t="str">
        <f t="shared" si="206"/>
        <v>indie rock</v>
      </c>
    </row>
    <row r="2474" spans="1:18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6">
        <f t="shared" si="203"/>
        <v>135.76026666666667</v>
      </c>
      <c r="O2474" s="5">
        <f t="shared" si="204"/>
        <v>1.0214083256564022</v>
      </c>
      <c r="P2474" t="s">
        <v>8279</v>
      </c>
      <c r="Q2474" t="str">
        <f t="shared" si="205"/>
        <v>music</v>
      </c>
      <c r="R2474" t="str">
        <f t="shared" si="206"/>
        <v>indie rock</v>
      </c>
    </row>
    <row r="2475" spans="1:18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6">
        <f t="shared" si="203"/>
        <v>100</v>
      </c>
      <c r="O2475" s="5">
        <f t="shared" si="204"/>
        <v>2.35</v>
      </c>
      <c r="P2475" t="s">
        <v>8279</v>
      </c>
      <c r="Q2475" t="str">
        <f t="shared" si="205"/>
        <v>music</v>
      </c>
      <c r="R2475" t="str">
        <f t="shared" si="206"/>
        <v>indie rock</v>
      </c>
    </row>
    <row r="2476" spans="1:18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6">
        <f t="shared" si="203"/>
        <v>100.00360000000002</v>
      </c>
      <c r="O2476" s="5">
        <f t="shared" si="204"/>
        <v>0.75997264098492445</v>
      </c>
      <c r="P2476" t="s">
        <v>8279</v>
      </c>
      <c r="Q2476" t="str">
        <f t="shared" si="205"/>
        <v>music</v>
      </c>
      <c r="R2476" t="str">
        <f t="shared" si="206"/>
        <v>indie rock</v>
      </c>
    </row>
    <row r="2477" spans="1:18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6">
        <f t="shared" si="203"/>
        <v>104.71999999999998</v>
      </c>
      <c r="O2477" s="5">
        <f t="shared" si="204"/>
        <v>3.0939648586707413</v>
      </c>
      <c r="P2477" t="s">
        <v>8279</v>
      </c>
      <c r="Q2477" t="str">
        <f t="shared" si="205"/>
        <v>music</v>
      </c>
      <c r="R2477" t="str">
        <f t="shared" si="206"/>
        <v>indie rock</v>
      </c>
    </row>
    <row r="2478" spans="1:18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6">
        <f t="shared" si="203"/>
        <v>105.02249999999999</v>
      </c>
      <c r="O2478" s="5">
        <f t="shared" si="204"/>
        <v>1.6365540717465308</v>
      </c>
      <c r="P2478" t="s">
        <v>8279</v>
      </c>
      <c r="Q2478" t="str">
        <f t="shared" si="205"/>
        <v>music</v>
      </c>
      <c r="R2478" t="str">
        <f t="shared" si="206"/>
        <v>indie rock</v>
      </c>
    </row>
    <row r="2479" spans="1:18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6">
        <f t="shared" si="203"/>
        <v>171.33333333333334</v>
      </c>
      <c r="O2479" s="5">
        <f t="shared" si="204"/>
        <v>3.1906614785992216</v>
      </c>
      <c r="P2479" t="s">
        <v>8279</v>
      </c>
      <c r="Q2479" t="str">
        <f t="shared" si="205"/>
        <v>music</v>
      </c>
      <c r="R2479" t="str">
        <f t="shared" si="206"/>
        <v>indie rock</v>
      </c>
    </row>
    <row r="2480" spans="1:18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6">
        <f t="shared" si="203"/>
        <v>127.49999999999999</v>
      </c>
      <c r="O2480" s="5">
        <f t="shared" si="204"/>
        <v>0.77450980392156865</v>
      </c>
      <c r="P2480" t="s">
        <v>8279</v>
      </c>
      <c r="Q2480" t="str">
        <f t="shared" si="205"/>
        <v>music</v>
      </c>
      <c r="R2480" t="str">
        <f t="shared" si="206"/>
        <v>indie rock</v>
      </c>
    </row>
    <row r="2481" spans="1:18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6">
        <f t="shared" si="203"/>
        <v>133.44333333333333</v>
      </c>
      <c r="O2481" s="5">
        <f t="shared" si="204"/>
        <v>3.9967027202557888</v>
      </c>
      <c r="P2481" t="s">
        <v>8279</v>
      </c>
      <c r="Q2481" t="str">
        <f t="shared" si="205"/>
        <v>music</v>
      </c>
      <c r="R2481" t="str">
        <f t="shared" si="206"/>
        <v>indie rock</v>
      </c>
    </row>
    <row r="2482" spans="1:18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6">
        <f t="shared" si="203"/>
        <v>100</v>
      </c>
      <c r="O2482" s="5">
        <f t="shared" si="204"/>
        <v>0.4</v>
      </c>
      <c r="P2482" t="s">
        <v>8279</v>
      </c>
      <c r="Q2482" t="str">
        <f t="shared" si="205"/>
        <v>music</v>
      </c>
      <c r="R2482" t="str">
        <f t="shared" si="206"/>
        <v>indie rock</v>
      </c>
    </row>
    <row r="2483" spans="1:18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6">
        <f t="shared" si="203"/>
        <v>112.91099999999999</v>
      </c>
      <c r="O2483" s="5">
        <f t="shared" si="204"/>
        <v>2.1034265926260511</v>
      </c>
      <c r="P2483" t="s">
        <v>8279</v>
      </c>
      <c r="Q2483" t="str">
        <f t="shared" si="205"/>
        <v>music</v>
      </c>
      <c r="R2483" t="str">
        <f t="shared" si="206"/>
        <v>indie rock</v>
      </c>
    </row>
    <row r="2484" spans="1:18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6">
        <f t="shared" si="203"/>
        <v>100.1</v>
      </c>
      <c r="O2484" s="5">
        <f t="shared" si="204"/>
        <v>2.4975024975024978</v>
      </c>
      <c r="P2484" t="s">
        <v>8279</v>
      </c>
      <c r="Q2484" t="str">
        <f t="shared" si="205"/>
        <v>music</v>
      </c>
      <c r="R2484" t="str">
        <f t="shared" si="206"/>
        <v>indie rock</v>
      </c>
    </row>
    <row r="2485" spans="1:18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6">
        <f t="shared" si="203"/>
        <v>113.72727272727272</v>
      </c>
      <c r="O2485" s="5">
        <f t="shared" si="204"/>
        <v>1.5187849720223821</v>
      </c>
      <c r="P2485" t="s">
        <v>8279</v>
      </c>
      <c r="Q2485" t="str">
        <f t="shared" si="205"/>
        <v>music</v>
      </c>
      <c r="R2485" t="str">
        <f t="shared" si="206"/>
        <v>indie rock</v>
      </c>
    </row>
    <row r="2486" spans="1:18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6">
        <f t="shared" si="203"/>
        <v>119.31742857142855</v>
      </c>
      <c r="O2486" s="5">
        <f t="shared" si="204"/>
        <v>2.1551156459001319</v>
      </c>
      <c r="P2486" t="s">
        <v>8279</v>
      </c>
      <c r="Q2486" t="str">
        <f t="shared" si="205"/>
        <v>music</v>
      </c>
      <c r="R2486" t="str">
        <f t="shared" si="206"/>
        <v>indie rock</v>
      </c>
    </row>
    <row r="2487" spans="1:18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6">
        <f t="shared" si="203"/>
        <v>103.25</v>
      </c>
      <c r="O2487" s="5">
        <f t="shared" si="204"/>
        <v>1.9854721549636805</v>
      </c>
      <c r="P2487" t="s">
        <v>8279</v>
      </c>
      <c r="Q2487" t="str">
        <f t="shared" si="205"/>
        <v>music</v>
      </c>
      <c r="R2487" t="str">
        <f t="shared" si="206"/>
        <v>indie rock</v>
      </c>
    </row>
    <row r="2488" spans="1:18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6">
        <f t="shared" si="203"/>
        <v>265.66666666666669</v>
      </c>
      <c r="O2488" s="5">
        <f t="shared" si="204"/>
        <v>3.7641154328732744</v>
      </c>
      <c r="P2488" t="s">
        <v>8279</v>
      </c>
      <c r="Q2488" t="str">
        <f t="shared" si="205"/>
        <v>music</v>
      </c>
      <c r="R2488" t="str">
        <f t="shared" si="206"/>
        <v>indie rock</v>
      </c>
    </row>
    <row r="2489" spans="1:18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6">
        <f t="shared" si="203"/>
        <v>100.05066666666667</v>
      </c>
      <c r="O2489" s="5">
        <f t="shared" si="204"/>
        <v>2.5320504277832567</v>
      </c>
      <c r="P2489" t="s">
        <v>8279</v>
      </c>
      <c r="Q2489" t="str">
        <f t="shared" si="205"/>
        <v>music</v>
      </c>
      <c r="R2489" t="str">
        <f t="shared" si="206"/>
        <v>indie rock</v>
      </c>
    </row>
    <row r="2490" spans="1:18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6">
        <f t="shared" si="203"/>
        <v>106.69999999999999</v>
      </c>
      <c r="O2490" s="5">
        <f t="shared" si="204"/>
        <v>2.0306154326772883</v>
      </c>
      <c r="P2490" t="s">
        <v>8279</v>
      </c>
      <c r="Q2490" t="str">
        <f t="shared" si="205"/>
        <v>music</v>
      </c>
      <c r="R2490" t="str">
        <f t="shared" si="206"/>
        <v>indie rock</v>
      </c>
    </row>
    <row r="2491" spans="1:18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6">
        <f t="shared" si="203"/>
        <v>133.67142857142858</v>
      </c>
      <c r="O2491" s="5">
        <f t="shared" si="204"/>
        <v>1.6030779095864058</v>
      </c>
      <c r="P2491" t="s">
        <v>8279</v>
      </c>
      <c r="Q2491" t="str">
        <f t="shared" si="205"/>
        <v>music</v>
      </c>
      <c r="R2491" t="str">
        <f t="shared" si="206"/>
        <v>indie rock</v>
      </c>
    </row>
    <row r="2492" spans="1:18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6">
        <f t="shared" si="203"/>
        <v>121.39999999999999</v>
      </c>
      <c r="O2492" s="5">
        <f t="shared" si="204"/>
        <v>2.6359143327841847</v>
      </c>
      <c r="P2492" t="s">
        <v>8279</v>
      </c>
      <c r="Q2492" t="str">
        <f t="shared" si="205"/>
        <v>music</v>
      </c>
      <c r="R2492" t="str">
        <f t="shared" si="206"/>
        <v>indie rock</v>
      </c>
    </row>
    <row r="2493" spans="1:18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6">
        <f t="shared" si="203"/>
        <v>103.2</v>
      </c>
      <c r="O2493" s="5">
        <f t="shared" si="204"/>
        <v>1.9379844961240309</v>
      </c>
      <c r="P2493" t="s">
        <v>8279</v>
      </c>
      <c r="Q2493" t="str">
        <f t="shared" si="205"/>
        <v>music</v>
      </c>
      <c r="R2493" t="str">
        <f t="shared" si="206"/>
        <v>indie rock</v>
      </c>
    </row>
    <row r="2494" spans="1:18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6">
        <f t="shared" si="203"/>
        <v>125</v>
      </c>
      <c r="O2494" s="5">
        <f t="shared" si="204"/>
        <v>3.5999999999999996</v>
      </c>
      <c r="P2494" t="s">
        <v>8279</v>
      </c>
      <c r="Q2494" t="str">
        <f t="shared" si="205"/>
        <v>music</v>
      </c>
      <c r="R2494" t="str">
        <f t="shared" si="206"/>
        <v>indie rock</v>
      </c>
    </row>
    <row r="2495" spans="1:18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6">
        <f t="shared" si="203"/>
        <v>128.69999999999999</v>
      </c>
      <c r="O2495" s="5">
        <f t="shared" si="204"/>
        <v>1.0062160062160062</v>
      </c>
      <c r="P2495" t="s">
        <v>8279</v>
      </c>
      <c r="Q2495" t="str">
        <f t="shared" si="205"/>
        <v>music</v>
      </c>
      <c r="R2495" t="str">
        <f t="shared" si="206"/>
        <v>indie rock</v>
      </c>
    </row>
    <row r="2496" spans="1:18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6">
        <f t="shared" si="203"/>
        <v>101.00533333333333</v>
      </c>
      <c r="O2496" s="5">
        <f t="shared" si="204"/>
        <v>2.5741214985347307</v>
      </c>
      <c r="P2496" t="s">
        <v>8279</v>
      </c>
      <c r="Q2496" t="str">
        <f t="shared" si="205"/>
        <v>music</v>
      </c>
      <c r="R2496" t="str">
        <f t="shared" si="206"/>
        <v>indie rock</v>
      </c>
    </row>
    <row r="2497" spans="1:18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6">
        <f t="shared" si="203"/>
        <v>127.53666666666665</v>
      </c>
      <c r="O2497" s="5">
        <f t="shared" si="204"/>
        <v>2.1954470609759285</v>
      </c>
      <c r="P2497" t="s">
        <v>8279</v>
      </c>
      <c r="Q2497" t="str">
        <f t="shared" si="205"/>
        <v>music</v>
      </c>
      <c r="R2497" t="str">
        <f t="shared" si="206"/>
        <v>indie rock</v>
      </c>
    </row>
    <row r="2498" spans="1:18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6">
        <f t="shared" si="203"/>
        <v>100</v>
      </c>
      <c r="O2498" s="5">
        <f t="shared" si="204"/>
        <v>0.16666666666666669</v>
      </c>
      <c r="P2498" t="s">
        <v>8279</v>
      </c>
      <c r="Q2498" t="str">
        <f t="shared" si="205"/>
        <v>music</v>
      </c>
      <c r="R2498" t="str">
        <f t="shared" si="206"/>
        <v>indie rock</v>
      </c>
    </row>
    <row r="2499" spans="1:18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6">
        <f t="shared" ref="N2499:N2562" si="207">E2499/D2499*100</f>
        <v>112.7715</v>
      </c>
      <c r="O2499" s="5">
        <f t="shared" ref="O2499:O2562" si="208">L2499/E2499*100</f>
        <v>1.2414484156014598</v>
      </c>
      <c r="P2499" t="s">
        <v>8279</v>
      </c>
      <c r="Q2499" t="str">
        <f t="shared" si="205"/>
        <v>music</v>
      </c>
      <c r="R2499" t="str">
        <f t="shared" si="206"/>
        <v>indie rock</v>
      </c>
    </row>
    <row r="2500" spans="1:18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6">
        <f t="shared" si="207"/>
        <v>105.60000000000001</v>
      </c>
      <c r="O2500" s="5">
        <f t="shared" si="208"/>
        <v>1.893939393939394</v>
      </c>
      <c r="P2500" t="s">
        <v>8279</v>
      </c>
      <c r="Q2500" t="str">
        <f t="shared" si="205"/>
        <v>music</v>
      </c>
      <c r="R2500" t="str">
        <f t="shared" si="206"/>
        <v>indie rock</v>
      </c>
    </row>
    <row r="2501" spans="1:18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6">
        <f t="shared" si="207"/>
        <v>202.625</v>
      </c>
      <c r="O2501" s="5">
        <f t="shared" si="208"/>
        <v>2.0974706971005554</v>
      </c>
      <c r="P2501" t="s">
        <v>8279</v>
      </c>
      <c r="Q2501" t="str">
        <f t="shared" si="205"/>
        <v>music</v>
      </c>
      <c r="R2501" t="str">
        <f t="shared" si="206"/>
        <v>indie rock</v>
      </c>
    </row>
    <row r="2502" spans="1:18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6">
        <f t="shared" si="207"/>
        <v>113.33333333333333</v>
      </c>
      <c r="O2502" s="5">
        <f t="shared" si="208"/>
        <v>4.2647058823529411</v>
      </c>
      <c r="P2502" t="s">
        <v>8279</v>
      </c>
      <c r="Q2502" t="str">
        <f t="shared" si="205"/>
        <v>music</v>
      </c>
      <c r="R2502" t="str">
        <f t="shared" si="206"/>
        <v>indie rock</v>
      </c>
    </row>
    <row r="2503" spans="1:18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6">
        <f t="shared" si="207"/>
        <v>2.5545454545454547</v>
      </c>
      <c r="O2503" s="5">
        <f t="shared" si="208"/>
        <v>2.4911032028469751</v>
      </c>
      <c r="P2503" t="s">
        <v>8299</v>
      </c>
      <c r="Q2503" t="str">
        <f>LEFT(P2503, 4)</f>
        <v>food</v>
      </c>
      <c r="R2503" t="str">
        <f>RIGHT(P2503, 11)</f>
        <v>restaurants</v>
      </c>
    </row>
    <row r="2504" spans="1:18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6">
        <f t="shared" si="207"/>
        <v>7.8181818181818186E-2</v>
      </c>
      <c r="O2504" s="5">
        <f t="shared" si="208"/>
        <v>5.8139534883720927</v>
      </c>
      <c r="P2504" t="s">
        <v>8299</v>
      </c>
      <c r="Q2504" t="str">
        <f t="shared" ref="Q2504:Q2522" si="209">LEFT(P2504, 4)</f>
        <v>food</v>
      </c>
      <c r="R2504" t="str">
        <f t="shared" ref="R2504:R2522" si="210">RIGHT(P2504, 11)</f>
        <v>restaurants</v>
      </c>
    </row>
    <row r="2505" spans="1:18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6">
        <f t="shared" si="207"/>
        <v>0</v>
      </c>
      <c r="O2505" s="5" t="e">
        <f t="shared" si="208"/>
        <v>#DIV/0!</v>
      </c>
      <c r="P2505" t="s">
        <v>8299</v>
      </c>
      <c r="Q2505" t="str">
        <f t="shared" si="209"/>
        <v>food</v>
      </c>
      <c r="R2505" t="str">
        <f t="shared" si="210"/>
        <v>restaurants</v>
      </c>
    </row>
    <row r="2506" spans="1:18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6">
        <f t="shared" si="207"/>
        <v>0</v>
      </c>
      <c r="O2506" s="5" t="e">
        <f t="shared" si="208"/>
        <v>#DIV/0!</v>
      </c>
      <c r="P2506" t="s">
        <v>8299</v>
      </c>
      <c r="Q2506" t="str">
        <f t="shared" si="209"/>
        <v>food</v>
      </c>
      <c r="R2506" t="str">
        <f t="shared" si="210"/>
        <v>restaurants</v>
      </c>
    </row>
    <row r="2507" spans="1:18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6">
        <f t="shared" si="207"/>
        <v>0</v>
      </c>
      <c r="O2507" s="5" t="e">
        <f t="shared" si="208"/>
        <v>#DIV/0!</v>
      </c>
      <c r="P2507" t="s">
        <v>8299</v>
      </c>
      <c r="Q2507" t="str">
        <f t="shared" si="209"/>
        <v>food</v>
      </c>
      <c r="R2507" t="str">
        <f t="shared" si="210"/>
        <v>restaurants</v>
      </c>
    </row>
    <row r="2508" spans="1:18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6">
        <f t="shared" si="207"/>
        <v>0.6</v>
      </c>
      <c r="O2508" s="5">
        <f t="shared" si="208"/>
        <v>6.666666666666667</v>
      </c>
      <c r="P2508" t="s">
        <v>8299</v>
      </c>
      <c r="Q2508" t="str">
        <f t="shared" si="209"/>
        <v>food</v>
      </c>
      <c r="R2508" t="str">
        <f t="shared" si="210"/>
        <v>restaurants</v>
      </c>
    </row>
    <row r="2509" spans="1:18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6">
        <f t="shared" si="207"/>
        <v>0</v>
      </c>
      <c r="O2509" s="5" t="e">
        <f t="shared" si="208"/>
        <v>#DIV/0!</v>
      </c>
      <c r="P2509" t="s">
        <v>8299</v>
      </c>
      <c r="Q2509" t="str">
        <f t="shared" si="209"/>
        <v>food</v>
      </c>
      <c r="R2509" t="str">
        <f t="shared" si="210"/>
        <v>restaurants</v>
      </c>
    </row>
    <row r="2510" spans="1:18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6">
        <f t="shared" si="207"/>
        <v>0</v>
      </c>
      <c r="O2510" s="5" t="e">
        <f t="shared" si="208"/>
        <v>#DIV/0!</v>
      </c>
      <c r="P2510" t="s">
        <v>8299</v>
      </c>
      <c r="Q2510" t="str">
        <f t="shared" si="209"/>
        <v>food</v>
      </c>
      <c r="R2510" t="str">
        <f t="shared" si="210"/>
        <v>restaurants</v>
      </c>
    </row>
    <row r="2511" spans="1:18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6">
        <f t="shared" si="207"/>
        <v>1.0526315789473684</v>
      </c>
      <c r="O2511" s="5">
        <f t="shared" si="208"/>
        <v>2.8000000000000003</v>
      </c>
      <c r="P2511" t="s">
        <v>8299</v>
      </c>
      <c r="Q2511" t="str">
        <f t="shared" si="209"/>
        <v>food</v>
      </c>
      <c r="R2511" t="str">
        <f t="shared" si="210"/>
        <v>restaurants</v>
      </c>
    </row>
    <row r="2512" spans="1:18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6">
        <f t="shared" si="207"/>
        <v>0.15</v>
      </c>
      <c r="O2512" s="5">
        <f t="shared" si="208"/>
        <v>2.666666666666667</v>
      </c>
      <c r="P2512" t="s">
        <v>8299</v>
      </c>
      <c r="Q2512" t="str">
        <f t="shared" si="209"/>
        <v>food</v>
      </c>
      <c r="R2512" t="str">
        <f t="shared" si="210"/>
        <v>restaurants</v>
      </c>
    </row>
    <row r="2513" spans="1:18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6">
        <f t="shared" si="207"/>
        <v>0</v>
      </c>
      <c r="O2513" s="5" t="e">
        <f t="shared" si="208"/>
        <v>#DIV/0!</v>
      </c>
      <c r="P2513" t="s">
        <v>8299</v>
      </c>
      <c r="Q2513" t="str">
        <f t="shared" si="209"/>
        <v>food</v>
      </c>
      <c r="R2513" t="str">
        <f t="shared" si="210"/>
        <v>restaurants</v>
      </c>
    </row>
    <row r="2514" spans="1:18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6">
        <f t="shared" si="207"/>
        <v>0</v>
      </c>
      <c r="O2514" s="5" t="e">
        <f t="shared" si="208"/>
        <v>#DIV/0!</v>
      </c>
      <c r="P2514" t="s">
        <v>8299</v>
      </c>
      <c r="Q2514" t="str">
        <f t="shared" si="209"/>
        <v>food</v>
      </c>
      <c r="R2514" t="str">
        <f t="shared" si="210"/>
        <v>restaurants</v>
      </c>
    </row>
    <row r="2515" spans="1:18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6">
        <f t="shared" si="207"/>
        <v>0</v>
      </c>
      <c r="O2515" s="5" t="e">
        <f t="shared" si="208"/>
        <v>#DIV/0!</v>
      </c>
      <c r="P2515" t="s">
        <v>8299</v>
      </c>
      <c r="Q2515" t="str">
        <f t="shared" si="209"/>
        <v>food</v>
      </c>
      <c r="R2515" t="str">
        <f t="shared" si="210"/>
        <v>restaurants</v>
      </c>
    </row>
    <row r="2516" spans="1:18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6">
        <f t="shared" si="207"/>
        <v>1.7500000000000002</v>
      </c>
      <c r="O2516" s="5">
        <f t="shared" si="208"/>
        <v>1.9047619047619049</v>
      </c>
      <c r="P2516" t="s">
        <v>8299</v>
      </c>
      <c r="Q2516" t="str">
        <f t="shared" si="209"/>
        <v>food</v>
      </c>
      <c r="R2516" t="str">
        <f t="shared" si="210"/>
        <v>restaurants</v>
      </c>
    </row>
    <row r="2517" spans="1:18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6">
        <f t="shared" si="207"/>
        <v>18.600000000000001</v>
      </c>
      <c r="O2517" s="5">
        <f t="shared" si="208"/>
        <v>1.2903225806451613</v>
      </c>
      <c r="P2517" t="s">
        <v>8299</v>
      </c>
      <c r="Q2517" t="str">
        <f t="shared" si="209"/>
        <v>food</v>
      </c>
      <c r="R2517" t="str">
        <f t="shared" si="210"/>
        <v>restaurants</v>
      </c>
    </row>
    <row r="2518" spans="1:18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6">
        <f t="shared" si="207"/>
        <v>0</v>
      </c>
      <c r="O2518" s="5" t="e">
        <f t="shared" si="208"/>
        <v>#DIV/0!</v>
      </c>
      <c r="P2518" t="s">
        <v>8299</v>
      </c>
      <c r="Q2518" t="str">
        <f t="shared" si="209"/>
        <v>food</v>
      </c>
      <c r="R2518" t="str">
        <f t="shared" si="210"/>
        <v>restaurants</v>
      </c>
    </row>
    <row r="2519" spans="1:18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6">
        <f t="shared" si="207"/>
        <v>9.8166666666666664</v>
      </c>
      <c r="O2519" s="5">
        <f t="shared" si="208"/>
        <v>1.8675721561969438</v>
      </c>
      <c r="P2519" t="s">
        <v>8299</v>
      </c>
      <c r="Q2519" t="str">
        <f t="shared" si="209"/>
        <v>food</v>
      </c>
      <c r="R2519" t="str">
        <f t="shared" si="210"/>
        <v>restaurants</v>
      </c>
    </row>
    <row r="2520" spans="1:18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6">
        <f t="shared" si="207"/>
        <v>0</v>
      </c>
      <c r="O2520" s="5" t="e">
        <f t="shared" si="208"/>
        <v>#DIV/0!</v>
      </c>
      <c r="P2520" t="s">
        <v>8299</v>
      </c>
      <c r="Q2520" t="str">
        <f t="shared" si="209"/>
        <v>food</v>
      </c>
      <c r="R2520" t="str">
        <f t="shared" si="210"/>
        <v>restaurants</v>
      </c>
    </row>
    <row r="2521" spans="1:18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6">
        <f t="shared" si="207"/>
        <v>4.3333333333333335E-2</v>
      </c>
      <c r="O2521" s="5">
        <f t="shared" si="208"/>
        <v>6.1538461538461542</v>
      </c>
      <c r="P2521" t="s">
        <v>8299</v>
      </c>
      <c r="Q2521" t="str">
        <f t="shared" si="209"/>
        <v>food</v>
      </c>
      <c r="R2521" t="str">
        <f t="shared" si="210"/>
        <v>restaurants</v>
      </c>
    </row>
    <row r="2522" spans="1:18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6">
        <f t="shared" si="207"/>
        <v>0</v>
      </c>
      <c r="O2522" s="5" t="e">
        <f t="shared" si="208"/>
        <v>#DIV/0!</v>
      </c>
      <c r="P2522" t="s">
        <v>8299</v>
      </c>
      <c r="Q2522" t="str">
        <f t="shared" si="209"/>
        <v>food</v>
      </c>
      <c r="R2522" t="str">
        <f t="shared" si="210"/>
        <v>restaurants</v>
      </c>
    </row>
    <row r="2523" spans="1:18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6">
        <f t="shared" si="207"/>
        <v>109.48792</v>
      </c>
      <c r="O2523" s="5">
        <f t="shared" si="208"/>
        <v>0.96448996382431962</v>
      </c>
      <c r="P2523" t="s">
        <v>8300</v>
      </c>
      <c r="Q2523" t="str">
        <f>LEFT(P2523, 5)</f>
        <v>music</v>
      </c>
      <c r="R2523" t="str">
        <f>RIGHT(P2523, 15)</f>
        <v>classical music</v>
      </c>
    </row>
    <row r="2524" spans="1:18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6">
        <f t="shared" si="207"/>
        <v>100</v>
      </c>
      <c r="O2524" s="5">
        <f t="shared" si="208"/>
        <v>0.54</v>
      </c>
      <c r="P2524" t="s">
        <v>8300</v>
      </c>
      <c r="Q2524" t="str">
        <f t="shared" ref="Q2524:Q2562" si="211">LEFT(P2524, 5)</f>
        <v>music</v>
      </c>
      <c r="R2524" t="str">
        <f t="shared" ref="R2524:R2562" si="212">RIGHT(P2524, 15)</f>
        <v>classical music</v>
      </c>
    </row>
    <row r="2525" spans="1:18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6">
        <f t="shared" si="207"/>
        <v>156.44444444444446</v>
      </c>
      <c r="O2525" s="5">
        <f t="shared" si="208"/>
        <v>1.8465909090909092</v>
      </c>
      <c r="P2525" t="s">
        <v>8300</v>
      </c>
      <c r="Q2525" t="str">
        <f t="shared" si="211"/>
        <v>music</v>
      </c>
      <c r="R2525" t="str">
        <f t="shared" si="212"/>
        <v>classical music</v>
      </c>
    </row>
    <row r="2526" spans="1:18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6">
        <f t="shared" si="207"/>
        <v>101.6</v>
      </c>
      <c r="O2526" s="5">
        <f t="shared" si="208"/>
        <v>0.56430446194225725</v>
      </c>
      <c r="P2526" t="s">
        <v>8300</v>
      </c>
      <c r="Q2526" t="str">
        <f t="shared" si="211"/>
        <v>music</v>
      </c>
      <c r="R2526" t="str">
        <f t="shared" si="212"/>
        <v>classical music</v>
      </c>
    </row>
    <row r="2527" spans="1:18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6">
        <f t="shared" si="207"/>
        <v>100.325</v>
      </c>
      <c r="O2527" s="5">
        <f t="shared" si="208"/>
        <v>0.99676052828307993</v>
      </c>
      <c r="P2527" t="s">
        <v>8300</v>
      </c>
      <c r="Q2527" t="str">
        <f t="shared" si="211"/>
        <v>music</v>
      </c>
      <c r="R2527" t="str">
        <f t="shared" si="212"/>
        <v>classical music</v>
      </c>
    </row>
    <row r="2528" spans="1:18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6">
        <f t="shared" si="207"/>
        <v>112.94999999999999</v>
      </c>
      <c r="O2528" s="5">
        <f t="shared" si="208"/>
        <v>0.7304116865869853</v>
      </c>
      <c r="P2528" t="s">
        <v>8300</v>
      </c>
      <c r="Q2528" t="str">
        <f t="shared" si="211"/>
        <v>music</v>
      </c>
      <c r="R2528" t="str">
        <f t="shared" si="212"/>
        <v>classical music</v>
      </c>
    </row>
    <row r="2529" spans="1:18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6">
        <f t="shared" si="207"/>
        <v>102.125</v>
      </c>
      <c r="O2529" s="5">
        <f t="shared" si="208"/>
        <v>1.7380660954712364</v>
      </c>
      <c r="P2529" t="s">
        <v>8300</v>
      </c>
      <c r="Q2529" t="str">
        <f t="shared" si="211"/>
        <v>music</v>
      </c>
      <c r="R2529" t="str">
        <f t="shared" si="212"/>
        <v>classical music</v>
      </c>
    </row>
    <row r="2530" spans="1:18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6">
        <f t="shared" si="207"/>
        <v>107.24974999999999</v>
      </c>
      <c r="O2530" s="5">
        <f t="shared" si="208"/>
        <v>1.88811628931536</v>
      </c>
      <c r="P2530" t="s">
        <v>8300</v>
      </c>
      <c r="Q2530" t="str">
        <f t="shared" si="211"/>
        <v>music</v>
      </c>
      <c r="R2530" t="str">
        <f t="shared" si="212"/>
        <v>classical music</v>
      </c>
    </row>
    <row r="2531" spans="1:18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6">
        <f t="shared" si="207"/>
        <v>104.28333333333333</v>
      </c>
      <c r="O2531" s="5">
        <f t="shared" si="208"/>
        <v>1.2146396036439189</v>
      </c>
      <c r="P2531" t="s">
        <v>8300</v>
      </c>
      <c r="Q2531" t="str">
        <f t="shared" si="211"/>
        <v>music</v>
      </c>
      <c r="R2531" t="str">
        <f t="shared" si="212"/>
        <v>classical music</v>
      </c>
    </row>
    <row r="2532" spans="1:18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6">
        <f t="shared" si="207"/>
        <v>100</v>
      </c>
      <c r="O2532" s="5">
        <f t="shared" si="208"/>
        <v>0.73846153846153839</v>
      </c>
      <c r="P2532" t="s">
        <v>8300</v>
      </c>
      <c r="Q2532" t="str">
        <f t="shared" si="211"/>
        <v>music</v>
      </c>
      <c r="R2532" t="str">
        <f t="shared" si="212"/>
        <v>classical music</v>
      </c>
    </row>
    <row r="2533" spans="1:18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6">
        <f t="shared" si="207"/>
        <v>100.4</v>
      </c>
      <c r="O2533" s="5">
        <f t="shared" si="208"/>
        <v>1.3501549358123064</v>
      </c>
      <c r="P2533" t="s">
        <v>8300</v>
      </c>
      <c r="Q2533" t="str">
        <f t="shared" si="211"/>
        <v>music</v>
      </c>
      <c r="R2533" t="str">
        <f t="shared" si="212"/>
        <v>classical music</v>
      </c>
    </row>
    <row r="2534" spans="1:18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6">
        <f t="shared" si="207"/>
        <v>126.125</v>
      </c>
      <c r="O2534" s="5">
        <f t="shared" si="208"/>
        <v>1.1892963330029733</v>
      </c>
      <c r="P2534" t="s">
        <v>8300</v>
      </c>
      <c r="Q2534" t="str">
        <f t="shared" si="211"/>
        <v>music</v>
      </c>
      <c r="R2534" t="str">
        <f t="shared" si="212"/>
        <v>classical music</v>
      </c>
    </row>
    <row r="2535" spans="1:18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6">
        <f t="shared" si="207"/>
        <v>110.66666666666667</v>
      </c>
      <c r="O2535" s="5">
        <f t="shared" si="208"/>
        <v>1.6385542168674698</v>
      </c>
      <c r="P2535" t="s">
        <v>8300</v>
      </c>
      <c r="Q2535" t="str">
        <f t="shared" si="211"/>
        <v>music</v>
      </c>
      <c r="R2535" t="str">
        <f t="shared" si="212"/>
        <v>classical music</v>
      </c>
    </row>
    <row r="2536" spans="1:18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6">
        <f t="shared" si="207"/>
        <v>105</v>
      </c>
      <c r="O2536" s="5">
        <f t="shared" si="208"/>
        <v>0.66666666666666674</v>
      </c>
      <c r="P2536" t="s">
        <v>8300</v>
      </c>
      <c r="Q2536" t="str">
        <f t="shared" si="211"/>
        <v>music</v>
      </c>
      <c r="R2536" t="str">
        <f t="shared" si="212"/>
        <v>classical music</v>
      </c>
    </row>
    <row r="2537" spans="1:18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6">
        <f t="shared" si="207"/>
        <v>103.77499999999999</v>
      </c>
      <c r="O2537" s="5">
        <f t="shared" si="208"/>
        <v>0.37581305709467594</v>
      </c>
      <c r="P2537" t="s">
        <v>8300</v>
      </c>
      <c r="Q2537" t="str">
        <f t="shared" si="211"/>
        <v>music</v>
      </c>
      <c r="R2537" t="str">
        <f t="shared" si="212"/>
        <v>classical music</v>
      </c>
    </row>
    <row r="2538" spans="1:18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6">
        <f t="shared" si="207"/>
        <v>115.99999999999999</v>
      </c>
      <c r="O2538" s="5">
        <f t="shared" si="208"/>
        <v>13.793103448275861</v>
      </c>
      <c r="P2538" t="s">
        <v>8300</v>
      </c>
      <c r="Q2538" t="str">
        <f t="shared" si="211"/>
        <v>music</v>
      </c>
      <c r="R2538" t="str">
        <f t="shared" si="212"/>
        <v>classical music</v>
      </c>
    </row>
    <row r="2539" spans="1:18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6">
        <f t="shared" si="207"/>
        <v>110.00000000000001</v>
      </c>
      <c r="O2539" s="5">
        <f t="shared" si="208"/>
        <v>1</v>
      </c>
      <c r="P2539" t="s">
        <v>8300</v>
      </c>
      <c r="Q2539" t="str">
        <f t="shared" si="211"/>
        <v>music</v>
      </c>
      <c r="R2539" t="str">
        <f t="shared" si="212"/>
        <v>classical music</v>
      </c>
    </row>
    <row r="2540" spans="1:18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6">
        <f t="shared" si="207"/>
        <v>113.01761111111111</v>
      </c>
      <c r="O2540" s="5">
        <f t="shared" si="208"/>
        <v>0.90939612656237945</v>
      </c>
      <c r="P2540" t="s">
        <v>8300</v>
      </c>
      <c r="Q2540" t="str">
        <f t="shared" si="211"/>
        <v>music</v>
      </c>
      <c r="R2540" t="str">
        <f t="shared" si="212"/>
        <v>classical music</v>
      </c>
    </row>
    <row r="2541" spans="1:18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6">
        <f t="shared" si="207"/>
        <v>100.25</v>
      </c>
      <c r="O2541" s="5">
        <f t="shared" si="208"/>
        <v>0.58852867830423938</v>
      </c>
      <c r="P2541" t="s">
        <v>8300</v>
      </c>
      <c r="Q2541" t="str">
        <f t="shared" si="211"/>
        <v>music</v>
      </c>
      <c r="R2541" t="str">
        <f t="shared" si="212"/>
        <v>classical music</v>
      </c>
    </row>
    <row r="2542" spans="1:18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6">
        <f t="shared" si="207"/>
        <v>103.4</v>
      </c>
      <c r="O2542" s="5">
        <f t="shared" si="208"/>
        <v>1.0444874274661509</v>
      </c>
      <c r="P2542" t="s">
        <v>8300</v>
      </c>
      <c r="Q2542" t="str">
        <f t="shared" si="211"/>
        <v>music</v>
      </c>
      <c r="R2542" t="str">
        <f t="shared" si="212"/>
        <v>classical music</v>
      </c>
    </row>
    <row r="2543" spans="1:18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6">
        <f t="shared" si="207"/>
        <v>107.02857142857142</v>
      </c>
      <c r="O2543" s="5">
        <f t="shared" si="208"/>
        <v>1.6817939135077415</v>
      </c>
      <c r="P2543" t="s">
        <v>8300</v>
      </c>
      <c r="Q2543" t="str">
        <f t="shared" si="211"/>
        <v>music</v>
      </c>
      <c r="R2543" t="str">
        <f t="shared" si="212"/>
        <v>classical music</v>
      </c>
    </row>
    <row r="2544" spans="1:18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6">
        <f t="shared" si="207"/>
        <v>103.57142857142858</v>
      </c>
      <c r="O2544" s="5">
        <f t="shared" si="208"/>
        <v>1.7931034482758619</v>
      </c>
      <c r="P2544" t="s">
        <v>8300</v>
      </c>
      <c r="Q2544" t="str">
        <f t="shared" si="211"/>
        <v>music</v>
      </c>
      <c r="R2544" t="str">
        <f t="shared" si="212"/>
        <v>classical music</v>
      </c>
    </row>
    <row r="2545" spans="1:18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6">
        <f t="shared" si="207"/>
        <v>156.4</v>
      </c>
      <c r="O2545" s="5">
        <f t="shared" si="208"/>
        <v>3.3248081841432229</v>
      </c>
      <c r="P2545" t="s">
        <v>8300</v>
      </c>
      <c r="Q2545" t="str">
        <f t="shared" si="211"/>
        <v>music</v>
      </c>
      <c r="R2545" t="str">
        <f t="shared" si="212"/>
        <v>classical music</v>
      </c>
    </row>
    <row r="2546" spans="1:18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6">
        <f t="shared" si="207"/>
        <v>100.82</v>
      </c>
      <c r="O2546" s="5">
        <f t="shared" si="208"/>
        <v>1.1307280301527474</v>
      </c>
      <c r="P2546" t="s">
        <v>8300</v>
      </c>
      <c r="Q2546" t="str">
        <f t="shared" si="211"/>
        <v>music</v>
      </c>
      <c r="R2546" t="str">
        <f t="shared" si="212"/>
        <v>classical music</v>
      </c>
    </row>
    <row r="2547" spans="1:18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6">
        <f t="shared" si="207"/>
        <v>195.3</v>
      </c>
      <c r="O2547" s="5">
        <f t="shared" si="208"/>
        <v>1.5616999487967231</v>
      </c>
      <c r="P2547" t="s">
        <v>8300</v>
      </c>
      <c r="Q2547" t="str">
        <f t="shared" si="211"/>
        <v>music</v>
      </c>
      <c r="R2547" t="str">
        <f t="shared" si="212"/>
        <v>classical music</v>
      </c>
    </row>
    <row r="2548" spans="1:18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6">
        <f t="shared" si="207"/>
        <v>111.71428571428572</v>
      </c>
      <c r="O2548" s="5">
        <f t="shared" si="208"/>
        <v>1.6624040920716114</v>
      </c>
      <c r="P2548" t="s">
        <v>8300</v>
      </c>
      <c r="Q2548" t="str">
        <f t="shared" si="211"/>
        <v>music</v>
      </c>
      <c r="R2548" t="str">
        <f t="shared" si="212"/>
        <v>classical music</v>
      </c>
    </row>
    <row r="2549" spans="1:18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6">
        <f t="shared" si="207"/>
        <v>119.85454545454546</v>
      </c>
      <c r="O2549" s="5">
        <f t="shared" si="208"/>
        <v>2.0327669902912624</v>
      </c>
      <c r="P2549" t="s">
        <v>8300</v>
      </c>
      <c r="Q2549" t="str">
        <f t="shared" si="211"/>
        <v>music</v>
      </c>
      <c r="R2549" t="str">
        <f t="shared" si="212"/>
        <v>classical music</v>
      </c>
    </row>
    <row r="2550" spans="1:18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6">
        <f t="shared" si="207"/>
        <v>101.85</v>
      </c>
      <c r="O2550" s="5">
        <f t="shared" si="208"/>
        <v>0.60546555391916224</v>
      </c>
      <c r="P2550" t="s">
        <v>8300</v>
      </c>
      <c r="Q2550" t="str">
        <f t="shared" si="211"/>
        <v>music</v>
      </c>
      <c r="R2550" t="str">
        <f t="shared" si="212"/>
        <v>classical music</v>
      </c>
    </row>
    <row r="2551" spans="1:18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6">
        <f t="shared" si="207"/>
        <v>102.80254777070064</v>
      </c>
      <c r="O2551" s="5">
        <f t="shared" si="208"/>
        <v>2.2924411400247831</v>
      </c>
      <c r="P2551" t="s">
        <v>8300</v>
      </c>
      <c r="Q2551" t="str">
        <f t="shared" si="211"/>
        <v>music</v>
      </c>
      <c r="R2551" t="str">
        <f t="shared" si="212"/>
        <v>classical music</v>
      </c>
    </row>
    <row r="2552" spans="1:18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6">
        <f t="shared" si="207"/>
        <v>100.84615384615385</v>
      </c>
      <c r="O2552" s="5">
        <f t="shared" si="208"/>
        <v>2.2883295194508007</v>
      </c>
      <c r="P2552" t="s">
        <v>8300</v>
      </c>
      <c r="Q2552" t="str">
        <f t="shared" si="211"/>
        <v>music</v>
      </c>
      <c r="R2552" t="str">
        <f t="shared" si="212"/>
        <v>classical music</v>
      </c>
    </row>
    <row r="2553" spans="1:18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6">
        <f t="shared" si="207"/>
        <v>102.73469387755102</v>
      </c>
      <c r="O2553" s="5">
        <f t="shared" si="208"/>
        <v>1.4832472520196001</v>
      </c>
      <c r="P2553" t="s">
        <v>8300</v>
      </c>
      <c r="Q2553" t="str">
        <f t="shared" si="211"/>
        <v>music</v>
      </c>
      <c r="R2553" t="str">
        <f t="shared" si="212"/>
        <v>classical music</v>
      </c>
    </row>
    <row r="2554" spans="1:18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6">
        <f t="shared" si="207"/>
        <v>106.5</v>
      </c>
      <c r="O2554" s="5">
        <f t="shared" si="208"/>
        <v>0.56338028169014087</v>
      </c>
      <c r="P2554" t="s">
        <v>8300</v>
      </c>
      <c r="Q2554" t="str">
        <f t="shared" si="211"/>
        <v>music</v>
      </c>
      <c r="R2554" t="str">
        <f t="shared" si="212"/>
        <v>classical music</v>
      </c>
    </row>
    <row r="2555" spans="1:18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6">
        <f t="shared" si="207"/>
        <v>155.53333333333333</v>
      </c>
      <c r="O2555" s="5">
        <f t="shared" si="208"/>
        <v>2.5717959708529787</v>
      </c>
      <c r="P2555" t="s">
        <v>8300</v>
      </c>
      <c r="Q2555" t="str">
        <f t="shared" si="211"/>
        <v>music</v>
      </c>
      <c r="R2555" t="str">
        <f t="shared" si="212"/>
        <v>classical music</v>
      </c>
    </row>
    <row r="2556" spans="1:18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6">
        <f t="shared" si="207"/>
        <v>122.8</v>
      </c>
      <c r="O2556" s="5">
        <f t="shared" si="208"/>
        <v>1.8186753528773074</v>
      </c>
      <c r="P2556" t="s">
        <v>8300</v>
      </c>
      <c r="Q2556" t="str">
        <f t="shared" si="211"/>
        <v>music</v>
      </c>
      <c r="R2556" t="str">
        <f t="shared" si="212"/>
        <v>classical music</v>
      </c>
    </row>
    <row r="2557" spans="1:18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6">
        <f t="shared" si="207"/>
        <v>107.35</v>
      </c>
      <c r="O2557" s="5">
        <f t="shared" si="208"/>
        <v>1.6301816488122962</v>
      </c>
      <c r="P2557" t="s">
        <v>8300</v>
      </c>
      <c r="Q2557" t="str">
        <f t="shared" si="211"/>
        <v>music</v>
      </c>
      <c r="R2557" t="str">
        <f t="shared" si="212"/>
        <v>classical music</v>
      </c>
    </row>
    <row r="2558" spans="1:18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6">
        <f t="shared" si="207"/>
        <v>105.50335570469798</v>
      </c>
      <c r="O2558" s="5">
        <f t="shared" si="208"/>
        <v>4.3256997455470731</v>
      </c>
      <c r="P2558" t="s">
        <v>8300</v>
      </c>
      <c r="Q2558" t="str">
        <f t="shared" si="211"/>
        <v>music</v>
      </c>
      <c r="R2558" t="str">
        <f t="shared" si="212"/>
        <v>classical music</v>
      </c>
    </row>
    <row r="2559" spans="1:18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6">
        <f t="shared" si="207"/>
        <v>118.44444444444444</v>
      </c>
      <c r="O2559" s="5">
        <f t="shared" si="208"/>
        <v>3.3771106941838651</v>
      </c>
      <c r="P2559" t="s">
        <v>8300</v>
      </c>
      <c r="Q2559" t="str">
        <f t="shared" si="211"/>
        <v>music</v>
      </c>
      <c r="R2559" t="str">
        <f t="shared" si="212"/>
        <v>classical music</v>
      </c>
    </row>
    <row r="2560" spans="1:18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6">
        <f t="shared" si="207"/>
        <v>108.88</v>
      </c>
      <c r="O2560" s="5">
        <f t="shared" si="208"/>
        <v>1.322556943423953</v>
      </c>
      <c r="P2560" t="s">
        <v>8300</v>
      </c>
      <c r="Q2560" t="str">
        <f t="shared" si="211"/>
        <v>music</v>
      </c>
      <c r="R2560" t="str">
        <f t="shared" si="212"/>
        <v>classical music</v>
      </c>
    </row>
    <row r="2561" spans="1:18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6">
        <f t="shared" si="207"/>
        <v>111.25</v>
      </c>
      <c r="O2561" s="5">
        <f t="shared" si="208"/>
        <v>2.8089887640449436</v>
      </c>
      <c r="P2561" t="s">
        <v>8300</v>
      </c>
      <c r="Q2561" t="str">
        <f t="shared" si="211"/>
        <v>music</v>
      </c>
      <c r="R2561" t="str">
        <f t="shared" si="212"/>
        <v>classical music</v>
      </c>
    </row>
    <row r="2562" spans="1:18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6">
        <f t="shared" si="207"/>
        <v>100.1</v>
      </c>
      <c r="O2562" s="5">
        <f t="shared" si="208"/>
        <v>0.69930069930069927</v>
      </c>
      <c r="P2562" t="s">
        <v>8300</v>
      </c>
      <c r="Q2562" t="str">
        <f t="shared" si="211"/>
        <v>music</v>
      </c>
      <c r="R2562" t="str">
        <f t="shared" si="212"/>
        <v>classical music</v>
      </c>
    </row>
    <row r="2563" spans="1:18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6">
        <f t="shared" ref="N2563:N2626" si="213">E2563/D2563*100</f>
        <v>0</v>
      </c>
      <c r="O2563" s="5" t="e">
        <f t="shared" ref="O2563:O2626" si="214">L2563/E2563*100</f>
        <v>#DIV/0!</v>
      </c>
      <c r="P2563" t="s">
        <v>8284</v>
      </c>
      <c r="Q2563" t="str">
        <f t="shared" ref="Q2563:Q2602" si="215">LEFT(P2563, 4)</f>
        <v>food</v>
      </c>
      <c r="R2563" t="str">
        <f t="shared" ref="R2563:R2602" si="216">RIGHT(P2563, 11)</f>
        <v>food trucks</v>
      </c>
    </row>
    <row r="2564" spans="1:18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6">
        <f t="shared" si="213"/>
        <v>0.75</v>
      </c>
      <c r="O2564" s="5">
        <f t="shared" si="214"/>
        <v>4</v>
      </c>
      <c r="P2564" t="s">
        <v>8284</v>
      </c>
      <c r="Q2564" t="str">
        <f t="shared" si="215"/>
        <v>food</v>
      </c>
      <c r="R2564" t="str">
        <f t="shared" si="216"/>
        <v>food trucks</v>
      </c>
    </row>
    <row r="2565" spans="1:18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6">
        <f t="shared" si="213"/>
        <v>0</v>
      </c>
      <c r="O2565" s="5" t="e">
        <f t="shared" si="214"/>
        <v>#DIV/0!</v>
      </c>
      <c r="P2565" t="s">
        <v>8284</v>
      </c>
      <c r="Q2565" t="str">
        <f t="shared" si="215"/>
        <v>food</v>
      </c>
      <c r="R2565" t="str">
        <f t="shared" si="216"/>
        <v>food trucks</v>
      </c>
    </row>
    <row r="2566" spans="1:18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6">
        <f t="shared" si="213"/>
        <v>0</v>
      </c>
      <c r="O2566" s="5" t="e">
        <f t="shared" si="214"/>
        <v>#DIV/0!</v>
      </c>
      <c r="P2566" t="s">
        <v>8284</v>
      </c>
      <c r="Q2566" t="str">
        <f t="shared" si="215"/>
        <v>food</v>
      </c>
      <c r="R2566" t="str">
        <f t="shared" si="216"/>
        <v>food trucks</v>
      </c>
    </row>
    <row r="2567" spans="1:18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6">
        <f t="shared" si="213"/>
        <v>1</v>
      </c>
      <c r="O2567" s="5">
        <f t="shared" si="214"/>
        <v>1</v>
      </c>
      <c r="P2567" t="s">
        <v>8284</v>
      </c>
      <c r="Q2567" t="str">
        <f t="shared" si="215"/>
        <v>food</v>
      </c>
      <c r="R2567" t="str">
        <f t="shared" si="216"/>
        <v>food trucks</v>
      </c>
    </row>
    <row r="2568" spans="1:18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6">
        <f t="shared" si="213"/>
        <v>0</v>
      </c>
      <c r="O2568" s="5" t="e">
        <f t="shared" si="214"/>
        <v>#DIV/0!</v>
      </c>
      <c r="P2568" t="s">
        <v>8284</v>
      </c>
      <c r="Q2568" t="str">
        <f t="shared" si="215"/>
        <v>food</v>
      </c>
      <c r="R2568" t="str">
        <f t="shared" si="216"/>
        <v>food trucks</v>
      </c>
    </row>
    <row r="2569" spans="1:18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6">
        <f t="shared" si="213"/>
        <v>0.26666666666666666</v>
      </c>
      <c r="O2569" s="5">
        <f t="shared" si="214"/>
        <v>1.6666666666666667</v>
      </c>
      <c r="P2569" t="s">
        <v>8284</v>
      </c>
      <c r="Q2569" t="str">
        <f t="shared" si="215"/>
        <v>food</v>
      </c>
      <c r="R2569" t="str">
        <f t="shared" si="216"/>
        <v>food trucks</v>
      </c>
    </row>
    <row r="2570" spans="1:18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6">
        <f t="shared" si="213"/>
        <v>0.5</v>
      </c>
      <c r="O2570" s="5">
        <f t="shared" si="214"/>
        <v>2</v>
      </c>
      <c r="P2570" t="s">
        <v>8284</v>
      </c>
      <c r="Q2570" t="str">
        <f t="shared" si="215"/>
        <v>food</v>
      </c>
      <c r="R2570" t="str">
        <f t="shared" si="216"/>
        <v>food trucks</v>
      </c>
    </row>
    <row r="2571" spans="1:18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6">
        <f t="shared" si="213"/>
        <v>2.2307692307692308</v>
      </c>
      <c r="O2571" s="5">
        <f t="shared" si="214"/>
        <v>1.3793103448275863</v>
      </c>
      <c r="P2571" t="s">
        <v>8284</v>
      </c>
      <c r="Q2571" t="str">
        <f t="shared" si="215"/>
        <v>food</v>
      </c>
      <c r="R2571" t="str">
        <f t="shared" si="216"/>
        <v>food trucks</v>
      </c>
    </row>
    <row r="2572" spans="1:18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6">
        <f t="shared" si="213"/>
        <v>0.84285714285714297</v>
      </c>
      <c r="O2572" s="5">
        <f t="shared" si="214"/>
        <v>3.3898305084745761</v>
      </c>
      <c r="P2572" t="s">
        <v>8284</v>
      </c>
      <c r="Q2572" t="str">
        <f t="shared" si="215"/>
        <v>food</v>
      </c>
      <c r="R2572" t="str">
        <f t="shared" si="216"/>
        <v>food trucks</v>
      </c>
    </row>
    <row r="2573" spans="1:18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6">
        <f t="shared" si="213"/>
        <v>0.25</v>
      </c>
      <c r="O2573" s="5">
        <f t="shared" si="214"/>
        <v>1.6</v>
      </c>
      <c r="P2573" t="s">
        <v>8284</v>
      </c>
      <c r="Q2573" t="str">
        <f t="shared" si="215"/>
        <v>food</v>
      </c>
      <c r="R2573" t="str">
        <f t="shared" si="216"/>
        <v>food trucks</v>
      </c>
    </row>
    <row r="2574" spans="1:18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6">
        <f t="shared" si="213"/>
        <v>0</v>
      </c>
      <c r="O2574" s="5" t="e">
        <f t="shared" si="214"/>
        <v>#DIV/0!</v>
      </c>
      <c r="P2574" t="s">
        <v>8284</v>
      </c>
      <c r="Q2574" t="str">
        <f t="shared" si="215"/>
        <v>food</v>
      </c>
      <c r="R2574" t="str">
        <f t="shared" si="216"/>
        <v>food trucks</v>
      </c>
    </row>
    <row r="2575" spans="1:18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6">
        <f t="shared" si="213"/>
        <v>0</v>
      </c>
      <c r="O2575" s="5" t="e">
        <f t="shared" si="214"/>
        <v>#DIV/0!</v>
      </c>
      <c r="P2575" t="s">
        <v>8284</v>
      </c>
      <c r="Q2575" t="str">
        <f t="shared" si="215"/>
        <v>food</v>
      </c>
      <c r="R2575" t="str">
        <f t="shared" si="216"/>
        <v>food trucks</v>
      </c>
    </row>
    <row r="2576" spans="1:18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6">
        <f t="shared" si="213"/>
        <v>0</v>
      </c>
      <c r="O2576" s="5" t="e">
        <f t="shared" si="214"/>
        <v>#DIV/0!</v>
      </c>
      <c r="P2576" t="s">
        <v>8284</v>
      </c>
      <c r="Q2576" t="str">
        <f t="shared" si="215"/>
        <v>food</v>
      </c>
      <c r="R2576" t="str">
        <f t="shared" si="216"/>
        <v>food trucks</v>
      </c>
    </row>
    <row r="2577" spans="1:18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6">
        <f t="shared" si="213"/>
        <v>0</v>
      </c>
      <c r="O2577" s="5" t="e">
        <f t="shared" si="214"/>
        <v>#DIV/0!</v>
      </c>
      <c r="P2577" t="s">
        <v>8284</v>
      </c>
      <c r="Q2577" t="str">
        <f t="shared" si="215"/>
        <v>food</v>
      </c>
      <c r="R2577" t="str">
        <f t="shared" si="216"/>
        <v>food trucks</v>
      </c>
    </row>
    <row r="2578" spans="1:18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6">
        <f t="shared" si="213"/>
        <v>0</v>
      </c>
      <c r="O2578" s="5" t="e">
        <f t="shared" si="214"/>
        <v>#DIV/0!</v>
      </c>
      <c r="P2578" t="s">
        <v>8284</v>
      </c>
      <c r="Q2578" t="str">
        <f t="shared" si="215"/>
        <v>food</v>
      </c>
      <c r="R2578" t="str">
        <f t="shared" si="216"/>
        <v>food trucks</v>
      </c>
    </row>
    <row r="2579" spans="1:18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6">
        <f t="shared" si="213"/>
        <v>0</v>
      </c>
      <c r="O2579" s="5" t="e">
        <f t="shared" si="214"/>
        <v>#DIV/0!</v>
      </c>
      <c r="P2579" t="s">
        <v>8284</v>
      </c>
      <c r="Q2579" t="str">
        <f t="shared" si="215"/>
        <v>food</v>
      </c>
      <c r="R2579" t="str">
        <f t="shared" si="216"/>
        <v>food trucks</v>
      </c>
    </row>
    <row r="2580" spans="1:18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6">
        <f t="shared" si="213"/>
        <v>0</v>
      </c>
      <c r="O2580" s="5" t="e">
        <f t="shared" si="214"/>
        <v>#DIV/0!</v>
      </c>
      <c r="P2580" t="s">
        <v>8284</v>
      </c>
      <c r="Q2580" t="str">
        <f t="shared" si="215"/>
        <v>food</v>
      </c>
      <c r="R2580" t="str">
        <f t="shared" si="216"/>
        <v>food trucks</v>
      </c>
    </row>
    <row r="2581" spans="1:18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6">
        <f t="shared" si="213"/>
        <v>0.13849999999999998</v>
      </c>
      <c r="O2581" s="5">
        <f t="shared" si="214"/>
        <v>4.3321299638989164</v>
      </c>
      <c r="P2581" t="s">
        <v>8284</v>
      </c>
      <c r="Q2581" t="str">
        <f t="shared" si="215"/>
        <v>food</v>
      </c>
      <c r="R2581" t="str">
        <f t="shared" si="216"/>
        <v>food trucks</v>
      </c>
    </row>
    <row r="2582" spans="1:18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6">
        <f t="shared" si="213"/>
        <v>0.6</v>
      </c>
      <c r="O2582" s="5">
        <f t="shared" si="214"/>
        <v>3.9215686274509802</v>
      </c>
      <c r="P2582" t="s">
        <v>8284</v>
      </c>
      <c r="Q2582" t="str">
        <f t="shared" si="215"/>
        <v>food</v>
      </c>
      <c r="R2582" t="str">
        <f t="shared" si="216"/>
        <v>food trucks</v>
      </c>
    </row>
    <row r="2583" spans="1:18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6">
        <f t="shared" si="213"/>
        <v>10.6</v>
      </c>
      <c r="O2583" s="5">
        <f t="shared" si="214"/>
        <v>2.0754716981132075</v>
      </c>
      <c r="P2583" t="s">
        <v>8284</v>
      </c>
      <c r="Q2583" t="str">
        <f t="shared" si="215"/>
        <v>food</v>
      </c>
      <c r="R2583" t="str">
        <f t="shared" si="216"/>
        <v>food trucks</v>
      </c>
    </row>
    <row r="2584" spans="1:18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6">
        <f t="shared" si="213"/>
        <v>1.1111111111111111E-3</v>
      </c>
      <c r="O2584" s="5">
        <f t="shared" si="214"/>
        <v>100</v>
      </c>
      <c r="P2584" t="s">
        <v>8284</v>
      </c>
      <c r="Q2584" t="str">
        <f t="shared" si="215"/>
        <v>food</v>
      </c>
      <c r="R2584" t="str">
        <f t="shared" si="216"/>
        <v>food trucks</v>
      </c>
    </row>
    <row r="2585" spans="1:18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6">
        <f t="shared" si="213"/>
        <v>0.5</v>
      </c>
      <c r="O2585" s="5">
        <f t="shared" si="214"/>
        <v>100</v>
      </c>
      <c r="P2585" t="s">
        <v>8284</v>
      </c>
      <c r="Q2585" t="str">
        <f t="shared" si="215"/>
        <v>food</v>
      </c>
      <c r="R2585" t="str">
        <f t="shared" si="216"/>
        <v>food trucks</v>
      </c>
    </row>
    <row r="2586" spans="1:18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6">
        <f t="shared" si="213"/>
        <v>0</v>
      </c>
      <c r="O2586" s="5" t="e">
        <f t="shared" si="214"/>
        <v>#DIV/0!</v>
      </c>
      <c r="P2586" t="s">
        <v>8284</v>
      </c>
      <c r="Q2586" t="str">
        <f t="shared" si="215"/>
        <v>food</v>
      </c>
      <c r="R2586" t="str">
        <f t="shared" si="216"/>
        <v>food trucks</v>
      </c>
    </row>
    <row r="2587" spans="1:18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6">
        <f t="shared" si="213"/>
        <v>0.16666666666666669</v>
      </c>
      <c r="O2587" s="5">
        <f t="shared" si="214"/>
        <v>2</v>
      </c>
      <c r="P2587" t="s">
        <v>8284</v>
      </c>
      <c r="Q2587" t="str">
        <f t="shared" si="215"/>
        <v>food</v>
      </c>
      <c r="R2587" t="str">
        <f t="shared" si="216"/>
        <v>food trucks</v>
      </c>
    </row>
    <row r="2588" spans="1:18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6">
        <f t="shared" si="213"/>
        <v>0.16666666666666669</v>
      </c>
      <c r="O2588" s="5">
        <f t="shared" si="214"/>
        <v>20</v>
      </c>
      <c r="P2588" t="s">
        <v>8284</v>
      </c>
      <c r="Q2588" t="str">
        <f t="shared" si="215"/>
        <v>food</v>
      </c>
      <c r="R2588" t="str">
        <f t="shared" si="216"/>
        <v>food trucks</v>
      </c>
    </row>
    <row r="2589" spans="1:18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6">
        <f t="shared" si="213"/>
        <v>2.4340000000000002</v>
      </c>
      <c r="O2589" s="5">
        <f t="shared" si="214"/>
        <v>0.49301561216105172</v>
      </c>
      <c r="P2589" t="s">
        <v>8284</v>
      </c>
      <c r="Q2589" t="str">
        <f t="shared" si="215"/>
        <v>food</v>
      </c>
      <c r="R2589" t="str">
        <f t="shared" si="216"/>
        <v>food trucks</v>
      </c>
    </row>
    <row r="2590" spans="1:18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6">
        <f t="shared" si="213"/>
        <v>3.8833333333333329</v>
      </c>
      <c r="O2590" s="5">
        <f t="shared" si="214"/>
        <v>3.4334763948497855</v>
      </c>
      <c r="P2590" t="s">
        <v>8284</v>
      </c>
      <c r="Q2590" t="str">
        <f t="shared" si="215"/>
        <v>food</v>
      </c>
      <c r="R2590" t="str">
        <f t="shared" si="216"/>
        <v>food trucks</v>
      </c>
    </row>
    <row r="2591" spans="1:18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6">
        <f t="shared" si="213"/>
        <v>0.01</v>
      </c>
      <c r="O2591" s="5">
        <f t="shared" si="214"/>
        <v>20</v>
      </c>
      <c r="P2591" t="s">
        <v>8284</v>
      </c>
      <c r="Q2591" t="str">
        <f t="shared" si="215"/>
        <v>food</v>
      </c>
      <c r="R2591" t="str">
        <f t="shared" si="216"/>
        <v>food trucks</v>
      </c>
    </row>
    <row r="2592" spans="1:18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6">
        <f t="shared" si="213"/>
        <v>0</v>
      </c>
      <c r="O2592" s="5" t="e">
        <f t="shared" si="214"/>
        <v>#DIV/0!</v>
      </c>
      <c r="P2592" t="s">
        <v>8284</v>
      </c>
      <c r="Q2592" t="str">
        <f t="shared" si="215"/>
        <v>food</v>
      </c>
      <c r="R2592" t="str">
        <f t="shared" si="216"/>
        <v>food trucks</v>
      </c>
    </row>
    <row r="2593" spans="1:18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6">
        <f t="shared" si="213"/>
        <v>1.7333333333333332</v>
      </c>
      <c r="O2593" s="5">
        <f t="shared" si="214"/>
        <v>7.6923076923076925</v>
      </c>
      <c r="P2593" t="s">
        <v>8284</v>
      </c>
      <c r="Q2593" t="str">
        <f t="shared" si="215"/>
        <v>food</v>
      </c>
      <c r="R2593" t="str">
        <f t="shared" si="216"/>
        <v>food trucks</v>
      </c>
    </row>
    <row r="2594" spans="1:18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6">
        <f t="shared" si="213"/>
        <v>0.16666666666666669</v>
      </c>
      <c r="O2594" s="5">
        <f t="shared" si="214"/>
        <v>2</v>
      </c>
      <c r="P2594" t="s">
        <v>8284</v>
      </c>
      <c r="Q2594" t="str">
        <f t="shared" si="215"/>
        <v>food</v>
      </c>
      <c r="R2594" t="str">
        <f t="shared" si="216"/>
        <v>food trucks</v>
      </c>
    </row>
    <row r="2595" spans="1:18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6">
        <f t="shared" si="213"/>
        <v>0</v>
      </c>
      <c r="O2595" s="5" t="e">
        <f t="shared" si="214"/>
        <v>#DIV/0!</v>
      </c>
      <c r="P2595" t="s">
        <v>8284</v>
      </c>
      <c r="Q2595" t="str">
        <f t="shared" si="215"/>
        <v>food</v>
      </c>
      <c r="R2595" t="str">
        <f t="shared" si="216"/>
        <v>food trucks</v>
      </c>
    </row>
    <row r="2596" spans="1:18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6">
        <f t="shared" si="213"/>
        <v>1.25E-3</v>
      </c>
      <c r="O2596" s="5">
        <f t="shared" si="214"/>
        <v>100</v>
      </c>
      <c r="P2596" t="s">
        <v>8284</v>
      </c>
      <c r="Q2596" t="str">
        <f t="shared" si="215"/>
        <v>food</v>
      </c>
      <c r="R2596" t="str">
        <f t="shared" si="216"/>
        <v>food trucks</v>
      </c>
    </row>
    <row r="2597" spans="1:18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6">
        <f t="shared" si="213"/>
        <v>12.166666666666668</v>
      </c>
      <c r="O2597" s="5">
        <f t="shared" si="214"/>
        <v>1.0410958904109588</v>
      </c>
      <c r="P2597" t="s">
        <v>8284</v>
      </c>
      <c r="Q2597" t="str">
        <f t="shared" si="215"/>
        <v>food</v>
      </c>
      <c r="R2597" t="str">
        <f t="shared" si="216"/>
        <v>food trucks</v>
      </c>
    </row>
    <row r="2598" spans="1:18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6">
        <f t="shared" si="213"/>
        <v>23.588571428571427</v>
      </c>
      <c r="O2598" s="5">
        <f t="shared" si="214"/>
        <v>0.32703488372093026</v>
      </c>
      <c r="P2598" t="s">
        <v>8284</v>
      </c>
      <c r="Q2598" t="str">
        <f t="shared" si="215"/>
        <v>food</v>
      </c>
      <c r="R2598" t="str">
        <f t="shared" si="216"/>
        <v>food trucks</v>
      </c>
    </row>
    <row r="2599" spans="1:18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6">
        <f t="shared" si="213"/>
        <v>5.6666666666666661</v>
      </c>
      <c r="O2599" s="5">
        <f t="shared" si="214"/>
        <v>8.235294117647058</v>
      </c>
      <c r="P2599" t="s">
        <v>8284</v>
      </c>
      <c r="Q2599" t="str">
        <f t="shared" si="215"/>
        <v>food</v>
      </c>
      <c r="R2599" t="str">
        <f t="shared" si="216"/>
        <v>food trucks</v>
      </c>
    </row>
    <row r="2600" spans="1:18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6">
        <f t="shared" si="213"/>
        <v>39</v>
      </c>
      <c r="O2600" s="5">
        <f t="shared" si="214"/>
        <v>1.1965811965811968</v>
      </c>
      <c r="P2600" t="s">
        <v>8284</v>
      </c>
      <c r="Q2600" t="str">
        <f t="shared" si="215"/>
        <v>food</v>
      </c>
      <c r="R2600" t="str">
        <f t="shared" si="216"/>
        <v>food trucks</v>
      </c>
    </row>
    <row r="2601" spans="1:18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6">
        <f t="shared" si="213"/>
        <v>0.99546510341776351</v>
      </c>
      <c r="O2601" s="5">
        <f t="shared" si="214"/>
        <v>5.5555555555555554</v>
      </c>
      <c r="P2601" t="s">
        <v>8284</v>
      </c>
      <c r="Q2601" t="str">
        <f t="shared" si="215"/>
        <v>food</v>
      </c>
      <c r="R2601" t="str">
        <f t="shared" si="216"/>
        <v>food trucks</v>
      </c>
    </row>
    <row r="2602" spans="1:18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6">
        <f t="shared" si="213"/>
        <v>6.9320000000000004</v>
      </c>
      <c r="O2602" s="5">
        <f t="shared" si="214"/>
        <v>0.86555106751298316</v>
      </c>
      <c r="P2602" t="s">
        <v>8284</v>
      </c>
      <c r="Q2602" t="str">
        <f t="shared" si="215"/>
        <v>food</v>
      </c>
      <c r="R2602" t="str">
        <f t="shared" si="216"/>
        <v>food trucks</v>
      </c>
    </row>
    <row r="2603" spans="1:18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6">
        <f t="shared" si="213"/>
        <v>661.4</v>
      </c>
      <c r="O2603" s="5">
        <f t="shared" si="214"/>
        <v>4.5660719685515572</v>
      </c>
      <c r="P2603" t="s">
        <v>8301</v>
      </c>
      <c r="Q2603" t="str">
        <f t="shared" ref="Q2603:Q2666" si="217">LEFT(P2603, 10)</f>
        <v>technology</v>
      </c>
      <c r="R2603" t="str">
        <f>RIGHT(P2603, 17)</f>
        <v>space exploration</v>
      </c>
    </row>
    <row r="2604" spans="1:18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6">
        <f t="shared" si="213"/>
        <v>326.0916666666667</v>
      </c>
      <c r="O2604" s="5">
        <f t="shared" si="214"/>
        <v>1.2496486161866551</v>
      </c>
      <c r="P2604" t="s">
        <v>8301</v>
      </c>
      <c r="Q2604" t="str">
        <f t="shared" si="217"/>
        <v>technology</v>
      </c>
      <c r="R2604" t="str">
        <f t="shared" ref="R2604:R2662" si="218">RIGHT(P2604, 17)</f>
        <v>space exploration</v>
      </c>
    </row>
    <row r="2605" spans="1:18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6">
        <f t="shared" si="213"/>
        <v>101.48571428571429</v>
      </c>
      <c r="O2605" s="5">
        <f t="shared" si="214"/>
        <v>2.8153153153153152</v>
      </c>
      <c r="P2605" t="s">
        <v>8301</v>
      </c>
      <c r="Q2605" t="str">
        <f t="shared" si="217"/>
        <v>technology</v>
      </c>
      <c r="R2605" t="str">
        <f t="shared" si="218"/>
        <v>space exploration</v>
      </c>
    </row>
    <row r="2606" spans="1:18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6">
        <f t="shared" si="213"/>
        <v>104.21799999999999</v>
      </c>
      <c r="O2606" s="5">
        <f t="shared" si="214"/>
        <v>1.540041067761807</v>
      </c>
      <c r="P2606" t="s">
        <v>8301</v>
      </c>
      <c r="Q2606" t="str">
        <f t="shared" si="217"/>
        <v>technology</v>
      </c>
      <c r="R2606" t="str">
        <f t="shared" si="218"/>
        <v>space exploration</v>
      </c>
    </row>
    <row r="2607" spans="1:18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6">
        <f t="shared" si="213"/>
        <v>107.42157000000002</v>
      </c>
      <c r="O2607" s="5">
        <f t="shared" si="214"/>
        <v>1.640266475345687</v>
      </c>
      <c r="P2607" t="s">
        <v>8301</v>
      </c>
      <c r="Q2607" t="str">
        <f t="shared" si="217"/>
        <v>technology</v>
      </c>
      <c r="R2607" t="str">
        <f t="shared" si="218"/>
        <v>space exploration</v>
      </c>
    </row>
    <row r="2608" spans="1:18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6">
        <f t="shared" si="213"/>
        <v>110.05454545454545</v>
      </c>
      <c r="O2608" s="5">
        <f t="shared" si="214"/>
        <v>3.1802412027094005</v>
      </c>
      <c r="P2608" t="s">
        <v>8301</v>
      </c>
      <c r="Q2608" t="str">
        <f t="shared" si="217"/>
        <v>technology</v>
      </c>
      <c r="R2608" t="str">
        <f t="shared" si="218"/>
        <v>space exploration</v>
      </c>
    </row>
    <row r="2609" spans="1:18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6">
        <f t="shared" si="213"/>
        <v>407.7</v>
      </c>
      <c r="O2609" s="5">
        <f t="shared" si="214"/>
        <v>1.2202599950944322</v>
      </c>
      <c r="P2609" t="s">
        <v>8301</v>
      </c>
      <c r="Q2609" t="str">
        <f t="shared" si="217"/>
        <v>technology</v>
      </c>
      <c r="R2609" t="str">
        <f t="shared" si="218"/>
        <v>space exploration</v>
      </c>
    </row>
    <row r="2610" spans="1:18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6">
        <f t="shared" si="213"/>
        <v>223.92500000000001</v>
      </c>
      <c r="O2610" s="5">
        <f t="shared" si="214"/>
        <v>1.6969967623088087</v>
      </c>
      <c r="P2610" t="s">
        <v>8301</v>
      </c>
      <c r="Q2610" t="str">
        <f t="shared" si="217"/>
        <v>technology</v>
      </c>
      <c r="R2610" t="str">
        <f t="shared" si="218"/>
        <v>space exploration</v>
      </c>
    </row>
    <row r="2611" spans="1:18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6">
        <f t="shared" si="213"/>
        <v>303.80111428571428</v>
      </c>
      <c r="O2611" s="5">
        <f t="shared" si="214"/>
        <v>0.63575427495375503</v>
      </c>
      <c r="P2611" t="s">
        <v>8301</v>
      </c>
      <c r="Q2611" t="str">
        <f t="shared" si="217"/>
        <v>technology</v>
      </c>
      <c r="R2611" t="str">
        <f t="shared" si="218"/>
        <v>space exploration</v>
      </c>
    </row>
    <row r="2612" spans="1:18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6">
        <f t="shared" si="213"/>
        <v>141.3251043268175</v>
      </c>
      <c r="O2612" s="5">
        <f t="shared" si="214"/>
        <v>1.7934482259160416</v>
      </c>
      <c r="P2612" t="s">
        <v>8301</v>
      </c>
      <c r="Q2612" t="str">
        <f t="shared" si="217"/>
        <v>technology</v>
      </c>
      <c r="R2612" t="str">
        <f t="shared" si="218"/>
        <v>space exploration</v>
      </c>
    </row>
    <row r="2613" spans="1:18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6">
        <f t="shared" si="213"/>
        <v>2790.6363636363635</v>
      </c>
      <c r="O2613" s="5">
        <f t="shared" si="214"/>
        <v>1.1932762159168648</v>
      </c>
      <c r="P2613" t="s">
        <v>8301</v>
      </c>
      <c r="Q2613" t="str">
        <f t="shared" si="217"/>
        <v>technology</v>
      </c>
      <c r="R2613" t="str">
        <f t="shared" si="218"/>
        <v>space exploration</v>
      </c>
    </row>
    <row r="2614" spans="1:18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6">
        <f t="shared" si="213"/>
        <v>171.76130000000001</v>
      </c>
      <c r="O2614" s="5">
        <f t="shared" si="214"/>
        <v>1.7116777760764503</v>
      </c>
      <c r="P2614" t="s">
        <v>8301</v>
      </c>
      <c r="Q2614" t="str">
        <f t="shared" si="217"/>
        <v>technology</v>
      </c>
      <c r="R2614" t="str">
        <f t="shared" si="218"/>
        <v>space exploration</v>
      </c>
    </row>
    <row r="2615" spans="1:18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6">
        <f t="shared" si="213"/>
        <v>101.01333333333334</v>
      </c>
      <c r="O2615" s="5">
        <f t="shared" si="214"/>
        <v>0.36958817317845827</v>
      </c>
      <c r="P2615" t="s">
        <v>8301</v>
      </c>
      <c r="Q2615" t="str">
        <f t="shared" si="217"/>
        <v>technology</v>
      </c>
      <c r="R2615" t="str">
        <f t="shared" si="218"/>
        <v>space exploration</v>
      </c>
    </row>
    <row r="2616" spans="1:18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6">
        <f t="shared" si="213"/>
        <v>102</v>
      </c>
      <c r="O2616" s="5">
        <f t="shared" si="214"/>
        <v>0.93370681605975725</v>
      </c>
      <c r="P2616" t="s">
        <v>8301</v>
      </c>
      <c r="Q2616" t="str">
        <f t="shared" si="217"/>
        <v>technology</v>
      </c>
      <c r="R2616" t="str">
        <f t="shared" si="218"/>
        <v>space exploration</v>
      </c>
    </row>
    <row r="2617" spans="1:18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6">
        <f t="shared" si="213"/>
        <v>169.76511744127936</v>
      </c>
      <c r="O2617" s="5">
        <f t="shared" si="214"/>
        <v>2.1195172210774214</v>
      </c>
      <c r="P2617" t="s">
        <v>8301</v>
      </c>
      <c r="Q2617" t="str">
        <f t="shared" si="217"/>
        <v>technology</v>
      </c>
      <c r="R2617" t="str">
        <f t="shared" si="218"/>
        <v>space exploration</v>
      </c>
    </row>
    <row r="2618" spans="1:18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6">
        <f t="shared" si="213"/>
        <v>114.53400000000001</v>
      </c>
      <c r="O2618" s="5">
        <f t="shared" si="214"/>
        <v>0.83119423053416452</v>
      </c>
      <c r="P2618" t="s">
        <v>8301</v>
      </c>
      <c r="Q2618" t="str">
        <f t="shared" si="217"/>
        <v>technology</v>
      </c>
      <c r="R2618" t="str">
        <f t="shared" si="218"/>
        <v>space exploration</v>
      </c>
    </row>
    <row r="2619" spans="1:18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6">
        <f t="shared" si="213"/>
        <v>877.6</v>
      </c>
      <c r="O2619" s="5">
        <f t="shared" si="214"/>
        <v>3.6235186873290797</v>
      </c>
      <c r="P2619" t="s">
        <v>8301</v>
      </c>
      <c r="Q2619" t="str">
        <f t="shared" si="217"/>
        <v>technology</v>
      </c>
      <c r="R2619" t="str">
        <f t="shared" si="218"/>
        <v>space exploration</v>
      </c>
    </row>
    <row r="2620" spans="1:18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6">
        <f t="shared" si="213"/>
        <v>105.38666666666667</v>
      </c>
      <c r="O2620" s="5">
        <f t="shared" si="214"/>
        <v>0.48709514170040485</v>
      </c>
      <c r="P2620" t="s">
        <v>8301</v>
      </c>
      <c r="Q2620" t="str">
        <f t="shared" si="217"/>
        <v>technology</v>
      </c>
      <c r="R2620" t="str">
        <f t="shared" si="218"/>
        <v>space exploration</v>
      </c>
    </row>
    <row r="2621" spans="1:18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6">
        <f t="shared" si="213"/>
        <v>188.39999999999998</v>
      </c>
      <c r="O2621" s="5">
        <f t="shared" si="214"/>
        <v>2.8131634819532909</v>
      </c>
      <c r="P2621" t="s">
        <v>8301</v>
      </c>
      <c r="Q2621" t="str">
        <f t="shared" si="217"/>
        <v>technology</v>
      </c>
      <c r="R2621" t="str">
        <f t="shared" si="218"/>
        <v>space exploration</v>
      </c>
    </row>
    <row r="2622" spans="1:18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6">
        <f t="shared" si="213"/>
        <v>143.65230769230772</v>
      </c>
      <c r="O2622" s="5">
        <f t="shared" si="214"/>
        <v>1.3397733844539164</v>
      </c>
      <c r="P2622" t="s">
        <v>8301</v>
      </c>
      <c r="Q2622" t="str">
        <f t="shared" si="217"/>
        <v>technology</v>
      </c>
      <c r="R2622" t="str">
        <f t="shared" si="218"/>
        <v>space exploration</v>
      </c>
    </row>
    <row r="2623" spans="1:18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6">
        <f t="shared" si="213"/>
        <v>145.88</v>
      </c>
      <c r="O2623" s="5">
        <f t="shared" si="214"/>
        <v>2.1250342747463669</v>
      </c>
      <c r="P2623" t="s">
        <v>8301</v>
      </c>
      <c r="Q2623" t="str">
        <f t="shared" si="217"/>
        <v>technology</v>
      </c>
      <c r="R2623" t="str">
        <f t="shared" si="218"/>
        <v>space exploration</v>
      </c>
    </row>
    <row r="2624" spans="1:18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6">
        <f t="shared" si="213"/>
        <v>131.184</v>
      </c>
      <c r="O2624" s="5">
        <f t="shared" si="214"/>
        <v>3.7606212139691833</v>
      </c>
      <c r="P2624" t="s">
        <v>8301</v>
      </c>
      <c r="Q2624" t="str">
        <f t="shared" si="217"/>
        <v>technology</v>
      </c>
      <c r="R2624" t="str">
        <f t="shared" si="218"/>
        <v>space exploration</v>
      </c>
    </row>
    <row r="2625" spans="1:18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6">
        <f t="shared" si="213"/>
        <v>113.99999999999999</v>
      </c>
      <c r="O2625" s="5">
        <f t="shared" si="214"/>
        <v>2.7192982456140351</v>
      </c>
      <c r="P2625" t="s">
        <v>8301</v>
      </c>
      <c r="Q2625" t="str">
        <f t="shared" si="217"/>
        <v>technology</v>
      </c>
      <c r="R2625" t="str">
        <f t="shared" si="218"/>
        <v>space exploration</v>
      </c>
    </row>
    <row r="2626" spans="1:18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6">
        <f t="shared" si="213"/>
        <v>1379.4206249999997</v>
      </c>
      <c r="O2626" s="5">
        <f t="shared" si="214"/>
        <v>3.1426237374114949</v>
      </c>
      <c r="P2626" t="s">
        <v>8301</v>
      </c>
      <c r="Q2626" t="str">
        <f t="shared" si="217"/>
        <v>technology</v>
      </c>
      <c r="R2626" t="str">
        <f t="shared" si="218"/>
        <v>space exploration</v>
      </c>
    </row>
    <row r="2627" spans="1:18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6">
        <f t="shared" ref="N2627:N2690" si="219">E2627/D2627*100</f>
        <v>956</v>
      </c>
      <c r="O2627" s="5">
        <f t="shared" ref="O2627:O2690" si="220">L2627/E2627*100</f>
        <v>3.626220362622036</v>
      </c>
      <c r="P2627" t="s">
        <v>8301</v>
      </c>
      <c r="Q2627" t="str">
        <f t="shared" si="217"/>
        <v>technology</v>
      </c>
      <c r="R2627" t="str">
        <f t="shared" si="218"/>
        <v>space exploration</v>
      </c>
    </row>
    <row r="2628" spans="1:18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6">
        <f t="shared" si="219"/>
        <v>112.00000000000001</v>
      </c>
      <c r="O2628" s="5">
        <f t="shared" si="220"/>
        <v>1.7857142857142856</v>
      </c>
      <c r="P2628" t="s">
        <v>8301</v>
      </c>
      <c r="Q2628" t="str">
        <f t="shared" si="217"/>
        <v>technology</v>
      </c>
      <c r="R2628" t="str">
        <f t="shared" si="218"/>
        <v>space exploration</v>
      </c>
    </row>
    <row r="2629" spans="1:18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6">
        <f t="shared" si="219"/>
        <v>646.66666666666663</v>
      </c>
      <c r="O2629" s="5">
        <f t="shared" si="220"/>
        <v>4.6391752577319592</v>
      </c>
      <c r="P2629" t="s">
        <v>8301</v>
      </c>
      <c r="Q2629" t="str">
        <f t="shared" si="217"/>
        <v>technology</v>
      </c>
      <c r="R2629" t="str">
        <f t="shared" si="218"/>
        <v>space exploration</v>
      </c>
    </row>
    <row r="2630" spans="1:18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6">
        <f t="shared" si="219"/>
        <v>110.36948748510132</v>
      </c>
      <c r="O2630" s="5">
        <f t="shared" si="220"/>
        <v>2.2678185745140391</v>
      </c>
      <c r="P2630" t="s">
        <v>8301</v>
      </c>
      <c r="Q2630" t="str">
        <f t="shared" si="217"/>
        <v>technology</v>
      </c>
      <c r="R2630" t="str">
        <f t="shared" si="218"/>
        <v>space exploration</v>
      </c>
    </row>
    <row r="2631" spans="1:18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6">
        <f t="shared" si="219"/>
        <v>127.74000000000001</v>
      </c>
      <c r="O2631" s="5">
        <f t="shared" si="220"/>
        <v>1.565680288085173</v>
      </c>
      <c r="P2631" t="s">
        <v>8301</v>
      </c>
      <c r="Q2631" t="str">
        <f t="shared" si="217"/>
        <v>technology</v>
      </c>
      <c r="R2631" t="str">
        <f t="shared" si="218"/>
        <v>space exploration</v>
      </c>
    </row>
    <row r="2632" spans="1:18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6">
        <f t="shared" si="219"/>
        <v>157.9</v>
      </c>
      <c r="O2632" s="5">
        <f t="shared" si="220"/>
        <v>2.5649145028499047</v>
      </c>
      <c r="P2632" t="s">
        <v>8301</v>
      </c>
      <c r="Q2632" t="str">
        <f t="shared" si="217"/>
        <v>technology</v>
      </c>
      <c r="R2632" t="str">
        <f t="shared" si="218"/>
        <v>space exploration</v>
      </c>
    </row>
    <row r="2633" spans="1:18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6">
        <f t="shared" si="219"/>
        <v>114.66525000000001</v>
      </c>
      <c r="O2633" s="5">
        <f t="shared" si="220"/>
        <v>1.2471084308454392</v>
      </c>
      <c r="P2633" t="s">
        <v>8301</v>
      </c>
      <c r="Q2633" t="str">
        <f t="shared" si="217"/>
        <v>technology</v>
      </c>
      <c r="R2633" t="str">
        <f t="shared" si="218"/>
        <v>space exploration</v>
      </c>
    </row>
    <row r="2634" spans="1:18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6">
        <f t="shared" si="219"/>
        <v>137.00934579439252</v>
      </c>
      <c r="O2634" s="5">
        <f t="shared" si="220"/>
        <v>2.8649386084583903</v>
      </c>
      <c r="P2634" t="s">
        <v>8301</v>
      </c>
      <c r="Q2634" t="str">
        <f t="shared" si="217"/>
        <v>technology</v>
      </c>
      <c r="R2634" t="str">
        <f t="shared" si="218"/>
        <v>space exploration</v>
      </c>
    </row>
    <row r="2635" spans="1:18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6">
        <f t="shared" si="219"/>
        <v>354.62</v>
      </c>
      <c r="O2635" s="5">
        <f t="shared" si="220"/>
        <v>1.122328125881225</v>
      </c>
      <c r="P2635" t="s">
        <v>8301</v>
      </c>
      <c r="Q2635" t="str">
        <f t="shared" si="217"/>
        <v>technology</v>
      </c>
      <c r="R2635" t="str">
        <f t="shared" si="218"/>
        <v>space exploration</v>
      </c>
    </row>
    <row r="2636" spans="1:18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6">
        <f t="shared" si="219"/>
        <v>106.02150537634409</v>
      </c>
      <c r="O2636" s="5">
        <f t="shared" si="220"/>
        <v>2.5354969574036512</v>
      </c>
      <c r="P2636" t="s">
        <v>8301</v>
      </c>
      <c r="Q2636" t="str">
        <f t="shared" si="217"/>
        <v>technology</v>
      </c>
      <c r="R2636" t="str">
        <f t="shared" si="218"/>
        <v>space exploration</v>
      </c>
    </row>
    <row r="2637" spans="1:18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6">
        <f t="shared" si="219"/>
        <v>100</v>
      </c>
      <c r="O2637" s="5">
        <f t="shared" si="220"/>
        <v>0.73043478260869565</v>
      </c>
      <c r="P2637" t="s">
        <v>8301</v>
      </c>
      <c r="Q2637" t="str">
        <f t="shared" si="217"/>
        <v>technology</v>
      </c>
      <c r="R2637" t="str">
        <f t="shared" si="218"/>
        <v>space exploration</v>
      </c>
    </row>
    <row r="2638" spans="1:18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6">
        <f t="shared" si="219"/>
        <v>187.3</v>
      </c>
      <c r="O2638" s="5">
        <f t="shared" si="220"/>
        <v>2.6695141484249869</v>
      </c>
      <c r="P2638" t="s">
        <v>8301</v>
      </c>
      <c r="Q2638" t="str">
        <f t="shared" si="217"/>
        <v>technology</v>
      </c>
      <c r="R2638" t="str">
        <f t="shared" si="218"/>
        <v>space exploration</v>
      </c>
    </row>
    <row r="2639" spans="1:18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6">
        <f t="shared" si="219"/>
        <v>166.2</v>
      </c>
      <c r="O2639" s="5">
        <f t="shared" si="220"/>
        <v>3.1287605294825513</v>
      </c>
      <c r="P2639" t="s">
        <v>8301</v>
      </c>
      <c r="Q2639" t="str">
        <f t="shared" si="217"/>
        <v>technology</v>
      </c>
      <c r="R2639" t="str">
        <f t="shared" si="218"/>
        <v>space exploration</v>
      </c>
    </row>
    <row r="2640" spans="1:18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6">
        <f t="shared" si="219"/>
        <v>101.72910662824208</v>
      </c>
      <c r="O2640" s="5">
        <f t="shared" si="220"/>
        <v>3.9660056657223794</v>
      </c>
      <c r="P2640" t="s">
        <v>8301</v>
      </c>
      <c r="Q2640" t="str">
        <f t="shared" si="217"/>
        <v>technology</v>
      </c>
      <c r="R2640" t="str">
        <f t="shared" si="218"/>
        <v>space exploration</v>
      </c>
    </row>
    <row r="2641" spans="1:18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6">
        <f t="shared" si="219"/>
        <v>164</v>
      </c>
      <c r="O2641" s="5">
        <f t="shared" si="220"/>
        <v>9.9593495934959346</v>
      </c>
      <c r="P2641" t="s">
        <v>8301</v>
      </c>
      <c r="Q2641" t="str">
        <f t="shared" si="217"/>
        <v>technology</v>
      </c>
      <c r="R2641" t="str">
        <f t="shared" si="218"/>
        <v>space exploration</v>
      </c>
    </row>
    <row r="2642" spans="1:18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6">
        <f t="shared" si="219"/>
        <v>105.66666666666666</v>
      </c>
      <c r="O2642" s="5">
        <f t="shared" si="220"/>
        <v>2.1766561514195581</v>
      </c>
      <c r="P2642" t="s">
        <v>8301</v>
      </c>
      <c r="Q2642" t="str">
        <f t="shared" si="217"/>
        <v>technology</v>
      </c>
      <c r="R2642" t="str">
        <f t="shared" si="218"/>
        <v>space exploration</v>
      </c>
    </row>
    <row r="2643" spans="1:18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6">
        <f t="shared" si="219"/>
        <v>1</v>
      </c>
      <c r="O2643" s="5">
        <f t="shared" si="220"/>
        <v>6.666666666666667</v>
      </c>
      <c r="P2643" t="s">
        <v>8301</v>
      </c>
      <c r="Q2643" t="str">
        <f t="shared" si="217"/>
        <v>technology</v>
      </c>
      <c r="R2643" t="str">
        <f t="shared" si="218"/>
        <v>space exploration</v>
      </c>
    </row>
    <row r="2644" spans="1:18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6">
        <f t="shared" si="219"/>
        <v>0</v>
      </c>
      <c r="O2644" s="5" t="e">
        <f t="shared" si="220"/>
        <v>#DIV/0!</v>
      </c>
      <c r="P2644" t="s">
        <v>8301</v>
      </c>
      <c r="Q2644" t="str">
        <f t="shared" si="217"/>
        <v>technology</v>
      </c>
      <c r="R2644" t="str">
        <f t="shared" si="218"/>
        <v>space exploration</v>
      </c>
    </row>
    <row r="2645" spans="1:18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6">
        <f t="shared" si="219"/>
        <v>33.559730999999999</v>
      </c>
      <c r="O2645" s="5">
        <f t="shared" si="220"/>
        <v>0.44726222626754664</v>
      </c>
      <c r="P2645" t="s">
        <v>8301</v>
      </c>
      <c r="Q2645" t="str">
        <f t="shared" si="217"/>
        <v>technology</v>
      </c>
      <c r="R2645" t="str">
        <f t="shared" si="218"/>
        <v>space exploration</v>
      </c>
    </row>
    <row r="2646" spans="1:18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6">
        <f t="shared" si="219"/>
        <v>2.0529999999999999</v>
      </c>
      <c r="O2646" s="5">
        <f t="shared" si="220"/>
        <v>2.5328787140769604</v>
      </c>
      <c r="P2646" t="s">
        <v>8301</v>
      </c>
      <c r="Q2646" t="str">
        <f t="shared" si="217"/>
        <v>technology</v>
      </c>
      <c r="R2646" t="str">
        <f t="shared" si="218"/>
        <v>space exploration</v>
      </c>
    </row>
    <row r="2647" spans="1:18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6">
        <f t="shared" si="219"/>
        <v>10.5</v>
      </c>
      <c r="O2647" s="5">
        <f t="shared" si="220"/>
        <v>1.0952380952380953</v>
      </c>
      <c r="P2647" t="s">
        <v>8301</v>
      </c>
      <c r="Q2647" t="str">
        <f t="shared" si="217"/>
        <v>technology</v>
      </c>
      <c r="R2647" t="str">
        <f t="shared" si="218"/>
        <v>space exploration</v>
      </c>
    </row>
    <row r="2648" spans="1:18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6">
        <f t="shared" si="219"/>
        <v>8.4172840000000004</v>
      </c>
      <c r="O2648" s="5">
        <f t="shared" si="220"/>
        <v>1.2711938910460905</v>
      </c>
      <c r="P2648" t="s">
        <v>8301</v>
      </c>
      <c r="Q2648" t="str">
        <f t="shared" si="217"/>
        <v>technology</v>
      </c>
      <c r="R2648" t="str">
        <f t="shared" si="218"/>
        <v>space exploration</v>
      </c>
    </row>
    <row r="2649" spans="1:18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6">
        <f t="shared" si="219"/>
        <v>1.44</v>
      </c>
      <c r="O2649" s="5">
        <f t="shared" si="220"/>
        <v>8.3333333333333321</v>
      </c>
      <c r="P2649" t="s">
        <v>8301</v>
      </c>
      <c r="Q2649" t="str">
        <f t="shared" si="217"/>
        <v>technology</v>
      </c>
      <c r="R2649" t="str">
        <f t="shared" si="218"/>
        <v>space exploration</v>
      </c>
    </row>
    <row r="2650" spans="1:18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6">
        <f t="shared" si="219"/>
        <v>0.88333333333333341</v>
      </c>
      <c r="O2650" s="5">
        <f t="shared" si="220"/>
        <v>5.6603773584905666</v>
      </c>
      <c r="P2650" t="s">
        <v>8301</v>
      </c>
      <c r="Q2650" t="str">
        <f t="shared" si="217"/>
        <v>technology</v>
      </c>
      <c r="R2650" t="str">
        <f t="shared" si="218"/>
        <v>space exploration</v>
      </c>
    </row>
    <row r="2651" spans="1:18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6">
        <f t="shared" si="219"/>
        <v>9.920000000000001E-2</v>
      </c>
      <c r="O2651" s="5">
        <f t="shared" si="220"/>
        <v>2.4193548387096775</v>
      </c>
      <c r="P2651" t="s">
        <v>8301</v>
      </c>
      <c r="Q2651" t="str">
        <f t="shared" si="217"/>
        <v>technology</v>
      </c>
      <c r="R2651" t="str">
        <f t="shared" si="218"/>
        <v>space exploration</v>
      </c>
    </row>
    <row r="2652" spans="1:18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6">
        <f t="shared" si="219"/>
        <v>0.59666666666666668</v>
      </c>
      <c r="O2652" s="5">
        <f t="shared" si="220"/>
        <v>1.3966480446927374</v>
      </c>
      <c r="P2652" t="s">
        <v>8301</v>
      </c>
      <c r="Q2652" t="str">
        <f t="shared" si="217"/>
        <v>technology</v>
      </c>
      <c r="R2652" t="str">
        <f t="shared" si="218"/>
        <v>space exploration</v>
      </c>
    </row>
    <row r="2653" spans="1:18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6">
        <f t="shared" si="219"/>
        <v>1.8689285714285715</v>
      </c>
      <c r="O2653" s="5">
        <f t="shared" si="220"/>
        <v>0.32486145614370343</v>
      </c>
      <c r="P2653" t="s">
        <v>8301</v>
      </c>
      <c r="Q2653" t="str">
        <f t="shared" si="217"/>
        <v>technology</v>
      </c>
      <c r="R2653" t="str">
        <f t="shared" si="218"/>
        <v>space exploration</v>
      </c>
    </row>
    <row r="2654" spans="1:18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6">
        <f t="shared" si="219"/>
        <v>0.88500000000000001</v>
      </c>
      <c r="O2654" s="5">
        <f t="shared" si="220"/>
        <v>1.2429378531073447</v>
      </c>
      <c r="P2654" t="s">
        <v>8301</v>
      </c>
      <c r="Q2654" t="str">
        <f t="shared" si="217"/>
        <v>technology</v>
      </c>
      <c r="R2654" t="str">
        <f t="shared" si="218"/>
        <v>space exploration</v>
      </c>
    </row>
    <row r="2655" spans="1:18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6">
        <f t="shared" si="219"/>
        <v>11.52156862745098</v>
      </c>
      <c r="O2655" s="5">
        <f t="shared" si="220"/>
        <v>1.191286589516678</v>
      </c>
      <c r="P2655" t="s">
        <v>8301</v>
      </c>
      <c r="Q2655" t="str">
        <f t="shared" si="217"/>
        <v>technology</v>
      </c>
      <c r="R2655" t="str">
        <f t="shared" si="218"/>
        <v>space exploration</v>
      </c>
    </row>
    <row r="2656" spans="1:18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6">
        <f t="shared" si="219"/>
        <v>5.1000000000000004E-2</v>
      </c>
      <c r="O2656" s="5">
        <f t="shared" si="220"/>
        <v>11.76470588235294</v>
      </c>
      <c r="P2656" t="s">
        <v>8301</v>
      </c>
      <c r="Q2656" t="str">
        <f t="shared" si="217"/>
        <v>technology</v>
      </c>
      <c r="R2656" t="str">
        <f t="shared" si="218"/>
        <v>space exploration</v>
      </c>
    </row>
    <row r="2657" spans="1:18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6">
        <f t="shared" si="219"/>
        <v>21.033333333333335</v>
      </c>
      <c r="O2657" s="5">
        <f t="shared" si="220"/>
        <v>1.3629160063391443</v>
      </c>
      <c r="P2657" t="s">
        <v>8301</v>
      </c>
      <c r="Q2657" t="str">
        <f t="shared" si="217"/>
        <v>technology</v>
      </c>
      <c r="R2657" t="str">
        <f t="shared" si="218"/>
        <v>space exploration</v>
      </c>
    </row>
    <row r="2658" spans="1:18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6">
        <f t="shared" si="219"/>
        <v>11.436666666666667</v>
      </c>
      <c r="O2658" s="5">
        <f t="shared" si="220"/>
        <v>0.88603905566890118</v>
      </c>
      <c r="P2658" t="s">
        <v>8301</v>
      </c>
      <c r="Q2658" t="str">
        <f t="shared" si="217"/>
        <v>technology</v>
      </c>
      <c r="R2658" t="str">
        <f t="shared" si="218"/>
        <v>space exploration</v>
      </c>
    </row>
    <row r="2659" spans="1:18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6">
        <f t="shared" si="219"/>
        <v>18.737933333333334</v>
      </c>
      <c r="O2659" s="5">
        <f t="shared" si="220"/>
        <v>1.0495643418520006</v>
      </c>
      <c r="P2659" t="s">
        <v>8301</v>
      </c>
      <c r="Q2659" t="str">
        <f t="shared" si="217"/>
        <v>technology</v>
      </c>
      <c r="R2659" t="str">
        <f t="shared" si="218"/>
        <v>space exploration</v>
      </c>
    </row>
    <row r="2660" spans="1:18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6">
        <f t="shared" si="219"/>
        <v>9.285714285714286E-2</v>
      </c>
      <c r="O2660" s="5">
        <f t="shared" si="220"/>
        <v>4.395604395604396</v>
      </c>
      <c r="P2660" t="s">
        <v>8301</v>
      </c>
      <c r="Q2660" t="str">
        <f t="shared" si="217"/>
        <v>technology</v>
      </c>
      <c r="R2660" t="str">
        <f t="shared" si="218"/>
        <v>space exploration</v>
      </c>
    </row>
    <row r="2661" spans="1:18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6">
        <f t="shared" si="219"/>
        <v>2.7204081632653061</v>
      </c>
      <c r="O2661" s="5">
        <f t="shared" si="220"/>
        <v>0.75018754688672162</v>
      </c>
      <c r="P2661" t="s">
        <v>8301</v>
      </c>
      <c r="Q2661" t="str">
        <f t="shared" si="217"/>
        <v>technology</v>
      </c>
      <c r="R2661" t="str">
        <f t="shared" si="218"/>
        <v>space exploration</v>
      </c>
    </row>
    <row r="2662" spans="1:18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6">
        <f t="shared" si="219"/>
        <v>9.5000000000000001E-2</v>
      </c>
      <c r="O2662" s="5">
        <f t="shared" si="220"/>
        <v>26.315789473684209</v>
      </c>
      <c r="P2662" t="s">
        <v>8301</v>
      </c>
      <c r="Q2662" t="str">
        <f t="shared" si="217"/>
        <v>technology</v>
      </c>
      <c r="R2662" t="str">
        <f t="shared" si="218"/>
        <v>space exploration</v>
      </c>
    </row>
    <row r="2663" spans="1:18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6">
        <f t="shared" si="219"/>
        <v>102.89999999999999</v>
      </c>
      <c r="O2663" s="5">
        <f t="shared" si="220"/>
        <v>1.1661807580174928</v>
      </c>
      <c r="P2663" t="s">
        <v>8302</v>
      </c>
      <c r="Q2663" t="str">
        <f t="shared" si="217"/>
        <v>technology</v>
      </c>
      <c r="R2663" t="str">
        <f>RIGHT(P2663, 11)</f>
        <v>makerspaces</v>
      </c>
    </row>
    <row r="2664" spans="1:18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6">
        <f t="shared" si="219"/>
        <v>106.80000000000001</v>
      </c>
      <c r="O2664" s="5">
        <f t="shared" si="220"/>
        <v>0.37453183520599254</v>
      </c>
      <c r="P2664" t="s">
        <v>8302</v>
      </c>
      <c r="Q2664" t="str">
        <f t="shared" si="217"/>
        <v>technology</v>
      </c>
      <c r="R2664" t="str">
        <f>RIGHT(P2664,11)</f>
        <v>makerspaces</v>
      </c>
    </row>
    <row r="2665" spans="1:18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6">
        <f t="shared" si="219"/>
        <v>104.59625</v>
      </c>
      <c r="O2665" s="5">
        <f t="shared" si="220"/>
        <v>0.26769602160689315</v>
      </c>
      <c r="P2665" t="s">
        <v>8302</v>
      </c>
      <c r="Q2665" t="str">
        <f t="shared" si="217"/>
        <v>technology</v>
      </c>
      <c r="R2665" t="str">
        <f t="shared" ref="R2665:R2682" si="221">RIGHT(P2665, 11)</f>
        <v>makerspaces</v>
      </c>
    </row>
    <row r="2666" spans="1:18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6">
        <f t="shared" si="219"/>
        <v>103.42857142857143</v>
      </c>
      <c r="O2666" s="5">
        <f t="shared" si="220"/>
        <v>0.574585635359116</v>
      </c>
      <c r="P2666" t="s">
        <v>8302</v>
      </c>
      <c r="Q2666" t="str">
        <f t="shared" si="217"/>
        <v>technology</v>
      </c>
      <c r="R2666" t="str">
        <f t="shared" si="221"/>
        <v>makerspaces</v>
      </c>
    </row>
    <row r="2667" spans="1:18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6">
        <f t="shared" si="219"/>
        <v>123.14285714285715</v>
      </c>
      <c r="O2667" s="5">
        <f t="shared" si="220"/>
        <v>1.0672853828306266</v>
      </c>
      <c r="P2667" t="s">
        <v>8302</v>
      </c>
      <c r="Q2667" t="str">
        <f t="shared" ref="Q2667:Q2682" si="222">LEFT(P2667, 10)</f>
        <v>technology</v>
      </c>
      <c r="R2667" t="str">
        <f t="shared" si="221"/>
        <v>makerspaces</v>
      </c>
    </row>
    <row r="2668" spans="1:18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6">
        <f t="shared" si="219"/>
        <v>159.29509999999999</v>
      </c>
      <c r="O2668" s="5">
        <f t="shared" si="220"/>
        <v>1.2931973425422376</v>
      </c>
      <c r="P2668" t="s">
        <v>8302</v>
      </c>
      <c r="Q2668" t="str">
        <f t="shared" si="222"/>
        <v>technology</v>
      </c>
      <c r="R2668" t="str">
        <f t="shared" si="221"/>
        <v>makerspaces</v>
      </c>
    </row>
    <row r="2669" spans="1:18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6">
        <f t="shared" si="219"/>
        <v>110.66666666666667</v>
      </c>
      <c r="O2669" s="5">
        <f t="shared" si="220"/>
        <v>1.0843373493975903</v>
      </c>
      <c r="P2669" t="s">
        <v>8302</v>
      </c>
      <c r="Q2669" t="str">
        <f t="shared" si="222"/>
        <v>technology</v>
      </c>
      <c r="R2669" t="str">
        <f t="shared" si="221"/>
        <v>makerspaces</v>
      </c>
    </row>
    <row r="2670" spans="1:18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6">
        <f t="shared" si="219"/>
        <v>170.70000000000002</v>
      </c>
      <c r="O2670" s="5">
        <f t="shared" si="220"/>
        <v>1.6403046280023432</v>
      </c>
      <c r="P2670" t="s">
        <v>8302</v>
      </c>
      <c r="Q2670" t="str">
        <f t="shared" si="222"/>
        <v>technology</v>
      </c>
      <c r="R2670" t="str">
        <f t="shared" si="221"/>
        <v>makerspaces</v>
      </c>
    </row>
    <row r="2671" spans="1:18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6">
        <f t="shared" si="219"/>
        <v>125.125</v>
      </c>
      <c r="O2671" s="5">
        <f t="shared" si="220"/>
        <v>1.098901098901099</v>
      </c>
      <c r="P2671" t="s">
        <v>8302</v>
      </c>
      <c r="Q2671" t="str">
        <f t="shared" si="222"/>
        <v>technology</v>
      </c>
      <c r="R2671" t="str">
        <f t="shared" si="221"/>
        <v>makerspaces</v>
      </c>
    </row>
    <row r="2672" spans="1:18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6">
        <f t="shared" si="219"/>
        <v>6.4158609339642041</v>
      </c>
      <c r="O2672" s="5">
        <f t="shared" si="220"/>
        <v>2.4048096192384771</v>
      </c>
      <c r="P2672" t="s">
        <v>8302</v>
      </c>
      <c r="Q2672" t="str">
        <f t="shared" si="222"/>
        <v>technology</v>
      </c>
      <c r="R2672" t="str">
        <f t="shared" si="221"/>
        <v>makerspaces</v>
      </c>
    </row>
    <row r="2673" spans="1:18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6">
        <f t="shared" si="219"/>
        <v>11.343999999999999</v>
      </c>
      <c r="O2673" s="5">
        <f t="shared" si="220"/>
        <v>2.9619181946403383</v>
      </c>
      <c r="P2673" t="s">
        <v>8302</v>
      </c>
      <c r="Q2673" t="str">
        <f t="shared" si="222"/>
        <v>technology</v>
      </c>
      <c r="R2673" t="str">
        <f t="shared" si="221"/>
        <v>makerspaces</v>
      </c>
    </row>
    <row r="2674" spans="1:18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6">
        <f t="shared" si="219"/>
        <v>33.19</v>
      </c>
      <c r="O2674" s="5">
        <f t="shared" si="220"/>
        <v>1.4160891834890026</v>
      </c>
      <c r="P2674" t="s">
        <v>8302</v>
      </c>
      <c r="Q2674" t="str">
        <f t="shared" si="222"/>
        <v>technology</v>
      </c>
      <c r="R2674" t="str">
        <f t="shared" si="221"/>
        <v>makerspaces</v>
      </c>
    </row>
    <row r="2675" spans="1:18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6">
        <f t="shared" si="219"/>
        <v>27.58</v>
      </c>
      <c r="O2675" s="5">
        <f t="shared" si="220"/>
        <v>0.59825960841189274</v>
      </c>
      <c r="P2675" t="s">
        <v>8302</v>
      </c>
      <c r="Q2675" t="str">
        <f t="shared" si="222"/>
        <v>technology</v>
      </c>
      <c r="R2675" t="str">
        <f t="shared" si="221"/>
        <v>makerspaces</v>
      </c>
    </row>
    <row r="2676" spans="1:18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6">
        <f t="shared" si="219"/>
        <v>62.839999999999996</v>
      </c>
      <c r="O2676" s="5">
        <f t="shared" si="220"/>
        <v>0.77748476857324722</v>
      </c>
      <c r="P2676" t="s">
        <v>8302</v>
      </c>
      <c r="Q2676" t="str">
        <f t="shared" si="222"/>
        <v>technology</v>
      </c>
      <c r="R2676" t="str">
        <f t="shared" si="221"/>
        <v>makerspaces</v>
      </c>
    </row>
    <row r="2677" spans="1:18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6">
        <f t="shared" si="219"/>
        <v>7.5880000000000001</v>
      </c>
      <c r="O2677" s="5">
        <f t="shared" si="220"/>
        <v>1.5287295730100159</v>
      </c>
      <c r="P2677" t="s">
        <v>8302</v>
      </c>
      <c r="Q2677" t="str">
        <f t="shared" si="222"/>
        <v>technology</v>
      </c>
      <c r="R2677" t="str">
        <f t="shared" si="221"/>
        <v>makerspaces</v>
      </c>
    </row>
    <row r="2678" spans="1:18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6">
        <f t="shared" si="219"/>
        <v>50.38095238095238</v>
      </c>
      <c r="O2678" s="5">
        <f t="shared" si="220"/>
        <v>0.85066162570888471</v>
      </c>
      <c r="P2678" t="s">
        <v>8302</v>
      </c>
      <c r="Q2678" t="str">
        <f t="shared" si="222"/>
        <v>technology</v>
      </c>
      <c r="R2678" t="str">
        <f t="shared" si="221"/>
        <v>makerspaces</v>
      </c>
    </row>
    <row r="2679" spans="1:18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6">
        <f t="shared" si="219"/>
        <v>17.512820512820511</v>
      </c>
      <c r="O2679" s="5">
        <f t="shared" si="220"/>
        <v>0.79062957540263545</v>
      </c>
      <c r="P2679" t="s">
        <v>8302</v>
      </c>
      <c r="Q2679" t="str">
        <f t="shared" si="222"/>
        <v>technology</v>
      </c>
      <c r="R2679" t="str">
        <f t="shared" si="221"/>
        <v>makerspaces</v>
      </c>
    </row>
    <row r="2680" spans="1:18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6">
        <f t="shared" si="219"/>
        <v>1.375E-2</v>
      </c>
      <c r="O2680" s="5">
        <f t="shared" si="220"/>
        <v>0.18181818181818182</v>
      </c>
      <c r="P2680" t="s">
        <v>8302</v>
      </c>
      <c r="Q2680" t="str">
        <f t="shared" si="222"/>
        <v>technology</v>
      </c>
      <c r="R2680" t="str">
        <f t="shared" si="221"/>
        <v>makerspaces</v>
      </c>
    </row>
    <row r="2681" spans="1:18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6">
        <f t="shared" si="219"/>
        <v>0.33</v>
      </c>
      <c r="O2681" s="5">
        <f t="shared" si="220"/>
        <v>2.2727272727272729</v>
      </c>
      <c r="P2681" t="s">
        <v>8302</v>
      </c>
      <c r="Q2681" t="str">
        <f t="shared" si="222"/>
        <v>technology</v>
      </c>
      <c r="R2681" t="str">
        <f t="shared" si="221"/>
        <v>makerspaces</v>
      </c>
    </row>
    <row r="2682" spans="1:18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6">
        <f t="shared" si="219"/>
        <v>0.86250000000000004</v>
      </c>
      <c r="O2682" s="5">
        <f t="shared" si="220"/>
        <v>1.4492753623188406</v>
      </c>
      <c r="P2682" t="s">
        <v>8302</v>
      </c>
      <c r="Q2682" t="str">
        <f t="shared" si="222"/>
        <v>technology</v>
      </c>
      <c r="R2682" t="str">
        <f t="shared" si="221"/>
        <v>makerspaces</v>
      </c>
    </row>
    <row r="2683" spans="1:18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6">
        <f t="shared" si="219"/>
        <v>0.6875</v>
      </c>
      <c r="O2683" s="5">
        <f t="shared" si="220"/>
        <v>3.6363636363636362</v>
      </c>
      <c r="P2683" t="s">
        <v>8284</v>
      </c>
      <c r="Q2683" t="str">
        <f t="shared" ref="Q2683:Q2702" si="223">LEFT(P2683, 4)</f>
        <v>food</v>
      </c>
      <c r="R2683" t="str">
        <f t="shared" ref="R2683:R2702" si="224">RIGHT(P2683, 11)</f>
        <v>food trucks</v>
      </c>
    </row>
    <row r="2684" spans="1:18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6">
        <f t="shared" si="219"/>
        <v>28.299999999999997</v>
      </c>
      <c r="O2684" s="5">
        <f t="shared" si="220"/>
        <v>1.1778563015312131</v>
      </c>
      <c r="P2684" t="s">
        <v>8284</v>
      </c>
      <c r="Q2684" t="str">
        <f t="shared" si="223"/>
        <v>food</v>
      </c>
      <c r="R2684" t="str">
        <f t="shared" si="224"/>
        <v>food trucks</v>
      </c>
    </row>
    <row r="2685" spans="1:18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6">
        <f t="shared" si="219"/>
        <v>0.24</v>
      </c>
      <c r="O2685" s="5">
        <f t="shared" si="220"/>
        <v>8.3333333333333321</v>
      </c>
      <c r="P2685" t="s">
        <v>8284</v>
      </c>
      <c r="Q2685" t="str">
        <f t="shared" si="223"/>
        <v>food</v>
      </c>
      <c r="R2685" t="str">
        <f t="shared" si="224"/>
        <v>food trucks</v>
      </c>
    </row>
    <row r="2686" spans="1:18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6">
        <f t="shared" si="219"/>
        <v>1.1428571428571428</v>
      </c>
      <c r="O2686" s="5">
        <f t="shared" si="220"/>
        <v>0.5</v>
      </c>
      <c r="P2686" t="s">
        <v>8284</v>
      </c>
      <c r="Q2686" t="str">
        <f t="shared" si="223"/>
        <v>food</v>
      </c>
      <c r="R2686" t="str">
        <f t="shared" si="224"/>
        <v>food trucks</v>
      </c>
    </row>
    <row r="2687" spans="1:18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6">
        <f t="shared" si="219"/>
        <v>0.02</v>
      </c>
      <c r="O2687" s="5">
        <f t="shared" si="220"/>
        <v>10</v>
      </c>
      <c r="P2687" t="s">
        <v>8284</v>
      </c>
      <c r="Q2687" t="str">
        <f t="shared" si="223"/>
        <v>food</v>
      </c>
      <c r="R2687" t="str">
        <f t="shared" si="224"/>
        <v>food trucks</v>
      </c>
    </row>
    <row r="2688" spans="1:18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6">
        <f t="shared" si="219"/>
        <v>0</v>
      </c>
      <c r="O2688" s="5" t="e">
        <f t="shared" si="220"/>
        <v>#DIV/0!</v>
      </c>
      <c r="P2688" t="s">
        <v>8284</v>
      </c>
      <c r="Q2688" t="str">
        <f t="shared" si="223"/>
        <v>food</v>
      </c>
      <c r="R2688" t="str">
        <f t="shared" si="224"/>
        <v>food trucks</v>
      </c>
    </row>
    <row r="2689" spans="1:18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6">
        <f t="shared" si="219"/>
        <v>0</v>
      </c>
      <c r="O2689" s="5" t="e">
        <f t="shared" si="220"/>
        <v>#DIV/0!</v>
      </c>
      <c r="P2689" t="s">
        <v>8284</v>
      </c>
      <c r="Q2689" t="str">
        <f t="shared" si="223"/>
        <v>food</v>
      </c>
      <c r="R2689" t="str">
        <f t="shared" si="224"/>
        <v>food trucks</v>
      </c>
    </row>
    <row r="2690" spans="1:18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6">
        <f t="shared" si="219"/>
        <v>0.14799999999999999</v>
      </c>
      <c r="O2690" s="5">
        <f t="shared" si="220"/>
        <v>18.918918918918919</v>
      </c>
      <c r="P2690" t="s">
        <v>8284</v>
      </c>
      <c r="Q2690" t="str">
        <f t="shared" si="223"/>
        <v>food</v>
      </c>
      <c r="R2690" t="str">
        <f t="shared" si="224"/>
        <v>food trucks</v>
      </c>
    </row>
    <row r="2691" spans="1:18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6">
        <f t="shared" ref="N2691:N2754" si="225">E2691/D2691*100</f>
        <v>2.8571428571428571E-3</v>
      </c>
      <c r="O2691" s="5">
        <f t="shared" ref="O2691:O2754" si="226">L2691/E2691*100</f>
        <v>100</v>
      </c>
      <c r="P2691" t="s">
        <v>8284</v>
      </c>
      <c r="Q2691" t="str">
        <f t="shared" si="223"/>
        <v>food</v>
      </c>
      <c r="R2691" t="str">
        <f t="shared" si="224"/>
        <v>food trucks</v>
      </c>
    </row>
    <row r="2692" spans="1:18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6">
        <f t="shared" si="225"/>
        <v>10.7325</v>
      </c>
      <c r="O2692" s="5">
        <f t="shared" si="226"/>
        <v>1.3743303051479152</v>
      </c>
      <c r="P2692" t="s">
        <v>8284</v>
      </c>
      <c r="Q2692" t="str">
        <f t="shared" si="223"/>
        <v>food</v>
      </c>
      <c r="R2692" t="str">
        <f t="shared" si="224"/>
        <v>food trucks</v>
      </c>
    </row>
    <row r="2693" spans="1:18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6">
        <f t="shared" si="225"/>
        <v>5.3846153846153842E-2</v>
      </c>
      <c r="O2693" s="5">
        <f t="shared" si="226"/>
        <v>5.7142857142857144</v>
      </c>
      <c r="P2693" t="s">
        <v>8284</v>
      </c>
      <c r="Q2693" t="str">
        <f t="shared" si="223"/>
        <v>food</v>
      </c>
      <c r="R2693" t="str">
        <f t="shared" si="224"/>
        <v>food trucks</v>
      </c>
    </row>
    <row r="2694" spans="1:18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6">
        <f t="shared" si="225"/>
        <v>0.7142857142857143</v>
      </c>
      <c r="O2694" s="5">
        <f t="shared" si="226"/>
        <v>4</v>
      </c>
      <c r="P2694" t="s">
        <v>8284</v>
      </c>
      <c r="Q2694" t="str">
        <f t="shared" si="223"/>
        <v>food</v>
      </c>
      <c r="R2694" t="str">
        <f t="shared" si="224"/>
        <v>food trucks</v>
      </c>
    </row>
    <row r="2695" spans="1:18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6">
        <f t="shared" si="225"/>
        <v>0.8</v>
      </c>
      <c r="O2695" s="5">
        <f t="shared" si="226"/>
        <v>7.5</v>
      </c>
      <c r="P2695" t="s">
        <v>8284</v>
      </c>
      <c r="Q2695" t="str">
        <f t="shared" si="223"/>
        <v>food</v>
      </c>
      <c r="R2695" t="str">
        <f t="shared" si="224"/>
        <v>food trucks</v>
      </c>
    </row>
    <row r="2696" spans="1:18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6">
        <f t="shared" si="225"/>
        <v>3.3333333333333335E-3</v>
      </c>
      <c r="O2696" s="5">
        <f t="shared" si="226"/>
        <v>100</v>
      </c>
      <c r="P2696" t="s">
        <v>8284</v>
      </c>
      <c r="Q2696" t="str">
        <f t="shared" si="223"/>
        <v>food</v>
      </c>
      <c r="R2696" t="str">
        <f t="shared" si="224"/>
        <v>food trucks</v>
      </c>
    </row>
    <row r="2697" spans="1:18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6">
        <f t="shared" si="225"/>
        <v>0.47333333333333333</v>
      </c>
      <c r="O2697" s="5">
        <f t="shared" si="226"/>
        <v>4.225352112676056</v>
      </c>
      <c r="P2697" t="s">
        <v>8284</v>
      </c>
      <c r="Q2697" t="str">
        <f t="shared" si="223"/>
        <v>food</v>
      </c>
      <c r="R2697" t="str">
        <f t="shared" si="224"/>
        <v>food trucks</v>
      </c>
    </row>
    <row r="2698" spans="1:18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6">
        <f t="shared" si="225"/>
        <v>5.65</v>
      </c>
      <c r="O2698" s="5">
        <f t="shared" si="226"/>
        <v>1.1209439528023599</v>
      </c>
      <c r="P2698" t="s">
        <v>8284</v>
      </c>
      <c r="Q2698" t="str">
        <f t="shared" si="223"/>
        <v>food</v>
      </c>
      <c r="R2698" t="str">
        <f t="shared" si="224"/>
        <v>food trucks</v>
      </c>
    </row>
    <row r="2699" spans="1:18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6">
        <f t="shared" si="225"/>
        <v>26.35217391304348</v>
      </c>
      <c r="O2699" s="5">
        <f t="shared" si="226"/>
        <v>0.85794423362481431</v>
      </c>
      <c r="P2699" t="s">
        <v>8284</v>
      </c>
      <c r="Q2699" t="str">
        <f t="shared" si="223"/>
        <v>food</v>
      </c>
      <c r="R2699" t="str">
        <f t="shared" si="224"/>
        <v>food trucks</v>
      </c>
    </row>
    <row r="2700" spans="1:18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6">
        <f t="shared" si="225"/>
        <v>0.325125</v>
      </c>
      <c r="O2700" s="5">
        <f t="shared" si="226"/>
        <v>7.6893502499038826</v>
      </c>
      <c r="P2700" t="s">
        <v>8284</v>
      </c>
      <c r="Q2700" t="str">
        <f t="shared" si="223"/>
        <v>food</v>
      </c>
      <c r="R2700" t="str">
        <f t="shared" si="224"/>
        <v>food trucks</v>
      </c>
    </row>
    <row r="2701" spans="1:18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6">
        <f t="shared" si="225"/>
        <v>0</v>
      </c>
      <c r="O2701" s="5" t="e">
        <f t="shared" si="226"/>
        <v>#DIV/0!</v>
      </c>
      <c r="P2701" t="s">
        <v>8284</v>
      </c>
      <c r="Q2701" t="str">
        <f t="shared" si="223"/>
        <v>food</v>
      </c>
      <c r="R2701" t="str">
        <f t="shared" si="224"/>
        <v>food trucks</v>
      </c>
    </row>
    <row r="2702" spans="1:18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6">
        <f t="shared" si="225"/>
        <v>0.7000700070007001</v>
      </c>
      <c r="O2702" s="5">
        <f t="shared" si="226"/>
        <v>5.7142857142857144</v>
      </c>
      <c r="P2702" t="s">
        <v>8284</v>
      </c>
      <c r="Q2702" t="str">
        <f t="shared" si="223"/>
        <v>food</v>
      </c>
      <c r="R2702" t="str">
        <f t="shared" si="224"/>
        <v>food trucks</v>
      </c>
    </row>
    <row r="2703" spans="1:18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6">
        <f t="shared" si="225"/>
        <v>46.176470588235297</v>
      </c>
      <c r="O2703" s="5">
        <f t="shared" si="226"/>
        <v>2.9299363057324843</v>
      </c>
      <c r="P2703" t="s">
        <v>8303</v>
      </c>
      <c r="Q2703" t="str">
        <f t="shared" ref="Q2703:Q2722" si="227">LEFT(P2703, 7)</f>
        <v>theater</v>
      </c>
      <c r="R2703" t="str">
        <f>RIGHT(P2703, 6)</f>
        <v>spaces</v>
      </c>
    </row>
    <row r="2704" spans="1:18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6">
        <f t="shared" si="225"/>
        <v>34.410000000000004</v>
      </c>
      <c r="O2704" s="5">
        <f t="shared" si="226"/>
        <v>0.75559430398140082</v>
      </c>
      <c r="P2704" t="s">
        <v>8303</v>
      </c>
      <c r="Q2704" t="str">
        <f t="shared" si="227"/>
        <v>theater</v>
      </c>
      <c r="R2704" t="str">
        <f t="shared" ref="R2704:R2722" si="228">RIGHT(P2704, 6)</f>
        <v>spaces</v>
      </c>
    </row>
    <row r="2705" spans="1:18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6">
        <f t="shared" si="225"/>
        <v>103.75000000000001</v>
      </c>
      <c r="O2705" s="5">
        <f t="shared" si="226"/>
        <v>0.10843373493975904</v>
      </c>
      <c r="P2705" t="s">
        <v>8303</v>
      </c>
      <c r="Q2705" t="str">
        <f t="shared" si="227"/>
        <v>theater</v>
      </c>
      <c r="R2705" t="str">
        <f t="shared" si="228"/>
        <v>spaces</v>
      </c>
    </row>
    <row r="2706" spans="1:18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6">
        <f t="shared" si="225"/>
        <v>6.0263157894736841</v>
      </c>
      <c r="O2706" s="5">
        <f t="shared" si="226"/>
        <v>0.611353711790393</v>
      </c>
      <c r="P2706" t="s">
        <v>8303</v>
      </c>
      <c r="Q2706" t="str">
        <f t="shared" si="227"/>
        <v>theater</v>
      </c>
      <c r="R2706" t="str">
        <f t="shared" si="228"/>
        <v>spaces</v>
      </c>
    </row>
    <row r="2707" spans="1:18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6">
        <f t="shared" si="225"/>
        <v>10.539393939393939</v>
      </c>
      <c r="O2707" s="5">
        <f t="shared" si="226"/>
        <v>0.46003450258769407</v>
      </c>
      <c r="P2707" t="s">
        <v>8303</v>
      </c>
      <c r="Q2707" t="str">
        <f t="shared" si="227"/>
        <v>theater</v>
      </c>
      <c r="R2707" t="str">
        <f t="shared" si="228"/>
        <v>spaces</v>
      </c>
    </row>
    <row r="2708" spans="1:18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6">
        <f t="shared" si="225"/>
        <v>112.29714285714284</v>
      </c>
      <c r="O2708" s="5">
        <f t="shared" si="226"/>
        <v>0.66914308976185632</v>
      </c>
      <c r="P2708" t="s">
        <v>8303</v>
      </c>
      <c r="Q2708" t="str">
        <f t="shared" si="227"/>
        <v>theater</v>
      </c>
      <c r="R2708" t="str">
        <f t="shared" si="228"/>
        <v>spaces</v>
      </c>
    </row>
    <row r="2709" spans="1:18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6">
        <f t="shared" si="225"/>
        <v>350.84462500000001</v>
      </c>
      <c r="O2709" s="5">
        <f t="shared" si="226"/>
        <v>1.4037552948117702</v>
      </c>
      <c r="P2709" t="s">
        <v>8303</v>
      </c>
      <c r="Q2709" t="str">
        <f t="shared" si="227"/>
        <v>theater</v>
      </c>
      <c r="R2709" t="str">
        <f t="shared" si="228"/>
        <v>spaces</v>
      </c>
    </row>
    <row r="2710" spans="1:18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6">
        <f t="shared" si="225"/>
        <v>233.21535</v>
      </c>
      <c r="O2710" s="5">
        <f t="shared" si="226"/>
        <v>2.2489943307762545</v>
      </c>
      <c r="P2710" t="s">
        <v>8303</v>
      </c>
      <c r="Q2710" t="str">
        <f t="shared" si="227"/>
        <v>theater</v>
      </c>
      <c r="R2710" t="str">
        <f t="shared" si="228"/>
        <v>spaces</v>
      </c>
    </row>
    <row r="2711" spans="1:18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6">
        <f t="shared" si="225"/>
        <v>101.60599999999999</v>
      </c>
      <c r="O2711" s="5">
        <f t="shared" si="226"/>
        <v>0.60626340964116299</v>
      </c>
      <c r="P2711" t="s">
        <v>8303</v>
      </c>
      <c r="Q2711" t="str">
        <f t="shared" si="227"/>
        <v>theater</v>
      </c>
      <c r="R2711" t="str">
        <f t="shared" si="228"/>
        <v>spaces</v>
      </c>
    </row>
    <row r="2712" spans="1:18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6">
        <f t="shared" si="225"/>
        <v>153.90035000000003</v>
      </c>
      <c r="O2712" s="5">
        <f t="shared" si="226"/>
        <v>1.1782515980849511</v>
      </c>
      <c r="P2712" t="s">
        <v>8303</v>
      </c>
      <c r="Q2712" t="str">
        <f t="shared" si="227"/>
        <v>theater</v>
      </c>
      <c r="R2712" t="str">
        <f t="shared" si="228"/>
        <v>spaces</v>
      </c>
    </row>
    <row r="2713" spans="1:18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6">
        <f t="shared" si="225"/>
        <v>100.7161125319693</v>
      </c>
      <c r="O2713" s="5">
        <f t="shared" si="226"/>
        <v>1.8537328593194518</v>
      </c>
      <c r="P2713" t="s">
        <v>8303</v>
      </c>
      <c r="Q2713" t="str">
        <f t="shared" si="227"/>
        <v>theater</v>
      </c>
      <c r="R2713" t="str">
        <f t="shared" si="228"/>
        <v>spaces</v>
      </c>
    </row>
    <row r="2714" spans="1:18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6">
        <f t="shared" si="225"/>
        <v>131.38181818181818</v>
      </c>
      <c r="O2714" s="5">
        <f t="shared" si="226"/>
        <v>1.9789648491558263</v>
      </c>
      <c r="P2714" t="s">
        <v>8303</v>
      </c>
      <c r="Q2714" t="str">
        <f t="shared" si="227"/>
        <v>theater</v>
      </c>
      <c r="R2714" t="str">
        <f t="shared" si="228"/>
        <v>spaces</v>
      </c>
    </row>
    <row r="2715" spans="1:18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6">
        <f t="shared" si="225"/>
        <v>102.24133333333334</v>
      </c>
      <c r="O2715" s="5">
        <f t="shared" si="226"/>
        <v>0.92591385088874689</v>
      </c>
      <c r="P2715" t="s">
        <v>8303</v>
      </c>
      <c r="Q2715" t="str">
        <f t="shared" si="227"/>
        <v>theater</v>
      </c>
      <c r="R2715" t="str">
        <f t="shared" si="228"/>
        <v>spaces</v>
      </c>
    </row>
    <row r="2716" spans="1:18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6">
        <f t="shared" si="225"/>
        <v>116.35599999999999</v>
      </c>
      <c r="O2716" s="5">
        <f t="shared" si="226"/>
        <v>1.0485063082264774</v>
      </c>
      <c r="P2716" t="s">
        <v>8303</v>
      </c>
      <c r="Q2716" t="str">
        <f t="shared" si="227"/>
        <v>theater</v>
      </c>
      <c r="R2716" t="str">
        <f t="shared" si="228"/>
        <v>spaces</v>
      </c>
    </row>
    <row r="2717" spans="1:18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6">
        <f t="shared" si="225"/>
        <v>264.62241666666665</v>
      </c>
      <c r="O2717" s="5">
        <f t="shared" si="226"/>
        <v>1.7351767565672978</v>
      </c>
      <c r="P2717" t="s">
        <v>8303</v>
      </c>
      <c r="Q2717" t="str">
        <f t="shared" si="227"/>
        <v>theater</v>
      </c>
      <c r="R2717" t="str">
        <f t="shared" si="228"/>
        <v>spaces</v>
      </c>
    </row>
    <row r="2718" spans="1:18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6">
        <f t="shared" si="225"/>
        <v>119.98010000000001</v>
      </c>
      <c r="O2718" s="5">
        <f t="shared" si="226"/>
        <v>1.5585917998068013</v>
      </c>
      <c r="P2718" t="s">
        <v>8303</v>
      </c>
      <c r="Q2718" t="str">
        <f t="shared" si="227"/>
        <v>theater</v>
      </c>
      <c r="R2718" t="str">
        <f t="shared" si="228"/>
        <v>spaces</v>
      </c>
    </row>
    <row r="2719" spans="1:18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6">
        <f t="shared" si="225"/>
        <v>120.10400000000001</v>
      </c>
      <c r="O2719" s="5">
        <f t="shared" si="226"/>
        <v>1.0823952574435489</v>
      </c>
      <c r="P2719" t="s">
        <v>8303</v>
      </c>
      <c r="Q2719" t="str">
        <f t="shared" si="227"/>
        <v>theater</v>
      </c>
      <c r="R2719" t="str">
        <f t="shared" si="228"/>
        <v>spaces</v>
      </c>
    </row>
    <row r="2720" spans="1:18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6">
        <f t="shared" si="225"/>
        <v>103.58333333333334</v>
      </c>
      <c r="O2720" s="5">
        <f t="shared" si="226"/>
        <v>0.79377849289353708</v>
      </c>
      <c r="P2720" t="s">
        <v>8303</v>
      </c>
      <c r="Q2720" t="str">
        <f t="shared" si="227"/>
        <v>theater</v>
      </c>
      <c r="R2720" t="str">
        <f t="shared" si="228"/>
        <v>spaces</v>
      </c>
    </row>
    <row r="2721" spans="1:18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6">
        <f t="shared" si="225"/>
        <v>108.83333333333334</v>
      </c>
      <c r="O2721" s="5">
        <f t="shared" si="226"/>
        <v>1.0566615620214395</v>
      </c>
      <c r="P2721" t="s">
        <v>8303</v>
      </c>
      <c r="Q2721" t="str">
        <f t="shared" si="227"/>
        <v>theater</v>
      </c>
      <c r="R2721" t="str">
        <f t="shared" si="228"/>
        <v>spaces</v>
      </c>
    </row>
    <row r="2722" spans="1:18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6">
        <f t="shared" si="225"/>
        <v>118.12400000000001</v>
      </c>
      <c r="O2722" s="5">
        <f t="shared" si="226"/>
        <v>0.58582506518573696</v>
      </c>
      <c r="P2722" t="s">
        <v>8303</v>
      </c>
      <c r="Q2722" t="str">
        <f t="shared" si="227"/>
        <v>theater</v>
      </c>
      <c r="R2722" t="str">
        <f t="shared" si="228"/>
        <v>spaces</v>
      </c>
    </row>
    <row r="2723" spans="1:18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6">
        <f t="shared" si="225"/>
        <v>1462</v>
      </c>
      <c r="O2723" s="5">
        <f t="shared" si="226"/>
        <v>2.4532603739170087</v>
      </c>
      <c r="P2723" t="s">
        <v>8295</v>
      </c>
      <c r="Q2723" t="str">
        <f t="shared" ref="Q2723:Q2742" si="229">LEFT(P2723, 10)</f>
        <v>technology</v>
      </c>
      <c r="R2723" t="str">
        <f t="shared" ref="R2723:R2742" si="230">RIGHT(P2723, 8)</f>
        <v>hardware</v>
      </c>
    </row>
    <row r="2724" spans="1:18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6">
        <f t="shared" si="225"/>
        <v>252.54</v>
      </c>
      <c r="O2724" s="5">
        <f t="shared" si="226"/>
        <v>1.4651144373168608</v>
      </c>
      <c r="P2724" t="s">
        <v>8295</v>
      </c>
      <c r="Q2724" t="str">
        <f t="shared" si="229"/>
        <v>technology</v>
      </c>
      <c r="R2724" t="str">
        <f t="shared" si="230"/>
        <v>hardware</v>
      </c>
    </row>
    <row r="2725" spans="1:18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6">
        <f t="shared" si="225"/>
        <v>140.05000000000001</v>
      </c>
      <c r="O2725" s="5">
        <f t="shared" si="226"/>
        <v>1.0472450315363562</v>
      </c>
      <c r="P2725" t="s">
        <v>8295</v>
      </c>
      <c r="Q2725" t="str">
        <f t="shared" si="229"/>
        <v>technology</v>
      </c>
      <c r="R2725" t="str">
        <f t="shared" si="230"/>
        <v>hardware</v>
      </c>
    </row>
    <row r="2726" spans="1:18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6">
        <f t="shared" si="225"/>
        <v>296.87520259319291</v>
      </c>
      <c r="O2726" s="5">
        <f t="shared" si="226"/>
        <v>13.907693315572248</v>
      </c>
      <c r="P2726" t="s">
        <v>8295</v>
      </c>
      <c r="Q2726" t="str">
        <f t="shared" si="229"/>
        <v>technology</v>
      </c>
      <c r="R2726" t="str">
        <f t="shared" si="230"/>
        <v>hardware</v>
      </c>
    </row>
    <row r="2727" spans="1:18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6">
        <f t="shared" si="225"/>
        <v>144.54249999999999</v>
      </c>
      <c r="O2727" s="5">
        <f t="shared" si="226"/>
        <v>0.1954442465018939</v>
      </c>
      <c r="P2727" t="s">
        <v>8295</v>
      </c>
      <c r="Q2727" t="str">
        <f t="shared" si="229"/>
        <v>technology</v>
      </c>
      <c r="R2727" t="str">
        <f t="shared" si="230"/>
        <v>hardware</v>
      </c>
    </row>
    <row r="2728" spans="1:18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6">
        <f t="shared" si="225"/>
        <v>105.745</v>
      </c>
      <c r="O2728" s="5">
        <f t="shared" si="226"/>
        <v>0.38205116081138585</v>
      </c>
      <c r="P2728" t="s">
        <v>8295</v>
      </c>
      <c r="Q2728" t="str">
        <f t="shared" si="229"/>
        <v>technology</v>
      </c>
      <c r="R2728" t="str">
        <f t="shared" si="230"/>
        <v>hardware</v>
      </c>
    </row>
    <row r="2729" spans="1:18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6">
        <f t="shared" si="225"/>
        <v>493.21000000000004</v>
      </c>
      <c r="O2729" s="5">
        <f t="shared" si="226"/>
        <v>1.4334664747267898</v>
      </c>
      <c r="P2729" t="s">
        <v>8295</v>
      </c>
      <c r="Q2729" t="str">
        <f t="shared" si="229"/>
        <v>technology</v>
      </c>
      <c r="R2729" t="str">
        <f t="shared" si="230"/>
        <v>hardware</v>
      </c>
    </row>
    <row r="2730" spans="1:18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6">
        <f t="shared" si="225"/>
        <v>201.82666666666668</v>
      </c>
      <c r="O2730" s="5">
        <f t="shared" si="226"/>
        <v>1.2948404571579575</v>
      </c>
      <c r="P2730" t="s">
        <v>8295</v>
      </c>
      <c r="Q2730" t="str">
        <f t="shared" si="229"/>
        <v>technology</v>
      </c>
      <c r="R2730" t="str">
        <f t="shared" si="230"/>
        <v>hardware</v>
      </c>
    </row>
    <row r="2731" spans="1:18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6">
        <f t="shared" si="225"/>
        <v>104.44</v>
      </c>
      <c r="O2731" s="5">
        <f t="shared" si="226"/>
        <v>0.29362951614962335</v>
      </c>
      <c r="P2731" t="s">
        <v>8295</v>
      </c>
      <c r="Q2731" t="str">
        <f t="shared" si="229"/>
        <v>technology</v>
      </c>
      <c r="R2731" t="str">
        <f t="shared" si="230"/>
        <v>hardware</v>
      </c>
    </row>
    <row r="2732" spans="1:18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6">
        <f t="shared" si="225"/>
        <v>170.29262962962963</v>
      </c>
      <c r="O2732" s="5">
        <f t="shared" si="226"/>
        <v>1.4832855252864297</v>
      </c>
      <c r="P2732" t="s">
        <v>8295</v>
      </c>
      <c r="Q2732" t="str">
        <f t="shared" si="229"/>
        <v>technology</v>
      </c>
      <c r="R2732" t="str">
        <f t="shared" si="230"/>
        <v>hardware</v>
      </c>
    </row>
    <row r="2733" spans="1:18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6">
        <f t="shared" si="225"/>
        <v>104.30333333333333</v>
      </c>
      <c r="O2733" s="5">
        <f t="shared" si="226"/>
        <v>0.118244862740085</v>
      </c>
      <c r="P2733" t="s">
        <v>8295</v>
      </c>
      <c r="Q2733" t="str">
        <f t="shared" si="229"/>
        <v>technology</v>
      </c>
      <c r="R2733" t="str">
        <f t="shared" si="230"/>
        <v>hardware</v>
      </c>
    </row>
    <row r="2734" spans="1:18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6">
        <f t="shared" si="225"/>
        <v>118.25000000000001</v>
      </c>
      <c r="O2734" s="5">
        <f t="shared" si="226"/>
        <v>1.0288935870331219</v>
      </c>
      <c r="P2734" t="s">
        <v>8295</v>
      </c>
      <c r="Q2734" t="str">
        <f t="shared" si="229"/>
        <v>technology</v>
      </c>
      <c r="R2734" t="str">
        <f t="shared" si="230"/>
        <v>hardware</v>
      </c>
    </row>
    <row r="2735" spans="1:18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6">
        <f t="shared" si="225"/>
        <v>107.538</v>
      </c>
      <c r="O2735" s="5">
        <f t="shared" si="226"/>
        <v>0.2213171158102252</v>
      </c>
      <c r="P2735" t="s">
        <v>8295</v>
      </c>
      <c r="Q2735" t="str">
        <f t="shared" si="229"/>
        <v>technology</v>
      </c>
      <c r="R2735" t="str">
        <f t="shared" si="230"/>
        <v>hardware</v>
      </c>
    </row>
    <row r="2736" spans="1:18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6">
        <f t="shared" si="225"/>
        <v>2260300</v>
      </c>
      <c r="O2736" s="5">
        <f t="shared" si="226"/>
        <v>0.72114321107817547</v>
      </c>
      <c r="P2736" t="s">
        <v>8295</v>
      </c>
      <c r="Q2736" t="str">
        <f t="shared" si="229"/>
        <v>technology</v>
      </c>
      <c r="R2736" t="str">
        <f t="shared" si="230"/>
        <v>hardware</v>
      </c>
    </row>
    <row r="2737" spans="1:18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6">
        <f t="shared" si="225"/>
        <v>978.13466666666682</v>
      </c>
      <c r="O2737" s="5">
        <f t="shared" si="226"/>
        <v>4.6210405929108598</v>
      </c>
      <c r="P2737" t="s">
        <v>8295</v>
      </c>
      <c r="Q2737" t="str">
        <f t="shared" si="229"/>
        <v>technology</v>
      </c>
      <c r="R2737" t="str">
        <f t="shared" si="230"/>
        <v>hardware</v>
      </c>
    </row>
    <row r="2738" spans="1:18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6">
        <f t="shared" si="225"/>
        <v>122.9</v>
      </c>
      <c r="O2738" s="5">
        <f t="shared" si="226"/>
        <v>0.58991049633848658</v>
      </c>
      <c r="P2738" t="s">
        <v>8295</v>
      </c>
      <c r="Q2738" t="str">
        <f t="shared" si="229"/>
        <v>technology</v>
      </c>
      <c r="R2738" t="str">
        <f t="shared" si="230"/>
        <v>hardware</v>
      </c>
    </row>
    <row r="2739" spans="1:18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6">
        <f t="shared" si="225"/>
        <v>246.0608</v>
      </c>
      <c r="O2739" s="5">
        <f t="shared" si="226"/>
        <v>0.61773350326423382</v>
      </c>
      <c r="P2739" t="s">
        <v>8295</v>
      </c>
      <c r="Q2739" t="str">
        <f t="shared" si="229"/>
        <v>technology</v>
      </c>
      <c r="R2739" t="str">
        <f t="shared" si="230"/>
        <v>hardware</v>
      </c>
    </row>
    <row r="2740" spans="1:18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6">
        <f t="shared" si="225"/>
        <v>147.94</v>
      </c>
      <c r="O2740" s="5">
        <f t="shared" si="226"/>
        <v>0.2027849128024875</v>
      </c>
      <c r="P2740" t="s">
        <v>8295</v>
      </c>
      <c r="Q2740" t="str">
        <f t="shared" si="229"/>
        <v>technology</v>
      </c>
      <c r="R2740" t="str">
        <f t="shared" si="230"/>
        <v>hardware</v>
      </c>
    </row>
    <row r="2741" spans="1:18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6">
        <f t="shared" si="225"/>
        <v>384.09090909090907</v>
      </c>
      <c r="O2741" s="5">
        <f t="shared" si="226"/>
        <v>4.5207100591715976</v>
      </c>
      <c r="P2741" t="s">
        <v>8295</v>
      </c>
      <c r="Q2741" t="str">
        <f t="shared" si="229"/>
        <v>technology</v>
      </c>
      <c r="R2741" t="str">
        <f t="shared" si="230"/>
        <v>hardware</v>
      </c>
    </row>
    <row r="2742" spans="1:18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6">
        <f t="shared" si="225"/>
        <v>103.33333333333334</v>
      </c>
      <c r="O2742" s="5">
        <f t="shared" si="226"/>
        <v>5.4838709677419359</v>
      </c>
      <c r="P2742" t="s">
        <v>8295</v>
      </c>
      <c r="Q2742" t="str">
        <f t="shared" si="229"/>
        <v>technology</v>
      </c>
      <c r="R2742" t="str">
        <f t="shared" si="230"/>
        <v>hardware</v>
      </c>
    </row>
    <row r="2743" spans="1:18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6">
        <f t="shared" si="225"/>
        <v>0.43750000000000006</v>
      </c>
      <c r="O2743" s="5">
        <f t="shared" si="226"/>
        <v>11.428571428571429</v>
      </c>
      <c r="P2743" t="s">
        <v>8304</v>
      </c>
      <c r="Q2743" t="str">
        <f t="shared" ref="Q2743:Q2782" si="231">LEFT(P2743, 10)</f>
        <v>publishing</v>
      </c>
      <c r="R2743" t="str">
        <f>RIGHT(P2743, 16)</f>
        <v>children's books</v>
      </c>
    </row>
    <row r="2744" spans="1:18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6">
        <f t="shared" si="225"/>
        <v>29.24</v>
      </c>
      <c r="O2744" s="5">
        <f t="shared" si="226"/>
        <v>2.4623803009575922</v>
      </c>
      <c r="P2744" t="s">
        <v>8304</v>
      </c>
      <c r="Q2744" t="str">
        <f t="shared" si="231"/>
        <v>publishing</v>
      </c>
      <c r="R2744" t="str">
        <f t="shared" ref="R2744:R2782" si="232">RIGHT(P2744, 16)</f>
        <v>children's books</v>
      </c>
    </row>
    <row r="2745" spans="1:18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6">
        <f t="shared" si="225"/>
        <v>0</v>
      </c>
      <c r="O2745" s="5" t="e">
        <f t="shared" si="226"/>
        <v>#DIV/0!</v>
      </c>
      <c r="P2745" t="s">
        <v>8304</v>
      </c>
      <c r="Q2745" t="str">
        <f t="shared" si="231"/>
        <v>publishing</v>
      </c>
      <c r="R2745" t="str">
        <f t="shared" si="232"/>
        <v>children's books</v>
      </c>
    </row>
    <row r="2746" spans="1:18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6">
        <f t="shared" si="225"/>
        <v>5.21875</v>
      </c>
      <c r="O2746" s="5">
        <f t="shared" si="226"/>
        <v>2.6347305389221556</v>
      </c>
      <c r="P2746" t="s">
        <v>8304</v>
      </c>
      <c r="Q2746" t="str">
        <f t="shared" si="231"/>
        <v>publishing</v>
      </c>
      <c r="R2746" t="str">
        <f t="shared" si="232"/>
        <v>children's books</v>
      </c>
    </row>
    <row r="2747" spans="1:18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6">
        <f t="shared" si="225"/>
        <v>21.887499999999999</v>
      </c>
      <c r="O2747" s="5">
        <f t="shared" si="226"/>
        <v>2.7984009137635635</v>
      </c>
      <c r="P2747" t="s">
        <v>8304</v>
      </c>
      <c r="Q2747" t="str">
        <f t="shared" si="231"/>
        <v>publishing</v>
      </c>
      <c r="R2747" t="str">
        <f t="shared" si="232"/>
        <v>children's books</v>
      </c>
    </row>
    <row r="2748" spans="1:18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6">
        <f t="shared" si="225"/>
        <v>26.700000000000003</v>
      </c>
      <c r="O2748" s="5">
        <f t="shared" si="226"/>
        <v>2.3720349563046192</v>
      </c>
      <c r="P2748" t="s">
        <v>8304</v>
      </c>
      <c r="Q2748" t="str">
        <f t="shared" si="231"/>
        <v>publishing</v>
      </c>
      <c r="R2748" t="str">
        <f t="shared" si="232"/>
        <v>children's books</v>
      </c>
    </row>
    <row r="2749" spans="1:18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6">
        <f t="shared" si="225"/>
        <v>28.000000000000004</v>
      </c>
      <c r="O2749" s="5">
        <f t="shared" si="226"/>
        <v>2.8571428571428572</v>
      </c>
      <c r="P2749" t="s">
        <v>8304</v>
      </c>
      <c r="Q2749" t="str">
        <f t="shared" si="231"/>
        <v>publishing</v>
      </c>
      <c r="R2749" t="str">
        <f t="shared" si="232"/>
        <v>children's books</v>
      </c>
    </row>
    <row r="2750" spans="1:18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6">
        <f t="shared" si="225"/>
        <v>1.06</v>
      </c>
      <c r="O2750" s="5">
        <f t="shared" si="226"/>
        <v>7.5471698113207548</v>
      </c>
      <c r="P2750" t="s">
        <v>8304</v>
      </c>
      <c r="Q2750" t="str">
        <f t="shared" si="231"/>
        <v>publishing</v>
      </c>
      <c r="R2750" t="str">
        <f t="shared" si="232"/>
        <v>children's books</v>
      </c>
    </row>
    <row r="2751" spans="1:18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6">
        <f t="shared" si="225"/>
        <v>1.0999999999999999</v>
      </c>
      <c r="O2751" s="5">
        <f t="shared" si="226"/>
        <v>1.8181818181818181</v>
      </c>
      <c r="P2751" t="s">
        <v>8304</v>
      </c>
      <c r="Q2751" t="str">
        <f t="shared" si="231"/>
        <v>publishing</v>
      </c>
      <c r="R2751" t="str">
        <f t="shared" si="232"/>
        <v>children's books</v>
      </c>
    </row>
    <row r="2752" spans="1:18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6">
        <f t="shared" si="225"/>
        <v>0</v>
      </c>
      <c r="O2752" s="5" t="e">
        <f t="shared" si="226"/>
        <v>#DIV/0!</v>
      </c>
      <c r="P2752" t="s">
        <v>8304</v>
      </c>
      <c r="Q2752" t="str">
        <f t="shared" si="231"/>
        <v>publishing</v>
      </c>
      <c r="R2752" t="str">
        <f t="shared" si="232"/>
        <v>children's books</v>
      </c>
    </row>
    <row r="2753" spans="1:18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6">
        <f t="shared" si="225"/>
        <v>0</v>
      </c>
      <c r="O2753" s="5" t="e">
        <f t="shared" si="226"/>
        <v>#DIV/0!</v>
      </c>
      <c r="P2753" t="s">
        <v>8304</v>
      </c>
      <c r="Q2753" t="str">
        <f t="shared" si="231"/>
        <v>publishing</v>
      </c>
      <c r="R2753" t="str">
        <f t="shared" si="232"/>
        <v>children's books</v>
      </c>
    </row>
    <row r="2754" spans="1:18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6">
        <f t="shared" si="225"/>
        <v>11.458333333333332</v>
      </c>
      <c r="O2754" s="5">
        <f t="shared" si="226"/>
        <v>2.5454545454545454</v>
      </c>
      <c r="P2754" t="s">
        <v>8304</v>
      </c>
      <c r="Q2754" t="str">
        <f t="shared" si="231"/>
        <v>publishing</v>
      </c>
      <c r="R2754" t="str">
        <f t="shared" si="232"/>
        <v>children's books</v>
      </c>
    </row>
    <row r="2755" spans="1:18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6">
        <f t="shared" ref="N2755:N2818" si="233">E2755/D2755*100</f>
        <v>19</v>
      </c>
      <c r="O2755" s="5">
        <f t="shared" ref="O2755:O2818" si="234">L2755/E2755*100</f>
        <v>2.1052631578947367</v>
      </c>
      <c r="P2755" t="s">
        <v>8304</v>
      </c>
      <c r="Q2755" t="str">
        <f t="shared" si="231"/>
        <v>publishing</v>
      </c>
      <c r="R2755" t="str">
        <f t="shared" si="232"/>
        <v>children's books</v>
      </c>
    </row>
    <row r="2756" spans="1:18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6">
        <f t="shared" si="233"/>
        <v>0</v>
      </c>
      <c r="O2756" s="5" t="e">
        <f t="shared" si="234"/>
        <v>#DIV/0!</v>
      </c>
      <c r="P2756" t="s">
        <v>8304</v>
      </c>
      <c r="Q2756" t="str">
        <f t="shared" si="231"/>
        <v>publishing</v>
      </c>
      <c r="R2756" t="str">
        <f t="shared" si="232"/>
        <v>children's books</v>
      </c>
    </row>
    <row r="2757" spans="1:18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6">
        <f t="shared" si="233"/>
        <v>52</v>
      </c>
      <c r="O2757" s="5">
        <f t="shared" si="234"/>
        <v>5.7692307692307692</v>
      </c>
      <c r="P2757" t="s">
        <v>8304</v>
      </c>
      <c r="Q2757" t="str">
        <f t="shared" si="231"/>
        <v>publishing</v>
      </c>
      <c r="R2757" t="str">
        <f t="shared" si="232"/>
        <v>children's books</v>
      </c>
    </row>
    <row r="2758" spans="1:18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6">
        <f t="shared" si="233"/>
        <v>10.48</v>
      </c>
      <c r="O2758" s="5">
        <f t="shared" si="234"/>
        <v>3.1488549618320607</v>
      </c>
      <c r="P2758" t="s">
        <v>8304</v>
      </c>
      <c r="Q2758" t="str">
        <f t="shared" si="231"/>
        <v>publishing</v>
      </c>
      <c r="R2758" t="str">
        <f t="shared" si="232"/>
        <v>children's books</v>
      </c>
    </row>
    <row r="2759" spans="1:18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6">
        <f t="shared" si="233"/>
        <v>0.66666666666666674</v>
      </c>
      <c r="O2759" s="5">
        <f t="shared" si="234"/>
        <v>20</v>
      </c>
      <c r="P2759" t="s">
        <v>8304</v>
      </c>
      <c r="Q2759" t="str">
        <f t="shared" si="231"/>
        <v>publishing</v>
      </c>
      <c r="R2759" t="str">
        <f t="shared" si="232"/>
        <v>children's books</v>
      </c>
    </row>
    <row r="2760" spans="1:18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6">
        <f t="shared" si="233"/>
        <v>11.700000000000001</v>
      </c>
      <c r="O2760" s="5">
        <f t="shared" si="234"/>
        <v>2.5641025641025639</v>
      </c>
      <c r="P2760" t="s">
        <v>8304</v>
      </c>
      <c r="Q2760" t="str">
        <f t="shared" si="231"/>
        <v>publishing</v>
      </c>
      <c r="R2760" t="str">
        <f t="shared" si="232"/>
        <v>children's books</v>
      </c>
    </row>
    <row r="2761" spans="1:18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6">
        <f t="shared" si="233"/>
        <v>10.5</v>
      </c>
      <c r="O2761" s="5">
        <f t="shared" si="234"/>
        <v>1.9047619047619049</v>
      </c>
      <c r="P2761" t="s">
        <v>8304</v>
      </c>
      <c r="Q2761" t="str">
        <f t="shared" si="231"/>
        <v>publishing</v>
      </c>
      <c r="R2761" t="str">
        <f t="shared" si="232"/>
        <v>children's books</v>
      </c>
    </row>
    <row r="2762" spans="1:18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6">
        <f t="shared" si="233"/>
        <v>0</v>
      </c>
      <c r="O2762" s="5" t="e">
        <f t="shared" si="234"/>
        <v>#DIV/0!</v>
      </c>
      <c r="P2762" t="s">
        <v>8304</v>
      </c>
      <c r="Q2762" t="str">
        <f t="shared" si="231"/>
        <v>publishing</v>
      </c>
      <c r="R2762" t="str">
        <f t="shared" si="232"/>
        <v>children's books</v>
      </c>
    </row>
    <row r="2763" spans="1:18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6">
        <f t="shared" si="233"/>
        <v>0.72</v>
      </c>
      <c r="O2763" s="5">
        <f t="shared" si="234"/>
        <v>11.111111111111111</v>
      </c>
      <c r="P2763" t="s">
        <v>8304</v>
      </c>
      <c r="Q2763" t="str">
        <f t="shared" si="231"/>
        <v>publishing</v>
      </c>
      <c r="R2763" t="str">
        <f t="shared" si="232"/>
        <v>children's books</v>
      </c>
    </row>
    <row r="2764" spans="1:18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6">
        <f t="shared" si="233"/>
        <v>0.76923076923076927</v>
      </c>
      <c r="O2764" s="5">
        <f t="shared" si="234"/>
        <v>4</v>
      </c>
      <c r="P2764" t="s">
        <v>8304</v>
      </c>
      <c r="Q2764" t="str">
        <f t="shared" si="231"/>
        <v>publishing</v>
      </c>
      <c r="R2764" t="str">
        <f t="shared" si="232"/>
        <v>children's books</v>
      </c>
    </row>
    <row r="2765" spans="1:18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6">
        <f t="shared" si="233"/>
        <v>0.22842639593908631</v>
      </c>
      <c r="O2765" s="5">
        <f t="shared" si="234"/>
        <v>3.3333333333333335</v>
      </c>
      <c r="P2765" t="s">
        <v>8304</v>
      </c>
      <c r="Q2765" t="str">
        <f t="shared" si="231"/>
        <v>publishing</v>
      </c>
      <c r="R2765" t="str">
        <f t="shared" si="232"/>
        <v>children's books</v>
      </c>
    </row>
    <row r="2766" spans="1:18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6">
        <f t="shared" si="233"/>
        <v>1.125</v>
      </c>
      <c r="O2766" s="5">
        <f t="shared" si="234"/>
        <v>8.8888888888888893</v>
      </c>
      <c r="P2766" t="s">
        <v>8304</v>
      </c>
      <c r="Q2766" t="str">
        <f t="shared" si="231"/>
        <v>publishing</v>
      </c>
      <c r="R2766" t="str">
        <f t="shared" si="232"/>
        <v>children's books</v>
      </c>
    </row>
    <row r="2767" spans="1:18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6">
        <f t="shared" si="233"/>
        <v>0</v>
      </c>
      <c r="O2767" s="5" t="e">
        <f t="shared" si="234"/>
        <v>#DIV/0!</v>
      </c>
      <c r="P2767" t="s">
        <v>8304</v>
      </c>
      <c r="Q2767" t="str">
        <f t="shared" si="231"/>
        <v>publishing</v>
      </c>
      <c r="R2767" t="str">
        <f t="shared" si="232"/>
        <v>children's books</v>
      </c>
    </row>
    <row r="2768" spans="1:18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6">
        <f t="shared" si="233"/>
        <v>2</v>
      </c>
      <c r="O2768" s="5">
        <f t="shared" si="234"/>
        <v>4</v>
      </c>
      <c r="P2768" t="s">
        <v>8304</v>
      </c>
      <c r="Q2768" t="str">
        <f t="shared" si="231"/>
        <v>publishing</v>
      </c>
      <c r="R2768" t="str">
        <f t="shared" si="232"/>
        <v>children's books</v>
      </c>
    </row>
    <row r="2769" spans="1:18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6">
        <f t="shared" si="233"/>
        <v>0.85000000000000009</v>
      </c>
      <c r="O2769" s="5">
        <f t="shared" si="234"/>
        <v>8.8235294117647065</v>
      </c>
      <c r="P2769" t="s">
        <v>8304</v>
      </c>
      <c r="Q2769" t="str">
        <f t="shared" si="231"/>
        <v>publishing</v>
      </c>
      <c r="R2769" t="str">
        <f t="shared" si="232"/>
        <v>children's books</v>
      </c>
    </row>
    <row r="2770" spans="1:18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6">
        <f t="shared" si="233"/>
        <v>14.314285714285715</v>
      </c>
      <c r="O2770" s="5">
        <f t="shared" si="234"/>
        <v>3.3932135728542914</v>
      </c>
      <c r="P2770" t="s">
        <v>8304</v>
      </c>
      <c r="Q2770" t="str">
        <f t="shared" si="231"/>
        <v>publishing</v>
      </c>
      <c r="R2770" t="str">
        <f t="shared" si="232"/>
        <v>children's books</v>
      </c>
    </row>
    <row r="2771" spans="1:18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6">
        <f t="shared" si="233"/>
        <v>0.25</v>
      </c>
      <c r="O2771" s="5">
        <f t="shared" si="234"/>
        <v>100</v>
      </c>
      <c r="P2771" t="s">
        <v>8304</v>
      </c>
      <c r="Q2771" t="str">
        <f t="shared" si="231"/>
        <v>publishing</v>
      </c>
      <c r="R2771" t="str">
        <f t="shared" si="232"/>
        <v>children's books</v>
      </c>
    </row>
    <row r="2772" spans="1:18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6">
        <f t="shared" si="233"/>
        <v>10.411249999999999</v>
      </c>
      <c r="O2772" s="5">
        <f t="shared" si="234"/>
        <v>1.5848241085364387</v>
      </c>
      <c r="P2772" t="s">
        <v>8304</v>
      </c>
      <c r="Q2772" t="str">
        <f t="shared" si="231"/>
        <v>publishing</v>
      </c>
      <c r="R2772" t="str">
        <f t="shared" si="232"/>
        <v>children's books</v>
      </c>
    </row>
    <row r="2773" spans="1:18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6">
        <f t="shared" si="233"/>
        <v>0</v>
      </c>
      <c r="O2773" s="5" t="e">
        <f t="shared" si="234"/>
        <v>#DIV/0!</v>
      </c>
      <c r="P2773" t="s">
        <v>8304</v>
      </c>
      <c r="Q2773" t="str">
        <f t="shared" si="231"/>
        <v>publishing</v>
      </c>
      <c r="R2773" t="str">
        <f t="shared" si="232"/>
        <v>children's books</v>
      </c>
    </row>
    <row r="2774" spans="1:18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6">
        <f t="shared" si="233"/>
        <v>0</v>
      </c>
      <c r="O2774" s="5" t="e">
        <f t="shared" si="234"/>
        <v>#DIV/0!</v>
      </c>
      <c r="P2774" t="s">
        <v>8304</v>
      </c>
      <c r="Q2774" t="str">
        <f t="shared" si="231"/>
        <v>publishing</v>
      </c>
      <c r="R2774" t="str">
        <f t="shared" si="232"/>
        <v>children's books</v>
      </c>
    </row>
    <row r="2775" spans="1:18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6">
        <f t="shared" si="233"/>
        <v>0.18867924528301888</v>
      </c>
      <c r="O2775" s="5">
        <f t="shared" si="234"/>
        <v>100</v>
      </c>
      <c r="P2775" t="s">
        <v>8304</v>
      </c>
      <c r="Q2775" t="str">
        <f t="shared" si="231"/>
        <v>publishing</v>
      </c>
      <c r="R2775" t="str">
        <f t="shared" si="232"/>
        <v>children's books</v>
      </c>
    </row>
    <row r="2776" spans="1:18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6">
        <f t="shared" si="233"/>
        <v>14.249999999999998</v>
      </c>
      <c r="O2776" s="5">
        <f t="shared" si="234"/>
        <v>2.2807017543859649</v>
      </c>
      <c r="P2776" t="s">
        <v>8304</v>
      </c>
      <c r="Q2776" t="str">
        <f t="shared" si="231"/>
        <v>publishing</v>
      </c>
      <c r="R2776" t="str">
        <f t="shared" si="232"/>
        <v>children's books</v>
      </c>
    </row>
    <row r="2777" spans="1:18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6">
        <f t="shared" si="233"/>
        <v>3</v>
      </c>
      <c r="O2777" s="5">
        <f t="shared" si="234"/>
        <v>1.3333333333333335</v>
      </c>
      <c r="P2777" t="s">
        <v>8304</v>
      </c>
      <c r="Q2777" t="str">
        <f t="shared" si="231"/>
        <v>publishing</v>
      </c>
      <c r="R2777" t="str">
        <f t="shared" si="232"/>
        <v>children's books</v>
      </c>
    </row>
    <row r="2778" spans="1:18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6">
        <f t="shared" si="233"/>
        <v>7.8809523809523814</v>
      </c>
      <c r="O2778" s="5">
        <f t="shared" si="234"/>
        <v>2.1752265861027191</v>
      </c>
      <c r="P2778" t="s">
        <v>8304</v>
      </c>
      <c r="Q2778" t="str">
        <f t="shared" si="231"/>
        <v>publishing</v>
      </c>
      <c r="R2778" t="str">
        <f t="shared" si="232"/>
        <v>children's books</v>
      </c>
    </row>
    <row r="2779" spans="1:18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6">
        <f t="shared" si="233"/>
        <v>0.33333333333333337</v>
      </c>
      <c r="O2779" s="5">
        <f t="shared" si="234"/>
        <v>10</v>
      </c>
      <c r="P2779" t="s">
        <v>8304</v>
      </c>
      <c r="Q2779" t="str">
        <f t="shared" si="231"/>
        <v>publishing</v>
      </c>
      <c r="R2779" t="str">
        <f t="shared" si="232"/>
        <v>children's books</v>
      </c>
    </row>
    <row r="2780" spans="1:18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6">
        <f t="shared" si="233"/>
        <v>25.545454545454543</v>
      </c>
      <c r="O2780" s="5">
        <f t="shared" si="234"/>
        <v>1.0676156583629894</v>
      </c>
      <c r="P2780" t="s">
        <v>8304</v>
      </c>
      <c r="Q2780" t="str">
        <f t="shared" si="231"/>
        <v>publishing</v>
      </c>
      <c r="R2780" t="str">
        <f t="shared" si="232"/>
        <v>children's books</v>
      </c>
    </row>
    <row r="2781" spans="1:18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6">
        <f t="shared" si="233"/>
        <v>2.12</v>
      </c>
      <c r="O2781" s="5">
        <f t="shared" si="234"/>
        <v>1.8867924528301887</v>
      </c>
      <c r="P2781" t="s">
        <v>8304</v>
      </c>
      <c r="Q2781" t="str">
        <f t="shared" si="231"/>
        <v>publishing</v>
      </c>
      <c r="R2781" t="str">
        <f t="shared" si="232"/>
        <v>children's books</v>
      </c>
    </row>
    <row r="2782" spans="1:18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6">
        <f t="shared" si="233"/>
        <v>0</v>
      </c>
      <c r="O2782" s="5" t="e">
        <f t="shared" si="234"/>
        <v>#DIV/0!</v>
      </c>
      <c r="P2782" t="s">
        <v>8304</v>
      </c>
      <c r="Q2782" t="str">
        <f t="shared" si="231"/>
        <v>publishing</v>
      </c>
      <c r="R2782" t="str">
        <f t="shared" si="232"/>
        <v>children's books</v>
      </c>
    </row>
    <row r="2783" spans="1:18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6">
        <f t="shared" si="233"/>
        <v>105.28</v>
      </c>
      <c r="O2783" s="5">
        <f t="shared" si="234"/>
        <v>2.1276595744680851</v>
      </c>
      <c r="P2783" t="s">
        <v>8271</v>
      </c>
      <c r="Q2783" t="str">
        <f t="shared" ref="Q2783:Q2846" si="235">LEFT(P2783, 7)</f>
        <v>theater</v>
      </c>
      <c r="R2783" t="str">
        <f t="shared" ref="R2783:R2846" si="236">RIGHT(P2783, 5)</f>
        <v>plays</v>
      </c>
    </row>
    <row r="2784" spans="1:18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6">
        <f t="shared" si="233"/>
        <v>120</v>
      </c>
      <c r="O2784" s="5">
        <f t="shared" si="234"/>
        <v>1.5</v>
      </c>
      <c r="P2784" t="s">
        <v>8271</v>
      </c>
      <c r="Q2784" t="str">
        <f t="shared" si="235"/>
        <v>theater</v>
      </c>
      <c r="R2784" t="str">
        <f t="shared" si="236"/>
        <v>plays</v>
      </c>
    </row>
    <row r="2785" spans="1:18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6">
        <f t="shared" si="233"/>
        <v>114.5</v>
      </c>
      <c r="O2785" s="5">
        <f t="shared" si="234"/>
        <v>5.3275109170305672</v>
      </c>
      <c r="P2785" t="s">
        <v>8271</v>
      </c>
      <c r="Q2785" t="str">
        <f t="shared" si="235"/>
        <v>theater</v>
      </c>
      <c r="R2785" t="str">
        <f t="shared" si="236"/>
        <v>plays</v>
      </c>
    </row>
    <row r="2786" spans="1:18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6">
        <f t="shared" si="233"/>
        <v>119</v>
      </c>
      <c r="O2786" s="5">
        <f t="shared" si="234"/>
        <v>1.5126050420168067</v>
      </c>
      <c r="P2786" t="s">
        <v>8271</v>
      </c>
      <c r="Q2786" t="str">
        <f t="shared" si="235"/>
        <v>theater</v>
      </c>
      <c r="R2786" t="str">
        <f t="shared" si="236"/>
        <v>plays</v>
      </c>
    </row>
    <row r="2787" spans="1:18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6">
        <f t="shared" si="233"/>
        <v>104.67999999999999</v>
      </c>
      <c r="O2787" s="5">
        <f t="shared" si="234"/>
        <v>2.7130301872372948</v>
      </c>
      <c r="P2787" t="s">
        <v>8271</v>
      </c>
      <c r="Q2787" t="str">
        <f t="shared" si="235"/>
        <v>theater</v>
      </c>
      <c r="R2787" t="str">
        <f t="shared" si="236"/>
        <v>plays</v>
      </c>
    </row>
    <row r="2788" spans="1:18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6">
        <f t="shared" si="233"/>
        <v>117.83999999999999</v>
      </c>
      <c r="O2788" s="5">
        <f t="shared" si="234"/>
        <v>2.5118805159538358</v>
      </c>
      <c r="P2788" t="s">
        <v>8271</v>
      </c>
      <c r="Q2788" t="str">
        <f t="shared" si="235"/>
        <v>theater</v>
      </c>
      <c r="R2788" t="str">
        <f t="shared" si="236"/>
        <v>plays</v>
      </c>
    </row>
    <row r="2789" spans="1:18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6">
        <f t="shared" si="233"/>
        <v>119.7</v>
      </c>
      <c r="O2789" s="5">
        <f t="shared" si="234"/>
        <v>3.1746031746031744</v>
      </c>
      <c r="P2789" t="s">
        <v>8271</v>
      </c>
      <c r="Q2789" t="str">
        <f t="shared" si="235"/>
        <v>theater</v>
      </c>
      <c r="R2789" t="str">
        <f t="shared" si="236"/>
        <v>plays</v>
      </c>
    </row>
    <row r="2790" spans="1:18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6">
        <f t="shared" si="233"/>
        <v>102.49999999999999</v>
      </c>
      <c r="O2790" s="5">
        <f t="shared" si="234"/>
        <v>0.97560975609756095</v>
      </c>
      <c r="P2790" t="s">
        <v>8271</v>
      </c>
      <c r="Q2790" t="str">
        <f t="shared" si="235"/>
        <v>theater</v>
      </c>
      <c r="R2790" t="str">
        <f t="shared" si="236"/>
        <v>plays</v>
      </c>
    </row>
    <row r="2791" spans="1:18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6">
        <f t="shared" si="233"/>
        <v>101.16666666666667</v>
      </c>
      <c r="O2791" s="5">
        <f t="shared" si="234"/>
        <v>0.79077429983525538</v>
      </c>
      <c r="P2791" t="s">
        <v>8271</v>
      </c>
      <c r="Q2791" t="str">
        <f t="shared" si="235"/>
        <v>theater</v>
      </c>
      <c r="R2791" t="str">
        <f t="shared" si="236"/>
        <v>plays</v>
      </c>
    </row>
    <row r="2792" spans="1:18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6">
        <f t="shared" si="233"/>
        <v>105.33333333333333</v>
      </c>
      <c r="O2792" s="5">
        <f t="shared" si="234"/>
        <v>2.0886075949367089</v>
      </c>
      <c r="P2792" t="s">
        <v>8271</v>
      </c>
      <c r="Q2792" t="str">
        <f t="shared" si="235"/>
        <v>theater</v>
      </c>
      <c r="R2792" t="str">
        <f t="shared" si="236"/>
        <v>plays</v>
      </c>
    </row>
    <row r="2793" spans="1:18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6">
        <f t="shared" si="233"/>
        <v>102.49999999999999</v>
      </c>
      <c r="O2793" s="5">
        <f t="shared" si="234"/>
        <v>1.3658536585365855</v>
      </c>
      <c r="P2793" t="s">
        <v>8271</v>
      </c>
      <c r="Q2793" t="str">
        <f t="shared" si="235"/>
        <v>theater</v>
      </c>
      <c r="R2793" t="str">
        <f t="shared" si="236"/>
        <v>plays</v>
      </c>
    </row>
    <row r="2794" spans="1:18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6">
        <f t="shared" si="233"/>
        <v>107.60000000000001</v>
      </c>
      <c r="O2794" s="5">
        <f t="shared" si="234"/>
        <v>1.1152416356877324</v>
      </c>
      <c r="P2794" t="s">
        <v>8271</v>
      </c>
      <c r="Q2794" t="str">
        <f t="shared" si="235"/>
        <v>theater</v>
      </c>
      <c r="R2794" t="str">
        <f t="shared" si="236"/>
        <v>plays</v>
      </c>
    </row>
    <row r="2795" spans="1:18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6">
        <f t="shared" si="233"/>
        <v>110.5675</v>
      </c>
      <c r="O2795" s="5">
        <f t="shared" si="234"/>
        <v>0.66023017613674906</v>
      </c>
      <c r="P2795" t="s">
        <v>8271</v>
      </c>
      <c r="Q2795" t="str">
        <f t="shared" si="235"/>
        <v>theater</v>
      </c>
      <c r="R2795" t="str">
        <f t="shared" si="236"/>
        <v>plays</v>
      </c>
    </row>
    <row r="2796" spans="1:18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6">
        <f t="shared" si="233"/>
        <v>150</v>
      </c>
      <c r="O2796" s="5">
        <f t="shared" si="234"/>
        <v>4</v>
      </c>
      <c r="P2796" t="s">
        <v>8271</v>
      </c>
      <c r="Q2796" t="str">
        <f t="shared" si="235"/>
        <v>theater</v>
      </c>
      <c r="R2796" t="str">
        <f t="shared" si="236"/>
        <v>plays</v>
      </c>
    </row>
    <row r="2797" spans="1:18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6">
        <f t="shared" si="233"/>
        <v>104.28571428571429</v>
      </c>
      <c r="O2797" s="5">
        <f t="shared" si="234"/>
        <v>2.7397260273972601</v>
      </c>
      <c r="P2797" t="s">
        <v>8271</v>
      </c>
      <c r="Q2797" t="str">
        <f t="shared" si="235"/>
        <v>theater</v>
      </c>
      <c r="R2797" t="str">
        <f t="shared" si="236"/>
        <v>plays</v>
      </c>
    </row>
    <row r="2798" spans="1:18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6">
        <f t="shared" si="233"/>
        <v>115.5</v>
      </c>
      <c r="O2798" s="5">
        <f t="shared" si="234"/>
        <v>2.2727272727272729</v>
      </c>
      <c r="P2798" t="s">
        <v>8271</v>
      </c>
      <c r="Q2798" t="str">
        <f t="shared" si="235"/>
        <v>theater</v>
      </c>
      <c r="R2798" t="str">
        <f t="shared" si="236"/>
        <v>plays</v>
      </c>
    </row>
    <row r="2799" spans="1:18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6">
        <f t="shared" si="233"/>
        <v>102.64512500000001</v>
      </c>
      <c r="O2799" s="5">
        <f t="shared" si="234"/>
        <v>1.1447207064144547</v>
      </c>
      <c r="P2799" t="s">
        <v>8271</v>
      </c>
      <c r="Q2799" t="str">
        <f t="shared" si="235"/>
        <v>theater</v>
      </c>
      <c r="R2799" t="str">
        <f t="shared" si="236"/>
        <v>plays</v>
      </c>
    </row>
    <row r="2800" spans="1:18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6">
        <f t="shared" si="233"/>
        <v>101.4</v>
      </c>
      <c r="O2800" s="5">
        <f t="shared" si="234"/>
        <v>2.7416173570019726</v>
      </c>
      <c r="P2800" t="s">
        <v>8271</v>
      </c>
      <c r="Q2800" t="str">
        <f t="shared" si="235"/>
        <v>theater</v>
      </c>
      <c r="R2800" t="str">
        <f t="shared" si="236"/>
        <v>plays</v>
      </c>
    </row>
    <row r="2801" spans="1:18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6">
        <f t="shared" si="233"/>
        <v>116.6348</v>
      </c>
      <c r="O2801" s="5">
        <f t="shared" si="234"/>
        <v>2.2291803132512769</v>
      </c>
      <c r="P2801" t="s">
        <v>8271</v>
      </c>
      <c r="Q2801" t="str">
        <f t="shared" si="235"/>
        <v>theater</v>
      </c>
      <c r="R2801" t="str">
        <f t="shared" si="236"/>
        <v>plays</v>
      </c>
    </row>
    <row r="2802" spans="1:18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6">
        <f t="shared" si="233"/>
        <v>133</v>
      </c>
      <c r="O2802" s="5">
        <f t="shared" si="234"/>
        <v>2.3308270676691731</v>
      </c>
      <c r="P2802" t="s">
        <v>8271</v>
      </c>
      <c r="Q2802" t="str">
        <f t="shared" si="235"/>
        <v>theater</v>
      </c>
      <c r="R2802" t="str">
        <f t="shared" si="236"/>
        <v>plays</v>
      </c>
    </row>
    <row r="2803" spans="1:18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6">
        <f t="shared" si="233"/>
        <v>133.20000000000002</v>
      </c>
      <c r="O2803" s="5">
        <f t="shared" si="234"/>
        <v>1.9519519519519519</v>
      </c>
      <c r="P2803" t="s">
        <v>8271</v>
      </c>
      <c r="Q2803" t="str">
        <f t="shared" si="235"/>
        <v>theater</v>
      </c>
      <c r="R2803" t="str">
        <f t="shared" si="236"/>
        <v>plays</v>
      </c>
    </row>
    <row r="2804" spans="1:18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6">
        <f t="shared" si="233"/>
        <v>101.83333333333333</v>
      </c>
      <c r="O2804" s="5">
        <f t="shared" si="234"/>
        <v>2.9459901800327333</v>
      </c>
      <c r="P2804" t="s">
        <v>8271</v>
      </c>
      <c r="Q2804" t="str">
        <f t="shared" si="235"/>
        <v>theater</v>
      </c>
      <c r="R2804" t="str">
        <f t="shared" si="236"/>
        <v>plays</v>
      </c>
    </row>
    <row r="2805" spans="1:18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6">
        <f t="shared" si="233"/>
        <v>127.95</v>
      </c>
      <c r="O2805" s="5">
        <f t="shared" si="234"/>
        <v>1.1019929660023446</v>
      </c>
      <c r="P2805" t="s">
        <v>8271</v>
      </c>
      <c r="Q2805" t="str">
        <f t="shared" si="235"/>
        <v>theater</v>
      </c>
      <c r="R2805" t="str">
        <f t="shared" si="236"/>
        <v>plays</v>
      </c>
    </row>
    <row r="2806" spans="1:18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6">
        <f t="shared" si="233"/>
        <v>114.99999999999999</v>
      </c>
      <c r="O2806" s="5">
        <f t="shared" si="234"/>
        <v>2</v>
      </c>
      <c r="P2806" t="s">
        <v>8271</v>
      </c>
      <c r="Q2806" t="str">
        <f t="shared" si="235"/>
        <v>theater</v>
      </c>
      <c r="R2806" t="str">
        <f t="shared" si="236"/>
        <v>plays</v>
      </c>
    </row>
    <row r="2807" spans="1:18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6">
        <f t="shared" si="233"/>
        <v>110.00000000000001</v>
      </c>
      <c r="O2807" s="5">
        <f t="shared" si="234"/>
        <v>4.0909090909090908</v>
      </c>
      <c r="P2807" t="s">
        <v>8271</v>
      </c>
      <c r="Q2807" t="str">
        <f t="shared" si="235"/>
        <v>theater</v>
      </c>
      <c r="R2807" t="str">
        <f t="shared" si="236"/>
        <v>plays</v>
      </c>
    </row>
    <row r="2808" spans="1:18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6">
        <f t="shared" si="233"/>
        <v>112.1</v>
      </c>
      <c r="O2808" s="5">
        <f t="shared" si="234"/>
        <v>2.2598870056497176</v>
      </c>
      <c r="P2808" t="s">
        <v>8271</v>
      </c>
      <c r="Q2808" t="str">
        <f t="shared" si="235"/>
        <v>theater</v>
      </c>
      <c r="R2808" t="str">
        <f t="shared" si="236"/>
        <v>plays</v>
      </c>
    </row>
    <row r="2809" spans="1:18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6">
        <f t="shared" si="233"/>
        <v>126</v>
      </c>
      <c r="O2809" s="5">
        <f t="shared" si="234"/>
        <v>1.4761904761904763</v>
      </c>
      <c r="P2809" t="s">
        <v>8271</v>
      </c>
      <c r="Q2809" t="str">
        <f t="shared" si="235"/>
        <v>theater</v>
      </c>
      <c r="R2809" t="str">
        <f t="shared" si="236"/>
        <v>plays</v>
      </c>
    </row>
    <row r="2810" spans="1:18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6">
        <f t="shared" si="233"/>
        <v>100.24444444444444</v>
      </c>
      <c r="O2810" s="5">
        <f t="shared" si="234"/>
        <v>1.5295943249833739</v>
      </c>
      <c r="P2810" t="s">
        <v>8271</v>
      </c>
      <c r="Q2810" t="str">
        <f t="shared" si="235"/>
        <v>theater</v>
      </c>
      <c r="R2810" t="str">
        <f t="shared" si="236"/>
        <v>plays</v>
      </c>
    </row>
    <row r="2811" spans="1:18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6">
        <f t="shared" si="233"/>
        <v>102.4</v>
      </c>
      <c r="O2811" s="5">
        <f t="shared" si="234"/>
        <v>0.8203125</v>
      </c>
      <c r="P2811" t="s">
        <v>8271</v>
      </c>
      <c r="Q2811" t="str">
        <f t="shared" si="235"/>
        <v>theater</v>
      </c>
      <c r="R2811" t="str">
        <f t="shared" si="236"/>
        <v>plays</v>
      </c>
    </row>
    <row r="2812" spans="1:18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6">
        <f t="shared" si="233"/>
        <v>108.2</v>
      </c>
      <c r="O2812" s="5">
        <f t="shared" si="234"/>
        <v>2.1072088724584104</v>
      </c>
      <c r="P2812" t="s">
        <v>8271</v>
      </c>
      <c r="Q2812" t="str">
        <f t="shared" si="235"/>
        <v>theater</v>
      </c>
      <c r="R2812" t="str">
        <f t="shared" si="236"/>
        <v>plays</v>
      </c>
    </row>
    <row r="2813" spans="1:18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6">
        <f t="shared" si="233"/>
        <v>100.27</v>
      </c>
      <c r="O2813" s="5">
        <f t="shared" si="234"/>
        <v>1.0770918519996011</v>
      </c>
      <c r="P2813" t="s">
        <v>8271</v>
      </c>
      <c r="Q2813" t="str">
        <f t="shared" si="235"/>
        <v>theater</v>
      </c>
      <c r="R2813" t="str">
        <f t="shared" si="236"/>
        <v>plays</v>
      </c>
    </row>
    <row r="2814" spans="1:18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6">
        <f t="shared" si="233"/>
        <v>113.3</v>
      </c>
      <c r="O2814" s="5">
        <f t="shared" si="234"/>
        <v>1.4651368049426301</v>
      </c>
      <c r="P2814" t="s">
        <v>8271</v>
      </c>
      <c r="Q2814" t="str">
        <f t="shared" si="235"/>
        <v>theater</v>
      </c>
      <c r="R2814" t="str">
        <f t="shared" si="236"/>
        <v>plays</v>
      </c>
    </row>
    <row r="2815" spans="1:18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6">
        <f t="shared" si="233"/>
        <v>127.57571428571428</v>
      </c>
      <c r="O2815" s="5">
        <f t="shared" si="234"/>
        <v>2.6874797039293195</v>
      </c>
      <c r="P2815" t="s">
        <v>8271</v>
      </c>
      <c r="Q2815" t="str">
        <f t="shared" si="235"/>
        <v>theater</v>
      </c>
      <c r="R2815" t="str">
        <f t="shared" si="236"/>
        <v>plays</v>
      </c>
    </row>
    <row r="2816" spans="1:18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6">
        <f t="shared" si="233"/>
        <v>107.73333333333332</v>
      </c>
      <c r="O2816" s="5">
        <f t="shared" si="234"/>
        <v>3.9603960396039604</v>
      </c>
      <c r="P2816" t="s">
        <v>8271</v>
      </c>
      <c r="Q2816" t="str">
        <f t="shared" si="235"/>
        <v>theater</v>
      </c>
      <c r="R2816" t="str">
        <f t="shared" si="236"/>
        <v>plays</v>
      </c>
    </row>
    <row r="2817" spans="1:18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6">
        <f t="shared" si="233"/>
        <v>242</v>
      </c>
      <c r="O2817" s="5">
        <f t="shared" si="234"/>
        <v>2.3140495867768593</v>
      </c>
      <c r="P2817" t="s">
        <v>8271</v>
      </c>
      <c r="Q2817" t="str">
        <f t="shared" si="235"/>
        <v>theater</v>
      </c>
      <c r="R2817" t="str">
        <f t="shared" si="236"/>
        <v>plays</v>
      </c>
    </row>
    <row r="2818" spans="1:18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6">
        <f t="shared" si="233"/>
        <v>141.56666666666666</v>
      </c>
      <c r="O2818" s="5">
        <f t="shared" si="234"/>
        <v>3.9792794914056984</v>
      </c>
      <c r="P2818" t="s">
        <v>8271</v>
      </c>
      <c r="Q2818" t="str">
        <f t="shared" si="235"/>
        <v>theater</v>
      </c>
      <c r="R2818" t="str">
        <f t="shared" si="236"/>
        <v>plays</v>
      </c>
    </row>
    <row r="2819" spans="1:18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6">
        <f t="shared" ref="N2819:N2882" si="237">E2819/D2819*100</f>
        <v>130</v>
      </c>
      <c r="O2819" s="5">
        <f t="shared" ref="O2819:O2882" si="238">L2819/E2819*100</f>
        <v>4.2307692307692308</v>
      </c>
      <c r="P2819" t="s">
        <v>8271</v>
      </c>
      <c r="Q2819" t="str">
        <f t="shared" si="235"/>
        <v>theater</v>
      </c>
      <c r="R2819" t="str">
        <f t="shared" si="236"/>
        <v>plays</v>
      </c>
    </row>
    <row r="2820" spans="1:18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6">
        <f t="shared" si="237"/>
        <v>106.03</v>
      </c>
      <c r="O2820" s="5">
        <f t="shared" si="238"/>
        <v>0.96199188908799393</v>
      </c>
      <c r="P2820" t="s">
        <v>8271</v>
      </c>
      <c r="Q2820" t="str">
        <f t="shared" si="235"/>
        <v>theater</v>
      </c>
      <c r="R2820" t="str">
        <f t="shared" si="236"/>
        <v>plays</v>
      </c>
    </row>
    <row r="2821" spans="1:18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6">
        <f t="shared" si="237"/>
        <v>104.80000000000001</v>
      </c>
      <c r="O2821" s="5">
        <f t="shared" si="238"/>
        <v>1.9847328244274809</v>
      </c>
      <c r="P2821" t="s">
        <v>8271</v>
      </c>
      <c r="Q2821" t="str">
        <f t="shared" si="235"/>
        <v>theater</v>
      </c>
      <c r="R2821" t="str">
        <f t="shared" si="236"/>
        <v>plays</v>
      </c>
    </row>
    <row r="2822" spans="1:18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6">
        <f t="shared" si="237"/>
        <v>136</v>
      </c>
      <c r="O2822" s="5">
        <f t="shared" si="238"/>
        <v>7.3529411764705888</v>
      </c>
      <c r="P2822" t="s">
        <v>8271</v>
      </c>
      <c r="Q2822" t="str">
        <f t="shared" si="235"/>
        <v>theater</v>
      </c>
      <c r="R2822" t="str">
        <f t="shared" si="236"/>
        <v>plays</v>
      </c>
    </row>
    <row r="2823" spans="1:18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6">
        <f t="shared" si="237"/>
        <v>100</v>
      </c>
      <c r="O2823" s="5">
        <f t="shared" si="238"/>
        <v>3.5000000000000004</v>
      </c>
      <c r="P2823" t="s">
        <v>8271</v>
      </c>
      <c r="Q2823" t="str">
        <f t="shared" si="235"/>
        <v>theater</v>
      </c>
      <c r="R2823" t="str">
        <f t="shared" si="236"/>
        <v>plays</v>
      </c>
    </row>
    <row r="2824" spans="1:18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6">
        <f t="shared" si="237"/>
        <v>100</v>
      </c>
      <c r="O2824" s="5">
        <f t="shared" si="238"/>
        <v>1.5666666666666667</v>
      </c>
      <c r="P2824" t="s">
        <v>8271</v>
      </c>
      <c r="Q2824" t="str">
        <f t="shared" si="235"/>
        <v>theater</v>
      </c>
      <c r="R2824" t="str">
        <f t="shared" si="236"/>
        <v>plays</v>
      </c>
    </row>
    <row r="2825" spans="1:18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6">
        <f t="shared" si="237"/>
        <v>124</v>
      </c>
      <c r="O2825" s="5">
        <f t="shared" si="238"/>
        <v>11.29032258064516</v>
      </c>
      <c r="P2825" t="s">
        <v>8271</v>
      </c>
      <c r="Q2825" t="str">
        <f t="shared" si="235"/>
        <v>theater</v>
      </c>
      <c r="R2825" t="str">
        <f t="shared" si="236"/>
        <v>plays</v>
      </c>
    </row>
    <row r="2826" spans="1:18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6">
        <f t="shared" si="237"/>
        <v>116.92307692307693</v>
      </c>
      <c r="O2826" s="5">
        <f t="shared" si="238"/>
        <v>1.9736842105263157</v>
      </c>
      <c r="P2826" t="s">
        <v>8271</v>
      </c>
      <c r="Q2826" t="str">
        <f t="shared" si="235"/>
        <v>theater</v>
      </c>
      <c r="R2826" t="str">
        <f t="shared" si="236"/>
        <v>plays</v>
      </c>
    </row>
    <row r="2827" spans="1:18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6">
        <f t="shared" si="237"/>
        <v>103.33333333333334</v>
      </c>
      <c r="O2827" s="5">
        <f t="shared" si="238"/>
        <v>1.6451612903225807</v>
      </c>
      <c r="P2827" t="s">
        <v>8271</v>
      </c>
      <c r="Q2827" t="str">
        <f t="shared" si="235"/>
        <v>theater</v>
      </c>
      <c r="R2827" t="str">
        <f t="shared" si="236"/>
        <v>plays</v>
      </c>
    </row>
    <row r="2828" spans="1:18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6">
        <f t="shared" si="237"/>
        <v>107.74999999999999</v>
      </c>
      <c r="O2828" s="5">
        <f t="shared" si="238"/>
        <v>0.88167053364269132</v>
      </c>
      <c r="P2828" t="s">
        <v>8271</v>
      </c>
      <c r="Q2828" t="str">
        <f t="shared" si="235"/>
        <v>theater</v>
      </c>
      <c r="R2828" t="str">
        <f t="shared" si="236"/>
        <v>plays</v>
      </c>
    </row>
    <row r="2829" spans="1:18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6">
        <f t="shared" si="237"/>
        <v>120.24999999999999</v>
      </c>
      <c r="O2829" s="5">
        <f t="shared" si="238"/>
        <v>0.95634095634095639</v>
      </c>
      <c r="P2829" t="s">
        <v>8271</v>
      </c>
      <c r="Q2829" t="str">
        <f t="shared" si="235"/>
        <v>theater</v>
      </c>
      <c r="R2829" t="str">
        <f t="shared" si="236"/>
        <v>plays</v>
      </c>
    </row>
    <row r="2830" spans="1:18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6">
        <f t="shared" si="237"/>
        <v>100.37894736842105</v>
      </c>
      <c r="O2830" s="5">
        <f t="shared" si="238"/>
        <v>1.0171979865771812</v>
      </c>
      <c r="P2830" t="s">
        <v>8271</v>
      </c>
      <c r="Q2830" t="str">
        <f t="shared" si="235"/>
        <v>theater</v>
      </c>
      <c r="R2830" t="str">
        <f t="shared" si="236"/>
        <v>plays</v>
      </c>
    </row>
    <row r="2831" spans="1:18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6">
        <f t="shared" si="237"/>
        <v>106.52</v>
      </c>
      <c r="O2831" s="5">
        <f t="shared" si="238"/>
        <v>2.8539241457003381</v>
      </c>
      <c r="P2831" t="s">
        <v>8271</v>
      </c>
      <c r="Q2831" t="str">
        <f t="shared" si="235"/>
        <v>theater</v>
      </c>
      <c r="R2831" t="str">
        <f t="shared" si="236"/>
        <v>plays</v>
      </c>
    </row>
    <row r="2832" spans="1:18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6">
        <f t="shared" si="237"/>
        <v>100</v>
      </c>
      <c r="O2832" s="5">
        <f t="shared" si="238"/>
        <v>0.36666666666666664</v>
      </c>
      <c r="P2832" t="s">
        <v>8271</v>
      </c>
      <c r="Q2832" t="str">
        <f t="shared" si="235"/>
        <v>theater</v>
      </c>
      <c r="R2832" t="str">
        <f t="shared" si="236"/>
        <v>plays</v>
      </c>
    </row>
    <row r="2833" spans="1:18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6">
        <f t="shared" si="237"/>
        <v>110.66666666666667</v>
      </c>
      <c r="O2833" s="5">
        <f t="shared" si="238"/>
        <v>1.566265060240964</v>
      </c>
      <c r="P2833" t="s">
        <v>8271</v>
      </c>
      <c r="Q2833" t="str">
        <f t="shared" si="235"/>
        <v>theater</v>
      </c>
      <c r="R2833" t="str">
        <f t="shared" si="236"/>
        <v>plays</v>
      </c>
    </row>
    <row r="2834" spans="1:18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6">
        <f t="shared" si="237"/>
        <v>114.71959999999999</v>
      </c>
      <c r="O2834" s="5">
        <f t="shared" si="238"/>
        <v>3.3124243808381486</v>
      </c>
      <c r="P2834" t="s">
        <v>8271</v>
      </c>
      <c r="Q2834" t="str">
        <f t="shared" si="235"/>
        <v>theater</v>
      </c>
      <c r="R2834" t="str">
        <f t="shared" si="236"/>
        <v>plays</v>
      </c>
    </row>
    <row r="2835" spans="1:18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6">
        <f t="shared" si="237"/>
        <v>108.25925925925925</v>
      </c>
      <c r="O2835" s="5">
        <f t="shared" si="238"/>
        <v>1.1973999315771466</v>
      </c>
      <c r="P2835" t="s">
        <v>8271</v>
      </c>
      <c r="Q2835" t="str">
        <f t="shared" si="235"/>
        <v>theater</v>
      </c>
      <c r="R2835" t="str">
        <f t="shared" si="236"/>
        <v>plays</v>
      </c>
    </row>
    <row r="2836" spans="1:18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6">
        <f t="shared" si="237"/>
        <v>170</v>
      </c>
      <c r="O2836" s="5">
        <f t="shared" si="238"/>
        <v>1.5441176470588236</v>
      </c>
      <c r="P2836" t="s">
        <v>8271</v>
      </c>
      <c r="Q2836" t="str">
        <f t="shared" si="235"/>
        <v>theater</v>
      </c>
      <c r="R2836" t="str">
        <f t="shared" si="236"/>
        <v>plays</v>
      </c>
    </row>
    <row r="2837" spans="1:18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6">
        <f t="shared" si="237"/>
        <v>187.09899999999999</v>
      </c>
      <c r="O2837" s="5">
        <f t="shared" si="238"/>
        <v>4.9706305218093094</v>
      </c>
      <c r="P2837" t="s">
        <v>8271</v>
      </c>
      <c r="Q2837" t="str">
        <f t="shared" si="235"/>
        <v>theater</v>
      </c>
      <c r="R2837" t="str">
        <f t="shared" si="236"/>
        <v>plays</v>
      </c>
    </row>
    <row r="2838" spans="1:18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6">
        <f t="shared" si="237"/>
        <v>107.77777777777777</v>
      </c>
      <c r="O2838" s="5">
        <f t="shared" si="238"/>
        <v>2.268041237113402</v>
      </c>
      <c r="P2838" t="s">
        <v>8271</v>
      </c>
      <c r="Q2838" t="str">
        <f t="shared" si="235"/>
        <v>theater</v>
      </c>
      <c r="R2838" t="str">
        <f t="shared" si="236"/>
        <v>plays</v>
      </c>
    </row>
    <row r="2839" spans="1:18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6">
        <f t="shared" si="237"/>
        <v>100</v>
      </c>
      <c r="O2839" s="5">
        <f t="shared" si="238"/>
        <v>2.4705882352941173</v>
      </c>
      <c r="P2839" t="s">
        <v>8271</v>
      </c>
      <c r="Q2839" t="str">
        <f t="shared" si="235"/>
        <v>theater</v>
      </c>
      <c r="R2839" t="str">
        <f t="shared" si="236"/>
        <v>plays</v>
      </c>
    </row>
    <row r="2840" spans="1:18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6">
        <f t="shared" si="237"/>
        <v>120.24999999999999</v>
      </c>
      <c r="O2840" s="5">
        <f t="shared" si="238"/>
        <v>2.2453222453222454</v>
      </c>
      <c r="P2840" t="s">
        <v>8271</v>
      </c>
      <c r="Q2840" t="str">
        <f t="shared" si="235"/>
        <v>theater</v>
      </c>
      <c r="R2840" t="str">
        <f t="shared" si="236"/>
        <v>plays</v>
      </c>
    </row>
    <row r="2841" spans="1:18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6">
        <f t="shared" si="237"/>
        <v>111.42857142857143</v>
      </c>
      <c r="O2841" s="5">
        <f t="shared" si="238"/>
        <v>0.79487179487179493</v>
      </c>
      <c r="P2841" t="s">
        <v>8271</v>
      </c>
      <c r="Q2841" t="str">
        <f t="shared" si="235"/>
        <v>theater</v>
      </c>
      <c r="R2841" t="str">
        <f t="shared" si="236"/>
        <v>plays</v>
      </c>
    </row>
    <row r="2842" spans="1:18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6">
        <f t="shared" si="237"/>
        <v>104</v>
      </c>
      <c r="O2842" s="5">
        <f t="shared" si="238"/>
        <v>5.0769230769230766</v>
      </c>
      <c r="P2842" t="s">
        <v>8271</v>
      </c>
      <c r="Q2842" t="str">
        <f t="shared" si="235"/>
        <v>theater</v>
      </c>
      <c r="R2842" t="str">
        <f t="shared" si="236"/>
        <v>plays</v>
      </c>
    </row>
    <row r="2843" spans="1:18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6">
        <f t="shared" si="237"/>
        <v>1</v>
      </c>
      <c r="O2843" s="5">
        <f t="shared" si="238"/>
        <v>10</v>
      </c>
      <c r="P2843" t="s">
        <v>8271</v>
      </c>
      <c r="Q2843" t="str">
        <f t="shared" si="235"/>
        <v>theater</v>
      </c>
      <c r="R2843" t="str">
        <f t="shared" si="236"/>
        <v>plays</v>
      </c>
    </row>
    <row r="2844" spans="1:18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6">
        <f t="shared" si="237"/>
        <v>0</v>
      </c>
      <c r="O2844" s="5" t="e">
        <f t="shared" si="238"/>
        <v>#DIV/0!</v>
      </c>
      <c r="P2844" t="s">
        <v>8271</v>
      </c>
      <c r="Q2844" t="str">
        <f t="shared" si="235"/>
        <v>theater</v>
      </c>
      <c r="R2844" t="str">
        <f t="shared" si="236"/>
        <v>plays</v>
      </c>
    </row>
    <row r="2845" spans="1:18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6">
        <f t="shared" si="237"/>
        <v>0</v>
      </c>
      <c r="O2845" s="5" t="e">
        <f t="shared" si="238"/>
        <v>#DIV/0!</v>
      </c>
      <c r="P2845" t="s">
        <v>8271</v>
      </c>
      <c r="Q2845" t="str">
        <f t="shared" si="235"/>
        <v>theater</v>
      </c>
      <c r="R2845" t="str">
        <f t="shared" si="236"/>
        <v>plays</v>
      </c>
    </row>
    <row r="2846" spans="1:18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6">
        <f t="shared" si="237"/>
        <v>5.4545454545454541</v>
      </c>
      <c r="O2846" s="5">
        <f t="shared" si="238"/>
        <v>3.3333333333333335</v>
      </c>
      <c r="P2846" t="s">
        <v>8271</v>
      </c>
      <c r="Q2846" t="str">
        <f t="shared" si="235"/>
        <v>theater</v>
      </c>
      <c r="R2846" t="str">
        <f t="shared" si="236"/>
        <v>plays</v>
      </c>
    </row>
    <row r="2847" spans="1:18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6">
        <f t="shared" si="237"/>
        <v>31.546666666666667</v>
      </c>
      <c r="O2847" s="5">
        <f t="shared" si="238"/>
        <v>1.6483516483516485</v>
      </c>
      <c r="P2847" t="s">
        <v>8271</v>
      </c>
      <c r="Q2847" t="str">
        <f t="shared" ref="Q2847:Q2910" si="239">LEFT(P2847, 7)</f>
        <v>theater</v>
      </c>
      <c r="R2847" t="str">
        <f t="shared" ref="R2847:R2910" si="240">RIGHT(P2847, 5)</f>
        <v>plays</v>
      </c>
    </row>
    <row r="2848" spans="1:18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6">
        <f t="shared" si="237"/>
        <v>0</v>
      </c>
      <c r="O2848" s="5" t="e">
        <f t="shared" si="238"/>
        <v>#DIV/0!</v>
      </c>
      <c r="P2848" t="s">
        <v>8271</v>
      </c>
      <c r="Q2848" t="str">
        <f t="shared" si="239"/>
        <v>theater</v>
      </c>
      <c r="R2848" t="str">
        <f t="shared" si="240"/>
        <v>plays</v>
      </c>
    </row>
    <row r="2849" spans="1:18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6">
        <f t="shared" si="237"/>
        <v>0</v>
      </c>
      <c r="O2849" s="5" t="e">
        <f t="shared" si="238"/>
        <v>#DIV/0!</v>
      </c>
      <c r="P2849" t="s">
        <v>8271</v>
      </c>
      <c r="Q2849" t="str">
        <f t="shared" si="239"/>
        <v>theater</v>
      </c>
      <c r="R2849" t="str">
        <f t="shared" si="240"/>
        <v>plays</v>
      </c>
    </row>
    <row r="2850" spans="1:18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6">
        <f t="shared" si="237"/>
        <v>0.2</v>
      </c>
      <c r="O2850" s="5">
        <f t="shared" si="238"/>
        <v>4.2857142857142856</v>
      </c>
      <c r="P2850" t="s">
        <v>8271</v>
      </c>
      <c r="Q2850" t="str">
        <f t="shared" si="239"/>
        <v>theater</v>
      </c>
      <c r="R2850" t="str">
        <f t="shared" si="240"/>
        <v>plays</v>
      </c>
    </row>
    <row r="2851" spans="1:18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6">
        <f t="shared" si="237"/>
        <v>1</v>
      </c>
      <c r="O2851" s="5">
        <f t="shared" si="238"/>
        <v>20</v>
      </c>
      <c r="P2851" t="s">
        <v>8271</v>
      </c>
      <c r="Q2851" t="str">
        <f t="shared" si="239"/>
        <v>theater</v>
      </c>
      <c r="R2851" t="str">
        <f t="shared" si="240"/>
        <v>plays</v>
      </c>
    </row>
    <row r="2852" spans="1:18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6">
        <f t="shared" si="237"/>
        <v>3.8875000000000002</v>
      </c>
      <c r="O2852" s="5">
        <f t="shared" si="238"/>
        <v>4.180064308681672</v>
      </c>
      <c r="P2852" t="s">
        <v>8271</v>
      </c>
      <c r="Q2852" t="str">
        <f t="shared" si="239"/>
        <v>theater</v>
      </c>
      <c r="R2852" t="str">
        <f t="shared" si="240"/>
        <v>plays</v>
      </c>
    </row>
    <row r="2853" spans="1:18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6">
        <f t="shared" si="237"/>
        <v>0</v>
      </c>
      <c r="O2853" s="5" t="e">
        <f t="shared" si="238"/>
        <v>#DIV/0!</v>
      </c>
      <c r="P2853" t="s">
        <v>8271</v>
      </c>
      <c r="Q2853" t="str">
        <f t="shared" si="239"/>
        <v>theater</v>
      </c>
      <c r="R2853" t="str">
        <f t="shared" si="240"/>
        <v>plays</v>
      </c>
    </row>
    <row r="2854" spans="1:18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6">
        <f t="shared" si="237"/>
        <v>1.9</v>
      </c>
      <c r="O2854" s="5">
        <f t="shared" si="238"/>
        <v>6.3157894736842106</v>
      </c>
      <c r="P2854" t="s">
        <v>8271</v>
      </c>
      <c r="Q2854" t="str">
        <f t="shared" si="239"/>
        <v>theater</v>
      </c>
      <c r="R2854" t="str">
        <f t="shared" si="240"/>
        <v>plays</v>
      </c>
    </row>
    <row r="2855" spans="1:18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6">
        <f t="shared" si="237"/>
        <v>0</v>
      </c>
      <c r="O2855" s="5" t="e">
        <f t="shared" si="238"/>
        <v>#DIV/0!</v>
      </c>
      <c r="P2855" t="s">
        <v>8271</v>
      </c>
      <c r="Q2855" t="str">
        <f t="shared" si="239"/>
        <v>theater</v>
      </c>
      <c r="R2855" t="str">
        <f t="shared" si="240"/>
        <v>plays</v>
      </c>
    </row>
    <row r="2856" spans="1:18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6">
        <f t="shared" si="237"/>
        <v>41.699999999999996</v>
      </c>
      <c r="O2856" s="5">
        <f t="shared" si="238"/>
        <v>3.3573141486810552</v>
      </c>
      <c r="P2856" t="s">
        <v>8271</v>
      </c>
      <c r="Q2856" t="str">
        <f t="shared" si="239"/>
        <v>theater</v>
      </c>
      <c r="R2856" t="str">
        <f t="shared" si="240"/>
        <v>plays</v>
      </c>
    </row>
    <row r="2857" spans="1:18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6">
        <f t="shared" si="237"/>
        <v>50</v>
      </c>
      <c r="O2857" s="5">
        <f t="shared" si="238"/>
        <v>1.6666666666666667</v>
      </c>
      <c r="P2857" t="s">
        <v>8271</v>
      </c>
      <c r="Q2857" t="str">
        <f t="shared" si="239"/>
        <v>theater</v>
      </c>
      <c r="R2857" t="str">
        <f t="shared" si="240"/>
        <v>plays</v>
      </c>
    </row>
    <row r="2858" spans="1:18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6">
        <f t="shared" si="237"/>
        <v>4.8666666666666663</v>
      </c>
      <c r="O2858" s="5">
        <f t="shared" si="238"/>
        <v>4.10958904109589</v>
      </c>
      <c r="P2858" t="s">
        <v>8271</v>
      </c>
      <c r="Q2858" t="str">
        <f t="shared" si="239"/>
        <v>theater</v>
      </c>
      <c r="R2858" t="str">
        <f t="shared" si="240"/>
        <v>plays</v>
      </c>
    </row>
    <row r="2859" spans="1:18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6">
        <f t="shared" si="237"/>
        <v>19.736842105263158</v>
      </c>
      <c r="O2859" s="5">
        <f t="shared" si="238"/>
        <v>0.2</v>
      </c>
      <c r="P2859" t="s">
        <v>8271</v>
      </c>
      <c r="Q2859" t="str">
        <f t="shared" si="239"/>
        <v>theater</v>
      </c>
      <c r="R2859" t="str">
        <f t="shared" si="240"/>
        <v>plays</v>
      </c>
    </row>
    <row r="2860" spans="1:18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6">
        <f t="shared" si="237"/>
        <v>0</v>
      </c>
      <c r="O2860" s="5" t="e">
        <f t="shared" si="238"/>
        <v>#DIV/0!</v>
      </c>
      <c r="P2860" t="s">
        <v>8271</v>
      </c>
      <c r="Q2860" t="str">
        <f t="shared" si="239"/>
        <v>theater</v>
      </c>
      <c r="R2860" t="str">
        <f t="shared" si="240"/>
        <v>plays</v>
      </c>
    </row>
    <row r="2861" spans="1:18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6">
        <f t="shared" si="237"/>
        <v>1.7500000000000002</v>
      </c>
      <c r="O2861" s="5">
        <f t="shared" si="238"/>
        <v>2.8571428571428572</v>
      </c>
      <c r="P2861" t="s">
        <v>8271</v>
      </c>
      <c r="Q2861" t="str">
        <f t="shared" si="239"/>
        <v>theater</v>
      </c>
      <c r="R2861" t="str">
        <f t="shared" si="240"/>
        <v>plays</v>
      </c>
    </row>
    <row r="2862" spans="1:18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6">
        <f t="shared" si="237"/>
        <v>6.65</v>
      </c>
      <c r="O2862" s="5">
        <f t="shared" si="238"/>
        <v>3.3834586466165413</v>
      </c>
      <c r="P2862" t="s">
        <v>8271</v>
      </c>
      <c r="Q2862" t="str">
        <f t="shared" si="239"/>
        <v>theater</v>
      </c>
      <c r="R2862" t="str">
        <f t="shared" si="240"/>
        <v>plays</v>
      </c>
    </row>
    <row r="2863" spans="1:18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6">
        <f t="shared" si="237"/>
        <v>32</v>
      </c>
      <c r="O2863" s="5">
        <f t="shared" si="238"/>
        <v>3.75</v>
      </c>
      <c r="P2863" t="s">
        <v>8271</v>
      </c>
      <c r="Q2863" t="str">
        <f t="shared" si="239"/>
        <v>theater</v>
      </c>
      <c r="R2863" t="str">
        <f t="shared" si="240"/>
        <v>plays</v>
      </c>
    </row>
    <row r="2864" spans="1:18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6">
        <f t="shared" si="237"/>
        <v>0.43307086614173229</v>
      </c>
      <c r="O2864" s="5">
        <f t="shared" si="238"/>
        <v>5.4545454545454541</v>
      </c>
      <c r="P2864" t="s">
        <v>8271</v>
      </c>
      <c r="Q2864" t="str">
        <f t="shared" si="239"/>
        <v>theater</v>
      </c>
      <c r="R2864" t="str">
        <f t="shared" si="240"/>
        <v>plays</v>
      </c>
    </row>
    <row r="2865" spans="1:18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6">
        <f t="shared" si="237"/>
        <v>0.04</v>
      </c>
      <c r="O2865" s="5">
        <f t="shared" si="238"/>
        <v>5</v>
      </c>
      <c r="P2865" t="s">
        <v>8271</v>
      </c>
      <c r="Q2865" t="str">
        <f t="shared" si="239"/>
        <v>theater</v>
      </c>
      <c r="R2865" t="str">
        <f t="shared" si="240"/>
        <v>plays</v>
      </c>
    </row>
    <row r="2866" spans="1:18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6">
        <f t="shared" si="237"/>
        <v>1.6</v>
      </c>
      <c r="O2866" s="5">
        <f t="shared" si="238"/>
        <v>7.5</v>
      </c>
      <c r="P2866" t="s">
        <v>8271</v>
      </c>
      <c r="Q2866" t="str">
        <f t="shared" si="239"/>
        <v>theater</v>
      </c>
      <c r="R2866" t="str">
        <f t="shared" si="240"/>
        <v>plays</v>
      </c>
    </row>
    <row r="2867" spans="1:18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6">
        <f t="shared" si="237"/>
        <v>0</v>
      </c>
      <c r="O2867" s="5" t="e">
        <f t="shared" si="238"/>
        <v>#DIV/0!</v>
      </c>
      <c r="P2867" t="s">
        <v>8271</v>
      </c>
      <c r="Q2867" t="str">
        <f t="shared" si="239"/>
        <v>theater</v>
      </c>
      <c r="R2867" t="str">
        <f t="shared" si="240"/>
        <v>plays</v>
      </c>
    </row>
    <row r="2868" spans="1:18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6">
        <f t="shared" si="237"/>
        <v>0.89999999999999991</v>
      </c>
      <c r="O2868" s="5">
        <f t="shared" si="238"/>
        <v>4.4444444444444446</v>
      </c>
      <c r="P2868" t="s">
        <v>8271</v>
      </c>
      <c r="Q2868" t="str">
        <f t="shared" si="239"/>
        <v>theater</v>
      </c>
      <c r="R2868" t="str">
        <f t="shared" si="240"/>
        <v>plays</v>
      </c>
    </row>
    <row r="2869" spans="1:18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6">
        <f t="shared" si="237"/>
        <v>20.16</v>
      </c>
      <c r="O2869" s="5">
        <f t="shared" si="238"/>
        <v>1.984126984126984</v>
      </c>
      <c r="P2869" t="s">
        <v>8271</v>
      </c>
      <c r="Q2869" t="str">
        <f t="shared" si="239"/>
        <v>theater</v>
      </c>
      <c r="R2869" t="str">
        <f t="shared" si="240"/>
        <v>plays</v>
      </c>
    </row>
    <row r="2870" spans="1:18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6">
        <f t="shared" si="237"/>
        <v>42.011733333333332</v>
      </c>
      <c r="O2870" s="5">
        <f t="shared" si="238"/>
        <v>0.95211496470827184</v>
      </c>
      <c r="P2870" t="s">
        <v>8271</v>
      </c>
      <c r="Q2870" t="str">
        <f t="shared" si="239"/>
        <v>theater</v>
      </c>
      <c r="R2870" t="str">
        <f t="shared" si="240"/>
        <v>plays</v>
      </c>
    </row>
    <row r="2871" spans="1:18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6">
        <f t="shared" si="237"/>
        <v>0.88500000000000001</v>
      </c>
      <c r="O2871" s="5">
        <f t="shared" si="238"/>
        <v>2.8248587570621471</v>
      </c>
      <c r="P2871" t="s">
        <v>8271</v>
      </c>
      <c r="Q2871" t="str">
        <f t="shared" si="239"/>
        <v>theater</v>
      </c>
      <c r="R2871" t="str">
        <f t="shared" si="240"/>
        <v>plays</v>
      </c>
    </row>
    <row r="2872" spans="1:18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6">
        <f t="shared" si="237"/>
        <v>15</v>
      </c>
      <c r="O2872" s="5">
        <f t="shared" si="238"/>
        <v>1.2</v>
      </c>
      <c r="P2872" t="s">
        <v>8271</v>
      </c>
      <c r="Q2872" t="str">
        <f t="shared" si="239"/>
        <v>theater</v>
      </c>
      <c r="R2872" t="str">
        <f t="shared" si="240"/>
        <v>plays</v>
      </c>
    </row>
    <row r="2873" spans="1:18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6">
        <f t="shared" si="237"/>
        <v>4.67</v>
      </c>
      <c r="O2873" s="5">
        <f t="shared" si="238"/>
        <v>2.7837259100642395</v>
      </c>
      <c r="P2873" t="s">
        <v>8271</v>
      </c>
      <c r="Q2873" t="str">
        <f t="shared" si="239"/>
        <v>theater</v>
      </c>
      <c r="R2873" t="str">
        <f t="shared" si="240"/>
        <v>plays</v>
      </c>
    </row>
    <row r="2874" spans="1:18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6">
        <f t="shared" si="237"/>
        <v>0</v>
      </c>
      <c r="O2874" s="5" t="e">
        <f t="shared" si="238"/>
        <v>#DIV/0!</v>
      </c>
      <c r="P2874" t="s">
        <v>8271</v>
      </c>
      <c r="Q2874" t="str">
        <f t="shared" si="239"/>
        <v>theater</v>
      </c>
      <c r="R2874" t="str">
        <f t="shared" si="240"/>
        <v>plays</v>
      </c>
    </row>
    <row r="2875" spans="1:18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6">
        <f t="shared" si="237"/>
        <v>38.119999999999997</v>
      </c>
      <c r="O2875" s="5">
        <f t="shared" si="238"/>
        <v>0.83945435466946483</v>
      </c>
      <c r="P2875" t="s">
        <v>8271</v>
      </c>
      <c r="Q2875" t="str">
        <f t="shared" si="239"/>
        <v>theater</v>
      </c>
      <c r="R2875" t="str">
        <f t="shared" si="240"/>
        <v>plays</v>
      </c>
    </row>
    <row r="2876" spans="1:18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6">
        <f t="shared" si="237"/>
        <v>5.42</v>
      </c>
      <c r="O2876" s="5">
        <f t="shared" si="238"/>
        <v>1.107011070110701</v>
      </c>
      <c r="P2876" t="s">
        <v>8271</v>
      </c>
      <c r="Q2876" t="str">
        <f t="shared" si="239"/>
        <v>theater</v>
      </c>
      <c r="R2876" t="str">
        <f t="shared" si="240"/>
        <v>plays</v>
      </c>
    </row>
    <row r="2877" spans="1:18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6">
        <f t="shared" si="237"/>
        <v>3.4999999999999996E-2</v>
      </c>
      <c r="O2877" s="5">
        <f t="shared" si="238"/>
        <v>42.857142857142854</v>
      </c>
      <c r="P2877" t="s">
        <v>8271</v>
      </c>
      <c r="Q2877" t="str">
        <f t="shared" si="239"/>
        <v>theater</v>
      </c>
      <c r="R2877" t="str">
        <f t="shared" si="240"/>
        <v>plays</v>
      </c>
    </row>
    <row r="2878" spans="1:18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6">
        <f t="shared" si="237"/>
        <v>0</v>
      </c>
      <c r="O2878" s="5" t="e">
        <f t="shared" si="238"/>
        <v>#DIV/0!</v>
      </c>
      <c r="P2878" t="s">
        <v>8271</v>
      </c>
      <c r="Q2878" t="str">
        <f t="shared" si="239"/>
        <v>theater</v>
      </c>
      <c r="R2878" t="str">
        <f t="shared" si="240"/>
        <v>plays</v>
      </c>
    </row>
    <row r="2879" spans="1:18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6">
        <f t="shared" si="237"/>
        <v>10.833333333333334</v>
      </c>
      <c r="O2879" s="5">
        <f t="shared" si="238"/>
        <v>0.92307692307692313</v>
      </c>
      <c r="P2879" t="s">
        <v>8271</v>
      </c>
      <c r="Q2879" t="str">
        <f t="shared" si="239"/>
        <v>theater</v>
      </c>
      <c r="R2879" t="str">
        <f t="shared" si="240"/>
        <v>plays</v>
      </c>
    </row>
    <row r="2880" spans="1:18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6">
        <f t="shared" si="237"/>
        <v>2.1</v>
      </c>
      <c r="O2880" s="5">
        <f t="shared" si="238"/>
        <v>6.3492063492063489</v>
      </c>
      <c r="P2880" t="s">
        <v>8271</v>
      </c>
      <c r="Q2880" t="str">
        <f t="shared" si="239"/>
        <v>theater</v>
      </c>
      <c r="R2880" t="str">
        <f t="shared" si="240"/>
        <v>plays</v>
      </c>
    </row>
    <row r="2881" spans="1:18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6">
        <f t="shared" si="237"/>
        <v>0.2589285714285714</v>
      </c>
      <c r="O2881" s="5">
        <f t="shared" si="238"/>
        <v>3.4482758620689653</v>
      </c>
      <c r="P2881" t="s">
        <v>8271</v>
      </c>
      <c r="Q2881" t="str">
        <f t="shared" si="239"/>
        <v>theater</v>
      </c>
      <c r="R2881" t="str">
        <f t="shared" si="240"/>
        <v>plays</v>
      </c>
    </row>
    <row r="2882" spans="1:18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6">
        <f t="shared" si="237"/>
        <v>23.333333333333332</v>
      </c>
      <c r="O2882" s="5">
        <f t="shared" si="238"/>
        <v>1.0357142857142856</v>
      </c>
      <c r="P2882" t="s">
        <v>8271</v>
      </c>
      <c r="Q2882" t="str">
        <f t="shared" si="239"/>
        <v>theater</v>
      </c>
      <c r="R2882" t="str">
        <f t="shared" si="240"/>
        <v>plays</v>
      </c>
    </row>
    <row r="2883" spans="1:18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6">
        <f t="shared" ref="N2883:N2946" si="241">E2883/D2883*100</f>
        <v>0</v>
      </c>
      <c r="O2883" s="5" t="e">
        <f t="shared" ref="O2883:O2946" si="242">L2883/E2883*100</f>
        <v>#DIV/0!</v>
      </c>
      <c r="P2883" t="s">
        <v>8271</v>
      </c>
      <c r="Q2883" t="str">
        <f t="shared" si="239"/>
        <v>theater</v>
      </c>
      <c r="R2883" t="str">
        <f t="shared" si="240"/>
        <v>plays</v>
      </c>
    </row>
    <row r="2884" spans="1:18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6">
        <f t="shared" si="241"/>
        <v>33.6</v>
      </c>
      <c r="O2884" s="5">
        <f t="shared" si="242"/>
        <v>1.5873015873015872</v>
      </c>
      <c r="P2884" t="s">
        <v>8271</v>
      </c>
      <c r="Q2884" t="str">
        <f t="shared" si="239"/>
        <v>theater</v>
      </c>
      <c r="R2884" t="str">
        <f t="shared" si="240"/>
        <v>plays</v>
      </c>
    </row>
    <row r="2885" spans="1:18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6">
        <f t="shared" si="241"/>
        <v>19.079999999999998</v>
      </c>
      <c r="O2885" s="5">
        <f t="shared" si="242"/>
        <v>0.26205450733752622</v>
      </c>
      <c r="P2885" t="s">
        <v>8271</v>
      </c>
      <c r="Q2885" t="str">
        <f t="shared" si="239"/>
        <v>theater</v>
      </c>
      <c r="R2885" t="str">
        <f t="shared" si="240"/>
        <v>plays</v>
      </c>
    </row>
    <row r="2886" spans="1:18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6">
        <f t="shared" si="241"/>
        <v>0.41111111111111115</v>
      </c>
      <c r="O2886" s="5">
        <f t="shared" si="242"/>
        <v>2.1621621621621623</v>
      </c>
      <c r="P2886" t="s">
        <v>8271</v>
      </c>
      <c r="Q2886" t="str">
        <f t="shared" si="239"/>
        <v>theater</v>
      </c>
      <c r="R2886" t="str">
        <f t="shared" si="240"/>
        <v>plays</v>
      </c>
    </row>
    <row r="2887" spans="1:18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6">
        <f t="shared" si="241"/>
        <v>32.5</v>
      </c>
      <c r="O2887" s="5">
        <f t="shared" si="242"/>
        <v>3.8461538461538463</v>
      </c>
      <c r="P2887" t="s">
        <v>8271</v>
      </c>
      <c r="Q2887" t="str">
        <f t="shared" si="239"/>
        <v>theater</v>
      </c>
      <c r="R2887" t="str">
        <f t="shared" si="240"/>
        <v>plays</v>
      </c>
    </row>
    <row r="2888" spans="1:18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6">
        <f t="shared" si="241"/>
        <v>5</v>
      </c>
      <c r="O2888" s="5">
        <f t="shared" si="242"/>
        <v>10</v>
      </c>
      <c r="P2888" t="s">
        <v>8271</v>
      </c>
      <c r="Q2888" t="str">
        <f t="shared" si="239"/>
        <v>theater</v>
      </c>
      <c r="R2888" t="str">
        <f t="shared" si="240"/>
        <v>plays</v>
      </c>
    </row>
    <row r="2889" spans="1:18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6">
        <f t="shared" si="241"/>
        <v>0.16666666666666669</v>
      </c>
      <c r="O2889" s="5">
        <f t="shared" si="242"/>
        <v>20</v>
      </c>
      <c r="P2889" t="s">
        <v>8271</v>
      </c>
      <c r="Q2889" t="str">
        <f t="shared" si="239"/>
        <v>theater</v>
      </c>
      <c r="R2889" t="str">
        <f t="shared" si="240"/>
        <v>plays</v>
      </c>
    </row>
    <row r="2890" spans="1:18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6">
        <f t="shared" si="241"/>
        <v>0</v>
      </c>
      <c r="O2890" s="5" t="e">
        <f t="shared" si="242"/>
        <v>#DIV/0!</v>
      </c>
      <c r="P2890" t="s">
        <v>8271</v>
      </c>
      <c r="Q2890" t="str">
        <f t="shared" si="239"/>
        <v>theater</v>
      </c>
      <c r="R2890" t="str">
        <f t="shared" si="240"/>
        <v>plays</v>
      </c>
    </row>
    <row r="2891" spans="1:18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6">
        <f t="shared" si="241"/>
        <v>38.066666666666663</v>
      </c>
      <c r="O2891" s="5">
        <f t="shared" si="242"/>
        <v>1.2259194395796849</v>
      </c>
      <c r="P2891" t="s">
        <v>8271</v>
      </c>
      <c r="Q2891" t="str">
        <f t="shared" si="239"/>
        <v>theater</v>
      </c>
      <c r="R2891" t="str">
        <f t="shared" si="240"/>
        <v>plays</v>
      </c>
    </row>
    <row r="2892" spans="1:18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6">
        <f t="shared" si="241"/>
        <v>1.05</v>
      </c>
      <c r="O2892" s="5">
        <f t="shared" si="242"/>
        <v>14.285714285714285</v>
      </c>
      <c r="P2892" t="s">
        <v>8271</v>
      </c>
      <c r="Q2892" t="str">
        <f t="shared" si="239"/>
        <v>theater</v>
      </c>
      <c r="R2892" t="str">
        <f t="shared" si="240"/>
        <v>plays</v>
      </c>
    </row>
    <row r="2893" spans="1:18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6">
        <f t="shared" si="241"/>
        <v>2.73</v>
      </c>
      <c r="O2893" s="5">
        <f t="shared" si="242"/>
        <v>3.6630036630036633</v>
      </c>
      <c r="P2893" t="s">
        <v>8271</v>
      </c>
      <c r="Q2893" t="str">
        <f t="shared" si="239"/>
        <v>theater</v>
      </c>
      <c r="R2893" t="str">
        <f t="shared" si="240"/>
        <v>plays</v>
      </c>
    </row>
    <row r="2894" spans="1:18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6">
        <f t="shared" si="241"/>
        <v>9.0909090909090917</v>
      </c>
      <c r="O2894" s="5">
        <f t="shared" si="242"/>
        <v>3.4000000000000004</v>
      </c>
      <c r="P2894" t="s">
        <v>8271</v>
      </c>
      <c r="Q2894" t="str">
        <f t="shared" si="239"/>
        <v>theater</v>
      </c>
      <c r="R2894" t="str">
        <f t="shared" si="240"/>
        <v>plays</v>
      </c>
    </row>
    <row r="2895" spans="1:18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6">
        <f t="shared" si="241"/>
        <v>0.5</v>
      </c>
      <c r="O2895" s="5">
        <f t="shared" si="242"/>
        <v>8</v>
      </c>
      <c r="P2895" t="s">
        <v>8271</v>
      </c>
      <c r="Q2895" t="str">
        <f t="shared" si="239"/>
        <v>theater</v>
      </c>
      <c r="R2895" t="str">
        <f t="shared" si="240"/>
        <v>plays</v>
      </c>
    </row>
    <row r="2896" spans="1:18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6">
        <f t="shared" si="241"/>
        <v>0</v>
      </c>
      <c r="O2896" s="5" t="e">
        <f t="shared" si="242"/>
        <v>#DIV/0!</v>
      </c>
      <c r="P2896" t="s">
        <v>8271</v>
      </c>
      <c r="Q2896" t="str">
        <f t="shared" si="239"/>
        <v>theater</v>
      </c>
      <c r="R2896" t="str">
        <f t="shared" si="240"/>
        <v>plays</v>
      </c>
    </row>
    <row r="2897" spans="1:18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6">
        <f t="shared" si="241"/>
        <v>4.5999999999999996</v>
      </c>
      <c r="O2897" s="5">
        <f t="shared" si="242"/>
        <v>17.391304347826086</v>
      </c>
      <c r="P2897" t="s">
        <v>8271</v>
      </c>
      <c r="Q2897" t="str">
        <f t="shared" si="239"/>
        <v>theater</v>
      </c>
      <c r="R2897" t="str">
        <f t="shared" si="240"/>
        <v>plays</v>
      </c>
    </row>
    <row r="2898" spans="1:18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6">
        <f t="shared" si="241"/>
        <v>20.833333333333336</v>
      </c>
      <c r="O2898" s="5">
        <f t="shared" si="242"/>
        <v>1.92</v>
      </c>
      <c r="P2898" t="s">
        <v>8271</v>
      </c>
      <c r="Q2898" t="str">
        <f t="shared" si="239"/>
        <v>theater</v>
      </c>
      <c r="R2898" t="str">
        <f t="shared" si="240"/>
        <v>plays</v>
      </c>
    </row>
    <row r="2899" spans="1:18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6">
        <f t="shared" si="241"/>
        <v>4.583333333333333</v>
      </c>
      <c r="O2899" s="5">
        <f t="shared" si="242"/>
        <v>0.54545454545454553</v>
      </c>
      <c r="P2899" t="s">
        <v>8271</v>
      </c>
      <c r="Q2899" t="str">
        <f t="shared" si="239"/>
        <v>theater</v>
      </c>
      <c r="R2899" t="str">
        <f t="shared" si="240"/>
        <v>plays</v>
      </c>
    </row>
    <row r="2900" spans="1:18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6">
        <f t="shared" si="241"/>
        <v>4.2133333333333338</v>
      </c>
      <c r="O2900" s="5">
        <f t="shared" si="242"/>
        <v>3.79746835443038</v>
      </c>
      <c r="P2900" t="s">
        <v>8271</v>
      </c>
      <c r="Q2900" t="str">
        <f t="shared" si="239"/>
        <v>theater</v>
      </c>
      <c r="R2900" t="str">
        <f t="shared" si="240"/>
        <v>plays</v>
      </c>
    </row>
    <row r="2901" spans="1:18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6">
        <f t="shared" si="241"/>
        <v>0</v>
      </c>
      <c r="O2901" s="5" t="e">
        <f t="shared" si="242"/>
        <v>#DIV/0!</v>
      </c>
      <c r="P2901" t="s">
        <v>8271</v>
      </c>
      <c r="Q2901" t="str">
        <f t="shared" si="239"/>
        <v>theater</v>
      </c>
      <c r="R2901" t="str">
        <f t="shared" si="240"/>
        <v>plays</v>
      </c>
    </row>
    <row r="2902" spans="1:18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6">
        <f t="shared" si="241"/>
        <v>61.909090909090914</v>
      </c>
      <c r="O2902" s="5">
        <f t="shared" si="242"/>
        <v>0.20558002936857561</v>
      </c>
      <c r="P2902" t="s">
        <v>8271</v>
      </c>
      <c r="Q2902" t="str">
        <f t="shared" si="239"/>
        <v>theater</v>
      </c>
      <c r="R2902" t="str">
        <f t="shared" si="240"/>
        <v>plays</v>
      </c>
    </row>
    <row r="2903" spans="1:18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6">
        <f t="shared" si="241"/>
        <v>0.8</v>
      </c>
      <c r="O2903" s="5">
        <f t="shared" si="242"/>
        <v>33.333333333333329</v>
      </c>
      <c r="P2903" t="s">
        <v>8271</v>
      </c>
      <c r="Q2903" t="str">
        <f t="shared" si="239"/>
        <v>theater</v>
      </c>
      <c r="R2903" t="str">
        <f t="shared" si="240"/>
        <v>plays</v>
      </c>
    </row>
    <row r="2904" spans="1:18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6">
        <f t="shared" si="241"/>
        <v>1.6666666666666666E-2</v>
      </c>
      <c r="O2904" s="5">
        <f t="shared" si="242"/>
        <v>4</v>
      </c>
      <c r="P2904" t="s">
        <v>8271</v>
      </c>
      <c r="Q2904" t="str">
        <f t="shared" si="239"/>
        <v>theater</v>
      </c>
      <c r="R2904" t="str">
        <f t="shared" si="240"/>
        <v>plays</v>
      </c>
    </row>
    <row r="2905" spans="1:18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6">
        <f t="shared" si="241"/>
        <v>0.77999999999999992</v>
      </c>
      <c r="O2905" s="5">
        <f t="shared" si="242"/>
        <v>10.256410256410255</v>
      </c>
      <c r="P2905" t="s">
        <v>8271</v>
      </c>
      <c r="Q2905" t="str">
        <f t="shared" si="239"/>
        <v>theater</v>
      </c>
      <c r="R2905" t="str">
        <f t="shared" si="240"/>
        <v>plays</v>
      </c>
    </row>
    <row r="2906" spans="1:18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6">
        <f t="shared" si="241"/>
        <v>5</v>
      </c>
      <c r="O2906" s="5">
        <f t="shared" si="242"/>
        <v>5.3333333333333339</v>
      </c>
      <c r="P2906" t="s">
        <v>8271</v>
      </c>
      <c r="Q2906" t="str">
        <f t="shared" si="239"/>
        <v>theater</v>
      </c>
      <c r="R2906" t="str">
        <f t="shared" si="240"/>
        <v>plays</v>
      </c>
    </row>
    <row r="2907" spans="1:18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6">
        <f t="shared" si="241"/>
        <v>17.771428571428572</v>
      </c>
      <c r="O2907" s="5">
        <f t="shared" si="242"/>
        <v>2.7331189710610935</v>
      </c>
      <c r="P2907" t="s">
        <v>8271</v>
      </c>
      <c r="Q2907" t="str">
        <f t="shared" si="239"/>
        <v>theater</v>
      </c>
      <c r="R2907" t="str">
        <f t="shared" si="240"/>
        <v>plays</v>
      </c>
    </row>
    <row r="2908" spans="1:18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6">
        <f t="shared" si="241"/>
        <v>9.4166666666666661</v>
      </c>
      <c r="O2908" s="5">
        <f t="shared" si="242"/>
        <v>1.2389380530973451</v>
      </c>
      <c r="P2908" t="s">
        <v>8271</v>
      </c>
      <c r="Q2908" t="str">
        <f t="shared" si="239"/>
        <v>theater</v>
      </c>
      <c r="R2908" t="str">
        <f t="shared" si="240"/>
        <v>plays</v>
      </c>
    </row>
    <row r="2909" spans="1:18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6">
        <f t="shared" si="241"/>
        <v>0.08</v>
      </c>
      <c r="O2909" s="5">
        <f t="shared" si="242"/>
        <v>100</v>
      </c>
      <c r="P2909" t="s">
        <v>8271</v>
      </c>
      <c r="Q2909" t="str">
        <f t="shared" si="239"/>
        <v>theater</v>
      </c>
      <c r="R2909" t="str">
        <f t="shared" si="240"/>
        <v>plays</v>
      </c>
    </row>
    <row r="2910" spans="1:18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6">
        <f t="shared" si="241"/>
        <v>2.75</v>
      </c>
      <c r="O2910" s="5">
        <f t="shared" si="242"/>
        <v>1.893939393939394</v>
      </c>
      <c r="P2910" t="s">
        <v>8271</v>
      </c>
      <c r="Q2910" t="str">
        <f t="shared" si="239"/>
        <v>theater</v>
      </c>
      <c r="R2910" t="str">
        <f t="shared" si="240"/>
        <v>plays</v>
      </c>
    </row>
    <row r="2911" spans="1:18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6">
        <f t="shared" si="241"/>
        <v>1.1111111111111112E-2</v>
      </c>
      <c r="O2911" s="5">
        <f t="shared" si="242"/>
        <v>5</v>
      </c>
      <c r="P2911" t="s">
        <v>8271</v>
      </c>
      <c r="Q2911" t="str">
        <f t="shared" ref="Q2911:Q2974" si="243">LEFT(P2911, 7)</f>
        <v>theater</v>
      </c>
      <c r="R2911" t="str">
        <f t="shared" ref="R2911:R2974" si="244">RIGHT(P2911, 5)</f>
        <v>plays</v>
      </c>
    </row>
    <row r="2912" spans="1:18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6">
        <f t="shared" si="241"/>
        <v>3.3333333333333335E-3</v>
      </c>
      <c r="O2912" s="5">
        <f t="shared" si="242"/>
        <v>100</v>
      </c>
      <c r="P2912" t="s">
        <v>8271</v>
      </c>
      <c r="Q2912" t="str">
        <f t="shared" si="243"/>
        <v>theater</v>
      </c>
      <c r="R2912" t="str">
        <f t="shared" si="244"/>
        <v>plays</v>
      </c>
    </row>
    <row r="2913" spans="1:18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6">
        <f t="shared" si="241"/>
        <v>36.5</v>
      </c>
      <c r="O2913" s="5">
        <f t="shared" si="242"/>
        <v>2.1308980213089801</v>
      </c>
      <c r="P2913" t="s">
        <v>8271</v>
      </c>
      <c r="Q2913" t="str">
        <f t="shared" si="243"/>
        <v>theater</v>
      </c>
      <c r="R2913" t="str">
        <f t="shared" si="244"/>
        <v>plays</v>
      </c>
    </row>
    <row r="2914" spans="1:18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6">
        <f t="shared" si="241"/>
        <v>14.058171745152354</v>
      </c>
      <c r="O2914" s="5">
        <f t="shared" si="242"/>
        <v>1.2807881773399015</v>
      </c>
      <c r="P2914" t="s">
        <v>8271</v>
      </c>
      <c r="Q2914" t="str">
        <f t="shared" si="243"/>
        <v>theater</v>
      </c>
      <c r="R2914" t="str">
        <f t="shared" si="244"/>
        <v>plays</v>
      </c>
    </row>
    <row r="2915" spans="1:18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6">
        <f t="shared" si="241"/>
        <v>0.02</v>
      </c>
      <c r="O2915" s="5">
        <f t="shared" si="242"/>
        <v>100</v>
      </c>
      <c r="P2915" t="s">
        <v>8271</v>
      </c>
      <c r="Q2915" t="str">
        <f t="shared" si="243"/>
        <v>theater</v>
      </c>
      <c r="R2915" t="str">
        <f t="shared" si="244"/>
        <v>plays</v>
      </c>
    </row>
    <row r="2916" spans="1:18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6">
        <f t="shared" si="241"/>
        <v>4.0000000000000001E-3</v>
      </c>
      <c r="O2916" s="5">
        <f t="shared" si="242"/>
        <v>100</v>
      </c>
      <c r="P2916" t="s">
        <v>8271</v>
      </c>
      <c r="Q2916" t="str">
        <f t="shared" si="243"/>
        <v>theater</v>
      </c>
      <c r="R2916" t="str">
        <f t="shared" si="244"/>
        <v>plays</v>
      </c>
    </row>
    <row r="2917" spans="1:18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6">
        <f t="shared" si="241"/>
        <v>61.1</v>
      </c>
      <c r="O2917" s="5">
        <f t="shared" si="242"/>
        <v>0.49099836333878888</v>
      </c>
      <c r="P2917" t="s">
        <v>8271</v>
      </c>
      <c r="Q2917" t="str">
        <f t="shared" si="243"/>
        <v>theater</v>
      </c>
      <c r="R2917" t="str">
        <f t="shared" si="244"/>
        <v>plays</v>
      </c>
    </row>
    <row r="2918" spans="1:18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6">
        <f t="shared" si="241"/>
        <v>7.8378378378378386</v>
      </c>
      <c r="O2918" s="5">
        <f t="shared" si="242"/>
        <v>4.8275862068965516</v>
      </c>
      <c r="P2918" t="s">
        <v>8271</v>
      </c>
      <c r="Q2918" t="str">
        <f t="shared" si="243"/>
        <v>theater</v>
      </c>
      <c r="R2918" t="str">
        <f t="shared" si="244"/>
        <v>plays</v>
      </c>
    </row>
    <row r="2919" spans="1:18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6">
        <f t="shared" si="241"/>
        <v>21.85</v>
      </c>
      <c r="O2919" s="5">
        <f t="shared" si="242"/>
        <v>2.0594965675057209</v>
      </c>
      <c r="P2919" t="s">
        <v>8271</v>
      </c>
      <c r="Q2919" t="str">
        <f t="shared" si="243"/>
        <v>theater</v>
      </c>
      <c r="R2919" t="str">
        <f t="shared" si="244"/>
        <v>plays</v>
      </c>
    </row>
    <row r="2920" spans="1:18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6">
        <f t="shared" si="241"/>
        <v>27.24</v>
      </c>
      <c r="O2920" s="5">
        <f t="shared" si="242"/>
        <v>1.4684287812041115</v>
      </c>
      <c r="P2920" t="s">
        <v>8271</v>
      </c>
      <c r="Q2920" t="str">
        <f t="shared" si="243"/>
        <v>theater</v>
      </c>
      <c r="R2920" t="str">
        <f t="shared" si="244"/>
        <v>plays</v>
      </c>
    </row>
    <row r="2921" spans="1:18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6">
        <f t="shared" si="241"/>
        <v>8.5</v>
      </c>
      <c r="O2921" s="5">
        <f t="shared" si="242"/>
        <v>11.76470588235294</v>
      </c>
      <c r="P2921" t="s">
        <v>8271</v>
      </c>
      <c r="Q2921" t="str">
        <f t="shared" si="243"/>
        <v>theater</v>
      </c>
      <c r="R2921" t="str">
        <f t="shared" si="244"/>
        <v>plays</v>
      </c>
    </row>
    <row r="2922" spans="1:18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6">
        <f t="shared" si="241"/>
        <v>26.840000000000003</v>
      </c>
      <c r="O2922" s="5">
        <f t="shared" si="242"/>
        <v>1.9374068554396422</v>
      </c>
      <c r="P2922" t="s">
        <v>8271</v>
      </c>
      <c r="Q2922" t="str">
        <f t="shared" si="243"/>
        <v>theater</v>
      </c>
      <c r="R2922" t="str">
        <f t="shared" si="244"/>
        <v>plays</v>
      </c>
    </row>
    <row r="2923" spans="1:18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6">
        <f t="shared" si="241"/>
        <v>129</v>
      </c>
      <c r="O2923" s="5">
        <f t="shared" si="242"/>
        <v>2.3255813953488373</v>
      </c>
      <c r="P2923" t="s">
        <v>8305</v>
      </c>
      <c r="Q2923" t="str">
        <f t="shared" si="243"/>
        <v>theater</v>
      </c>
      <c r="R2923" t="str">
        <f>RIGHT(P2923, 7)</f>
        <v>musical</v>
      </c>
    </row>
    <row r="2924" spans="1:18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6">
        <f t="shared" si="241"/>
        <v>100</v>
      </c>
      <c r="O2924" s="5">
        <f t="shared" si="242"/>
        <v>1.2</v>
      </c>
      <c r="P2924" t="s">
        <v>8305</v>
      </c>
      <c r="Q2924" t="str">
        <f t="shared" si="243"/>
        <v>theater</v>
      </c>
      <c r="R2924" t="str">
        <f t="shared" ref="R2924:R2942" si="245">RIGHT(P2924, 7)</f>
        <v>musical</v>
      </c>
    </row>
    <row r="2925" spans="1:18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6">
        <f t="shared" si="241"/>
        <v>100</v>
      </c>
      <c r="O2925" s="5">
        <f t="shared" si="242"/>
        <v>3.3333333333333335</v>
      </c>
      <c r="P2925" t="s">
        <v>8305</v>
      </c>
      <c r="Q2925" t="str">
        <f t="shared" si="243"/>
        <v>theater</v>
      </c>
      <c r="R2925" t="str">
        <f t="shared" si="245"/>
        <v>musical</v>
      </c>
    </row>
    <row r="2926" spans="1:18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6">
        <f t="shared" si="241"/>
        <v>103.2</v>
      </c>
      <c r="O2926" s="5">
        <f t="shared" si="242"/>
        <v>0.56976744186046502</v>
      </c>
      <c r="P2926" t="s">
        <v>8305</v>
      </c>
      <c r="Q2926" t="str">
        <f t="shared" si="243"/>
        <v>theater</v>
      </c>
      <c r="R2926" t="str">
        <f t="shared" si="245"/>
        <v>musical</v>
      </c>
    </row>
    <row r="2927" spans="1:18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6">
        <f t="shared" si="241"/>
        <v>102.44597777777777</v>
      </c>
      <c r="O2927" s="5">
        <f t="shared" si="242"/>
        <v>0.43166382108380591</v>
      </c>
      <c r="P2927" t="s">
        <v>8305</v>
      </c>
      <c r="Q2927" t="str">
        <f t="shared" si="243"/>
        <v>theater</v>
      </c>
      <c r="R2927" t="str">
        <f t="shared" si="245"/>
        <v>musical</v>
      </c>
    </row>
    <row r="2928" spans="1:18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6">
        <f t="shared" si="241"/>
        <v>125</v>
      </c>
      <c r="O2928" s="5">
        <f t="shared" si="242"/>
        <v>1.3333333333333335</v>
      </c>
      <c r="P2928" t="s">
        <v>8305</v>
      </c>
      <c r="Q2928" t="str">
        <f t="shared" si="243"/>
        <v>theater</v>
      </c>
      <c r="R2928" t="str">
        <f t="shared" si="245"/>
        <v>musical</v>
      </c>
    </row>
    <row r="2929" spans="1:18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6">
        <f t="shared" si="241"/>
        <v>130.83333333333334</v>
      </c>
      <c r="O2929" s="5">
        <f t="shared" si="242"/>
        <v>0.89171974522292996</v>
      </c>
      <c r="P2929" t="s">
        <v>8305</v>
      </c>
      <c r="Q2929" t="str">
        <f t="shared" si="243"/>
        <v>theater</v>
      </c>
      <c r="R2929" t="str">
        <f t="shared" si="245"/>
        <v>musical</v>
      </c>
    </row>
    <row r="2930" spans="1:18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6">
        <f t="shared" si="241"/>
        <v>100</v>
      </c>
      <c r="O2930" s="5">
        <f t="shared" si="242"/>
        <v>2.4</v>
      </c>
      <c r="P2930" t="s">
        <v>8305</v>
      </c>
      <c r="Q2930" t="str">
        <f t="shared" si="243"/>
        <v>theater</v>
      </c>
      <c r="R2930" t="str">
        <f t="shared" si="245"/>
        <v>musical</v>
      </c>
    </row>
    <row r="2931" spans="1:18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6">
        <f t="shared" si="241"/>
        <v>102.06937499999999</v>
      </c>
      <c r="O2931" s="5">
        <f t="shared" si="242"/>
        <v>0.39189031969677479</v>
      </c>
      <c r="P2931" t="s">
        <v>8305</v>
      </c>
      <c r="Q2931" t="str">
        <f t="shared" si="243"/>
        <v>theater</v>
      </c>
      <c r="R2931" t="str">
        <f t="shared" si="245"/>
        <v>musical</v>
      </c>
    </row>
    <row r="2932" spans="1:18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6">
        <f t="shared" si="241"/>
        <v>100.92000000000002</v>
      </c>
      <c r="O2932" s="5">
        <f t="shared" si="242"/>
        <v>0.61434799841458576</v>
      </c>
      <c r="P2932" t="s">
        <v>8305</v>
      </c>
      <c r="Q2932" t="str">
        <f t="shared" si="243"/>
        <v>theater</v>
      </c>
      <c r="R2932" t="str">
        <f t="shared" si="245"/>
        <v>musical</v>
      </c>
    </row>
    <row r="2933" spans="1:18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6">
        <f t="shared" si="241"/>
        <v>106</v>
      </c>
      <c r="O2933" s="5">
        <f t="shared" si="242"/>
        <v>1.1320754716981132</v>
      </c>
      <c r="P2933" t="s">
        <v>8305</v>
      </c>
      <c r="Q2933" t="str">
        <f t="shared" si="243"/>
        <v>theater</v>
      </c>
      <c r="R2933" t="str">
        <f t="shared" si="245"/>
        <v>musical</v>
      </c>
    </row>
    <row r="2934" spans="1:18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6">
        <f t="shared" si="241"/>
        <v>105.0967741935484</v>
      </c>
      <c r="O2934" s="5">
        <f t="shared" si="242"/>
        <v>1.1663597298956414</v>
      </c>
      <c r="P2934" t="s">
        <v>8305</v>
      </c>
      <c r="Q2934" t="str">
        <f t="shared" si="243"/>
        <v>theater</v>
      </c>
      <c r="R2934" t="str">
        <f t="shared" si="245"/>
        <v>musical</v>
      </c>
    </row>
    <row r="2935" spans="1:18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6">
        <f t="shared" si="241"/>
        <v>102.76</v>
      </c>
      <c r="O2935" s="5">
        <f t="shared" si="242"/>
        <v>2.1019852082522386</v>
      </c>
      <c r="P2935" t="s">
        <v>8305</v>
      </c>
      <c r="Q2935" t="str">
        <f t="shared" si="243"/>
        <v>theater</v>
      </c>
      <c r="R2935" t="str">
        <f t="shared" si="245"/>
        <v>musical</v>
      </c>
    </row>
    <row r="2936" spans="1:18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6">
        <f t="shared" si="241"/>
        <v>108</v>
      </c>
      <c r="O2936" s="5">
        <f t="shared" si="242"/>
        <v>1.3703703703703705</v>
      </c>
      <c r="P2936" t="s">
        <v>8305</v>
      </c>
      <c r="Q2936" t="str">
        <f t="shared" si="243"/>
        <v>theater</v>
      </c>
      <c r="R2936" t="str">
        <f t="shared" si="245"/>
        <v>musical</v>
      </c>
    </row>
    <row r="2937" spans="1:18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6">
        <f t="shared" si="241"/>
        <v>100.88571428571429</v>
      </c>
      <c r="O2937" s="5">
        <f t="shared" si="242"/>
        <v>1.1045029736618521</v>
      </c>
      <c r="P2937" t="s">
        <v>8305</v>
      </c>
      <c r="Q2937" t="str">
        <f t="shared" si="243"/>
        <v>theater</v>
      </c>
      <c r="R2937" t="str">
        <f t="shared" si="245"/>
        <v>musical</v>
      </c>
    </row>
    <row r="2938" spans="1:18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6">
        <f t="shared" si="241"/>
        <v>128</v>
      </c>
      <c r="O2938" s="5">
        <f t="shared" si="242"/>
        <v>2.65625</v>
      </c>
      <c r="P2938" t="s">
        <v>8305</v>
      </c>
      <c r="Q2938" t="str">
        <f t="shared" si="243"/>
        <v>theater</v>
      </c>
      <c r="R2938" t="str">
        <f t="shared" si="245"/>
        <v>musical</v>
      </c>
    </row>
    <row r="2939" spans="1:18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6">
        <f t="shared" si="241"/>
        <v>133.33333333333331</v>
      </c>
      <c r="O2939" s="5">
        <f t="shared" si="242"/>
        <v>2.75</v>
      </c>
      <c r="P2939" t="s">
        <v>8305</v>
      </c>
      <c r="Q2939" t="str">
        <f t="shared" si="243"/>
        <v>theater</v>
      </c>
      <c r="R2939" t="str">
        <f t="shared" si="245"/>
        <v>musical</v>
      </c>
    </row>
    <row r="2940" spans="1:18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6">
        <f t="shared" si="241"/>
        <v>101.375</v>
      </c>
      <c r="O2940" s="5">
        <f t="shared" si="242"/>
        <v>0.78914919852034526</v>
      </c>
      <c r="P2940" t="s">
        <v>8305</v>
      </c>
      <c r="Q2940" t="str">
        <f t="shared" si="243"/>
        <v>theater</v>
      </c>
      <c r="R2940" t="str">
        <f t="shared" si="245"/>
        <v>musical</v>
      </c>
    </row>
    <row r="2941" spans="1:18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6">
        <f t="shared" si="241"/>
        <v>102.875</v>
      </c>
      <c r="O2941" s="5">
        <f t="shared" si="242"/>
        <v>0.30376670716889431</v>
      </c>
      <c r="P2941" t="s">
        <v>8305</v>
      </c>
      <c r="Q2941" t="str">
        <f t="shared" si="243"/>
        <v>theater</v>
      </c>
      <c r="R2941" t="str">
        <f t="shared" si="245"/>
        <v>musical</v>
      </c>
    </row>
    <row r="2942" spans="1:18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6">
        <f t="shared" si="241"/>
        <v>107.24000000000001</v>
      </c>
      <c r="O2942" s="5">
        <f t="shared" si="242"/>
        <v>1.2308839985080196</v>
      </c>
      <c r="P2942" t="s">
        <v>8305</v>
      </c>
      <c r="Q2942" t="str">
        <f t="shared" si="243"/>
        <v>theater</v>
      </c>
      <c r="R2942" t="str">
        <f t="shared" si="245"/>
        <v>musical</v>
      </c>
    </row>
    <row r="2943" spans="1:18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6">
        <f t="shared" si="241"/>
        <v>4.0000000000000001E-3</v>
      </c>
      <c r="O2943" s="5">
        <f t="shared" si="242"/>
        <v>100</v>
      </c>
      <c r="P2943" t="s">
        <v>8303</v>
      </c>
      <c r="Q2943" t="str">
        <f t="shared" si="243"/>
        <v>theater</v>
      </c>
      <c r="R2943" t="str">
        <f t="shared" ref="R2943:R2962" si="246">RIGHT(P2943, 6)</f>
        <v>spaces</v>
      </c>
    </row>
    <row r="2944" spans="1:18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6">
        <f t="shared" si="241"/>
        <v>20.424999999999997</v>
      </c>
      <c r="O2944" s="5">
        <f t="shared" si="242"/>
        <v>0.49449204406364744</v>
      </c>
      <c r="P2944" t="s">
        <v>8303</v>
      </c>
      <c r="Q2944" t="str">
        <f t="shared" si="243"/>
        <v>theater</v>
      </c>
      <c r="R2944" t="str">
        <f t="shared" si="246"/>
        <v>spaces</v>
      </c>
    </row>
    <row r="2945" spans="1:18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6">
        <f t="shared" si="241"/>
        <v>0</v>
      </c>
      <c r="O2945" s="5" t="e">
        <f t="shared" si="242"/>
        <v>#DIV/0!</v>
      </c>
      <c r="P2945" t="s">
        <v>8303</v>
      </c>
      <c r="Q2945" t="str">
        <f t="shared" si="243"/>
        <v>theater</v>
      </c>
      <c r="R2945" t="str">
        <f t="shared" si="246"/>
        <v>spaces</v>
      </c>
    </row>
    <row r="2946" spans="1:18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6">
        <f t="shared" si="241"/>
        <v>1</v>
      </c>
      <c r="O2946" s="5">
        <f t="shared" si="242"/>
        <v>1</v>
      </c>
      <c r="P2946" t="s">
        <v>8303</v>
      </c>
      <c r="Q2946" t="str">
        <f t="shared" si="243"/>
        <v>theater</v>
      </c>
      <c r="R2946" t="str">
        <f t="shared" si="246"/>
        <v>spaces</v>
      </c>
    </row>
    <row r="2947" spans="1:18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6">
        <f t="shared" ref="N2947:N3010" si="247">E2947/D2947*100</f>
        <v>0</v>
      </c>
      <c r="O2947" s="5" t="e">
        <f t="shared" ref="O2947:O3010" si="248">L2947/E2947*100</f>
        <v>#DIV/0!</v>
      </c>
      <c r="P2947" t="s">
        <v>8303</v>
      </c>
      <c r="Q2947" t="str">
        <f t="shared" si="243"/>
        <v>theater</v>
      </c>
      <c r="R2947" t="str">
        <f t="shared" si="246"/>
        <v>spaces</v>
      </c>
    </row>
    <row r="2948" spans="1:18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6">
        <f t="shared" si="247"/>
        <v>0.1</v>
      </c>
      <c r="O2948" s="5">
        <f t="shared" si="248"/>
        <v>100</v>
      </c>
      <c r="P2948" t="s">
        <v>8303</v>
      </c>
      <c r="Q2948" t="str">
        <f t="shared" si="243"/>
        <v>theater</v>
      </c>
      <c r="R2948" t="str">
        <f t="shared" si="246"/>
        <v>spaces</v>
      </c>
    </row>
    <row r="2949" spans="1:18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6">
        <f t="shared" si="247"/>
        <v>4.2880000000000003</v>
      </c>
      <c r="O2949" s="5">
        <f t="shared" si="248"/>
        <v>1.2126865671641791</v>
      </c>
      <c r="P2949" t="s">
        <v>8303</v>
      </c>
      <c r="Q2949" t="str">
        <f t="shared" si="243"/>
        <v>theater</v>
      </c>
      <c r="R2949" t="str">
        <f t="shared" si="246"/>
        <v>spaces</v>
      </c>
    </row>
    <row r="2950" spans="1:18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6">
        <f t="shared" si="247"/>
        <v>4.8000000000000004E-3</v>
      </c>
      <c r="O2950" s="5">
        <f t="shared" si="248"/>
        <v>37.5</v>
      </c>
      <c r="P2950" t="s">
        <v>8303</v>
      </c>
      <c r="Q2950" t="str">
        <f t="shared" si="243"/>
        <v>theater</v>
      </c>
      <c r="R2950" t="str">
        <f t="shared" si="246"/>
        <v>spaces</v>
      </c>
    </row>
    <row r="2951" spans="1:18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6">
        <f t="shared" si="247"/>
        <v>2.5</v>
      </c>
      <c r="O2951" s="5">
        <f t="shared" si="248"/>
        <v>8</v>
      </c>
      <c r="P2951" t="s">
        <v>8303</v>
      </c>
      <c r="Q2951" t="str">
        <f t="shared" si="243"/>
        <v>theater</v>
      </c>
      <c r="R2951" t="str">
        <f t="shared" si="246"/>
        <v>spaces</v>
      </c>
    </row>
    <row r="2952" spans="1:18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6">
        <f t="shared" si="247"/>
        <v>0</v>
      </c>
      <c r="O2952" s="5" t="e">
        <f t="shared" si="248"/>
        <v>#DIV/0!</v>
      </c>
      <c r="P2952" t="s">
        <v>8303</v>
      </c>
      <c r="Q2952" t="str">
        <f t="shared" si="243"/>
        <v>theater</v>
      </c>
      <c r="R2952" t="str">
        <f t="shared" si="246"/>
        <v>spaces</v>
      </c>
    </row>
    <row r="2953" spans="1:18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6">
        <f t="shared" si="247"/>
        <v>2.1919999999999997</v>
      </c>
      <c r="O2953" s="5">
        <f t="shared" si="248"/>
        <v>5.2919708029197077</v>
      </c>
      <c r="P2953" t="s">
        <v>8303</v>
      </c>
      <c r="Q2953" t="str">
        <f t="shared" si="243"/>
        <v>theater</v>
      </c>
      <c r="R2953" t="str">
        <f t="shared" si="246"/>
        <v>spaces</v>
      </c>
    </row>
    <row r="2954" spans="1:18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6">
        <f t="shared" si="247"/>
        <v>8.0250000000000004</v>
      </c>
      <c r="O2954" s="5">
        <f t="shared" si="248"/>
        <v>0.49844236760124611</v>
      </c>
      <c r="P2954" t="s">
        <v>8303</v>
      </c>
      <c r="Q2954" t="str">
        <f t="shared" si="243"/>
        <v>theater</v>
      </c>
      <c r="R2954" t="str">
        <f t="shared" si="246"/>
        <v>spaces</v>
      </c>
    </row>
    <row r="2955" spans="1:18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6">
        <f t="shared" si="247"/>
        <v>0.15125</v>
      </c>
      <c r="O2955" s="5">
        <f t="shared" si="248"/>
        <v>0.49586776859504134</v>
      </c>
      <c r="P2955" t="s">
        <v>8303</v>
      </c>
      <c r="Q2955" t="str">
        <f t="shared" si="243"/>
        <v>theater</v>
      </c>
      <c r="R2955" t="str">
        <f t="shared" si="246"/>
        <v>spaces</v>
      </c>
    </row>
    <row r="2956" spans="1:18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6">
        <f t="shared" si="247"/>
        <v>0</v>
      </c>
      <c r="O2956" s="5" t="e">
        <f t="shared" si="248"/>
        <v>#DIV/0!</v>
      </c>
      <c r="P2956" t="s">
        <v>8303</v>
      </c>
      <c r="Q2956" t="str">
        <f t="shared" si="243"/>
        <v>theater</v>
      </c>
      <c r="R2956" t="str">
        <f t="shared" si="246"/>
        <v>spaces</v>
      </c>
    </row>
    <row r="2957" spans="1:18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6">
        <f t="shared" si="247"/>
        <v>59.583333333333336</v>
      </c>
      <c r="O2957" s="5">
        <f t="shared" si="248"/>
        <v>1.5384615384615385</v>
      </c>
      <c r="P2957" t="s">
        <v>8303</v>
      </c>
      <c r="Q2957" t="str">
        <f t="shared" si="243"/>
        <v>theater</v>
      </c>
      <c r="R2957" t="str">
        <f t="shared" si="246"/>
        <v>spaces</v>
      </c>
    </row>
    <row r="2958" spans="1:18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6">
        <f t="shared" si="247"/>
        <v>16.734177215189874</v>
      </c>
      <c r="O2958" s="5">
        <f t="shared" si="248"/>
        <v>1.5128593040847202</v>
      </c>
      <c r="P2958" t="s">
        <v>8303</v>
      </c>
      <c r="Q2958" t="str">
        <f t="shared" si="243"/>
        <v>theater</v>
      </c>
      <c r="R2958" t="str">
        <f t="shared" si="246"/>
        <v>spaces</v>
      </c>
    </row>
    <row r="2959" spans="1:18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6">
        <f t="shared" si="247"/>
        <v>1.8666666666666669</v>
      </c>
      <c r="O2959" s="5">
        <f t="shared" si="248"/>
        <v>1.0714285714285714</v>
      </c>
      <c r="P2959" t="s">
        <v>8303</v>
      </c>
      <c r="Q2959" t="str">
        <f t="shared" si="243"/>
        <v>theater</v>
      </c>
      <c r="R2959" t="str">
        <f t="shared" si="246"/>
        <v>spaces</v>
      </c>
    </row>
    <row r="2960" spans="1:18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6">
        <f t="shared" si="247"/>
        <v>0</v>
      </c>
      <c r="O2960" s="5" t="e">
        <f t="shared" si="248"/>
        <v>#DIV/0!</v>
      </c>
      <c r="P2960" t="s">
        <v>8303</v>
      </c>
      <c r="Q2960" t="str">
        <f t="shared" si="243"/>
        <v>theater</v>
      </c>
      <c r="R2960" t="str">
        <f t="shared" si="246"/>
        <v>spaces</v>
      </c>
    </row>
    <row r="2961" spans="1:18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6">
        <f t="shared" si="247"/>
        <v>0</v>
      </c>
      <c r="O2961" s="5" t="e">
        <f t="shared" si="248"/>
        <v>#DIV/0!</v>
      </c>
      <c r="P2961" t="s">
        <v>8303</v>
      </c>
      <c r="Q2961" t="str">
        <f t="shared" si="243"/>
        <v>theater</v>
      </c>
      <c r="R2961" t="str">
        <f t="shared" si="246"/>
        <v>spaces</v>
      </c>
    </row>
    <row r="2962" spans="1:18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6">
        <f t="shared" si="247"/>
        <v>0</v>
      </c>
      <c r="O2962" s="5" t="e">
        <f t="shared" si="248"/>
        <v>#DIV/0!</v>
      </c>
      <c r="P2962" t="s">
        <v>8303</v>
      </c>
      <c r="Q2962" t="str">
        <f t="shared" si="243"/>
        <v>theater</v>
      </c>
      <c r="R2962" t="str">
        <f t="shared" si="246"/>
        <v>spaces</v>
      </c>
    </row>
    <row r="2963" spans="1:18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6">
        <f t="shared" si="247"/>
        <v>109.62</v>
      </c>
      <c r="O2963" s="5">
        <f t="shared" si="248"/>
        <v>1.9704433497536946</v>
      </c>
      <c r="P2963" t="s">
        <v>8271</v>
      </c>
      <c r="Q2963" t="str">
        <f t="shared" si="243"/>
        <v>theater</v>
      </c>
      <c r="R2963" t="str">
        <f t="shared" si="244"/>
        <v>plays</v>
      </c>
    </row>
    <row r="2964" spans="1:18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6">
        <f t="shared" si="247"/>
        <v>121.8</v>
      </c>
      <c r="O2964" s="5">
        <f t="shared" si="248"/>
        <v>1.6420361247947455</v>
      </c>
      <c r="P2964" t="s">
        <v>8271</v>
      </c>
      <c r="Q2964" t="str">
        <f t="shared" si="243"/>
        <v>theater</v>
      </c>
      <c r="R2964" t="str">
        <f t="shared" si="244"/>
        <v>plays</v>
      </c>
    </row>
    <row r="2965" spans="1:18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6">
        <f t="shared" si="247"/>
        <v>106.85</v>
      </c>
      <c r="O2965" s="5">
        <f t="shared" si="248"/>
        <v>0.91717360786148805</v>
      </c>
      <c r="P2965" t="s">
        <v>8271</v>
      </c>
      <c r="Q2965" t="str">
        <f t="shared" si="243"/>
        <v>theater</v>
      </c>
      <c r="R2965" t="str">
        <f t="shared" si="244"/>
        <v>plays</v>
      </c>
    </row>
    <row r="2966" spans="1:18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6">
        <f t="shared" si="247"/>
        <v>100.71379999999999</v>
      </c>
      <c r="O2966" s="5">
        <f t="shared" si="248"/>
        <v>3.8922173525375872</v>
      </c>
      <c r="P2966" t="s">
        <v>8271</v>
      </c>
      <c r="Q2966" t="str">
        <f t="shared" si="243"/>
        <v>theater</v>
      </c>
      <c r="R2966" t="str">
        <f t="shared" si="244"/>
        <v>plays</v>
      </c>
    </row>
    <row r="2967" spans="1:18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6">
        <f t="shared" si="247"/>
        <v>109.00000000000001</v>
      </c>
      <c r="O2967" s="5">
        <f t="shared" si="248"/>
        <v>2.3853211009174311</v>
      </c>
      <c r="P2967" t="s">
        <v>8271</v>
      </c>
      <c r="Q2967" t="str">
        <f t="shared" si="243"/>
        <v>theater</v>
      </c>
      <c r="R2967" t="str">
        <f t="shared" si="244"/>
        <v>plays</v>
      </c>
    </row>
    <row r="2968" spans="1:18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6">
        <f t="shared" si="247"/>
        <v>113.63000000000001</v>
      </c>
      <c r="O2968" s="5">
        <f t="shared" si="248"/>
        <v>1.1264630819325883</v>
      </c>
      <c r="P2968" t="s">
        <v>8271</v>
      </c>
      <c r="Q2968" t="str">
        <f t="shared" si="243"/>
        <v>theater</v>
      </c>
      <c r="R2968" t="str">
        <f t="shared" si="244"/>
        <v>plays</v>
      </c>
    </row>
    <row r="2969" spans="1:18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6">
        <f t="shared" si="247"/>
        <v>113.92</v>
      </c>
      <c r="O2969" s="5">
        <f t="shared" si="248"/>
        <v>1.2464887640449438</v>
      </c>
      <c r="P2969" t="s">
        <v>8271</v>
      </c>
      <c r="Q2969" t="str">
        <f t="shared" si="243"/>
        <v>theater</v>
      </c>
      <c r="R2969" t="str">
        <f t="shared" si="244"/>
        <v>plays</v>
      </c>
    </row>
    <row r="2970" spans="1:18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6">
        <f t="shared" si="247"/>
        <v>106</v>
      </c>
      <c r="O2970" s="5">
        <f t="shared" si="248"/>
        <v>1.2668463611859839</v>
      </c>
      <c r="P2970" t="s">
        <v>8271</v>
      </c>
      <c r="Q2970" t="str">
        <f t="shared" si="243"/>
        <v>theater</v>
      </c>
      <c r="R2970" t="str">
        <f t="shared" si="244"/>
        <v>plays</v>
      </c>
    </row>
    <row r="2971" spans="1:18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6">
        <f t="shared" si="247"/>
        <v>162.5</v>
      </c>
      <c r="O2971" s="5">
        <f t="shared" si="248"/>
        <v>1.0461538461538462</v>
      </c>
      <c r="P2971" t="s">
        <v>8271</v>
      </c>
      <c r="Q2971" t="str">
        <f t="shared" si="243"/>
        <v>theater</v>
      </c>
      <c r="R2971" t="str">
        <f t="shared" si="244"/>
        <v>plays</v>
      </c>
    </row>
    <row r="2972" spans="1:18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6">
        <f t="shared" si="247"/>
        <v>106</v>
      </c>
      <c r="O2972" s="5">
        <f t="shared" si="248"/>
        <v>1.4308176100628931</v>
      </c>
      <c r="P2972" t="s">
        <v>8271</v>
      </c>
      <c r="Q2972" t="str">
        <f t="shared" si="243"/>
        <v>theater</v>
      </c>
      <c r="R2972" t="str">
        <f t="shared" si="244"/>
        <v>plays</v>
      </c>
    </row>
    <row r="2973" spans="1:18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6">
        <f t="shared" si="247"/>
        <v>100.15624999999999</v>
      </c>
      <c r="O2973" s="5">
        <f t="shared" si="248"/>
        <v>1.3416536661466461</v>
      </c>
      <c r="P2973" t="s">
        <v>8271</v>
      </c>
      <c r="Q2973" t="str">
        <f t="shared" si="243"/>
        <v>theater</v>
      </c>
      <c r="R2973" t="str">
        <f t="shared" si="244"/>
        <v>plays</v>
      </c>
    </row>
    <row r="2974" spans="1:18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6">
        <f t="shared" si="247"/>
        <v>105.35000000000001</v>
      </c>
      <c r="O2974" s="5">
        <f t="shared" si="248"/>
        <v>0.80683436165163747</v>
      </c>
      <c r="P2974" t="s">
        <v>8271</v>
      </c>
      <c r="Q2974" t="str">
        <f t="shared" si="243"/>
        <v>theater</v>
      </c>
      <c r="R2974" t="str">
        <f t="shared" si="244"/>
        <v>plays</v>
      </c>
    </row>
    <row r="2975" spans="1:18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6">
        <f t="shared" si="247"/>
        <v>174.8</v>
      </c>
      <c r="O2975" s="5">
        <f t="shared" si="248"/>
        <v>0.37757437070938216</v>
      </c>
      <c r="P2975" t="s">
        <v>8271</v>
      </c>
      <c r="Q2975" t="str">
        <f t="shared" ref="Q2975:Q3038" si="249">LEFT(P2975, 7)</f>
        <v>theater</v>
      </c>
      <c r="R2975" t="str">
        <f t="shared" ref="R2975:R2982" si="250">RIGHT(P2975, 5)</f>
        <v>plays</v>
      </c>
    </row>
    <row r="2976" spans="1:18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6">
        <f t="shared" si="247"/>
        <v>102</v>
      </c>
      <c r="O2976" s="5">
        <f t="shared" si="248"/>
        <v>1.7058823529411766</v>
      </c>
      <c r="P2976" t="s">
        <v>8271</v>
      </c>
      <c r="Q2976" t="str">
        <f t="shared" si="249"/>
        <v>theater</v>
      </c>
      <c r="R2976" t="str">
        <f t="shared" si="250"/>
        <v>plays</v>
      </c>
    </row>
    <row r="2977" spans="1:18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6">
        <f t="shared" si="247"/>
        <v>100.125</v>
      </c>
      <c r="O2977" s="5">
        <f t="shared" si="248"/>
        <v>1.4107365792759052</v>
      </c>
      <c r="P2977" t="s">
        <v>8271</v>
      </c>
      <c r="Q2977" t="str">
        <f t="shared" si="249"/>
        <v>theater</v>
      </c>
      <c r="R2977" t="str">
        <f t="shared" si="250"/>
        <v>plays</v>
      </c>
    </row>
    <row r="2978" spans="1:18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6">
        <f t="shared" si="247"/>
        <v>171.42857142857142</v>
      </c>
      <c r="O2978" s="5">
        <f t="shared" si="248"/>
        <v>11.666666666666666</v>
      </c>
      <c r="P2978" t="s">
        <v>8271</v>
      </c>
      <c r="Q2978" t="str">
        <f t="shared" si="249"/>
        <v>theater</v>
      </c>
      <c r="R2978" t="str">
        <f t="shared" si="250"/>
        <v>plays</v>
      </c>
    </row>
    <row r="2979" spans="1:18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6">
        <f t="shared" si="247"/>
        <v>113.56666666666666</v>
      </c>
      <c r="O2979" s="5">
        <f t="shared" si="248"/>
        <v>0.8805400645729381</v>
      </c>
      <c r="P2979" t="s">
        <v>8271</v>
      </c>
      <c r="Q2979" t="str">
        <f t="shared" si="249"/>
        <v>theater</v>
      </c>
      <c r="R2979" t="str">
        <f t="shared" si="250"/>
        <v>plays</v>
      </c>
    </row>
    <row r="2980" spans="1:18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6">
        <f t="shared" si="247"/>
        <v>129.46666666666667</v>
      </c>
      <c r="O2980" s="5">
        <f t="shared" si="248"/>
        <v>1.6477857878475797</v>
      </c>
      <c r="P2980" t="s">
        <v>8271</v>
      </c>
      <c r="Q2980" t="str">
        <f t="shared" si="249"/>
        <v>theater</v>
      </c>
      <c r="R2980" t="str">
        <f t="shared" si="250"/>
        <v>plays</v>
      </c>
    </row>
    <row r="2981" spans="1:18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6">
        <f t="shared" si="247"/>
        <v>101.4</v>
      </c>
      <c r="O2981" s="5">
        <f t="shared" si="248"/>
        <v>0.90729783037475342</v>
      </c>
      <c r="P2981" t="s">
        <v>8271</v>
      </c>
      <c r="Q2981" t="str">
        <f t="shared" si="249"/>
        <v>theater</v>
      </c>
      <c r="R2981" t="str">
        <f t="shared" si="250"/>
        <v>plays</v>
      </c>
    </row>
    <row r="2982" spans="1:18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6">
        <f t="shared" si="247"/>
        <v>109.16666666666666</v>
      </c>
      <c r="O2982" s="5">
        <f t="shared" si="248"/>
        <v>0.73282442748091603</v>
      </c>
      <c r="P2982" t="s">
        <v>8271</v>
      </c>
      <c r="Q2982" t="str">
        <f t="shared" si="249"/>
        <v>theater</v>
      </c>
      <c r="R2982" t="str">
        <f t="shared" si="250"/>
        <v>plays</v>
      </c>
    </row>
    <row r="2983" spans="1:18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6">
        <f t="shared" si="247"/>
        <v>128.92500000000001</v>
      </c>
      <c r="O2983" s="5">
        <f t="shared" si="248"/>
        <v>1.8809385301531898</v>
      </c>
      <c r="P2983" t="s">
        <v>8303</v>
      </c>
      <c r="Q2983" t="str">
        <f t="shared" si="249"/>
        <v>theater</v>
      </c>
      <c r="R2983" t="str">
        <f t="shared" ref="R2983:R3046" si="251">RIGHT(P2983, 6)</f>
        <v>spaces</v>
      </c>
    </row>
    <row r="2984" spans="1:18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6">
        <f t="shared" si="247"/>
        <v>102.06</v>
      </c>
      <c r="O2984" s="5">
        <f t="shared" si="248"/>
        <v>1.1561826376641191</v>
      </c>
      <c r="P2984" t="s">
        <v>8303</v>
      </c>
      <c r="Q2984" t="str">
        <f t="shared" si="249"/>
        <v>theater</v>
      </c>
      <c r="R2984" t="str">
        <f t="shared" si="251"/>
        <v>spaces</v>
      </c>
    </row>
    <row r="2985" spans="1:18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6">
        <f t="shared" si="247"/>
        <v>146.53957758620692</v>
      </c>
      <c r="O2985" s="5">
        <f t="shared" si="248"/>
        <v>0.64417103747010551</v>
      </c>
      <c r="P2985" t="s">
        <v>8303</v>
      </c>
      <c r="Q2985" t="str">
        <f t="shared" si="249"/>
        <v>theater</v>
      </c>
      <c r="R2985" t="str">
        <f t="shared" si="251"/>
        <v>spaces</v>
      </c>
    </row>
    <row r="2986" spans="1:18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6">
        <f t="shared" si="247"/>
        <v>100.352</v>
      </c>
      <c r="O2986" s="5">
        <f t="shared" si="248"/>
        <v>0.86894132653061229</v>
      </c>
      <c r="P2986" t="s">
        <v>8303</v>
      </c>
      <c r="Q2986" t="str">
        <f t="shared" si="249"/>
        <v>theater</v>
      </c>
      <c r="R2986" t="str">
        <f t="shared" si="251"/>
        <v>spaces</v>
      </c>
    </row>
    <row r="2987" spans="1:18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6">
        <f t="shared" si="247"/>
        <v>121.64999999999999</v>
      </c>
      <c r="O2987" s="5">
        <f t="shared" si="248"/>
        <v>0.9124537607891493</v>
      </c>
      <c r="P2987" t="s">
        <v>8303</v>
      </c>
      <c r="Q2987" t="str">
        <f t="shared" si="249"/>
        <v>theater</v>
      </c>
      <c r="R2987" t="str">
        <f t="shared" si="251"/>
        <v>spaces</v>
      </c>
    </row>
    <row r="2988" spans="1:18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6">
        <f t="shared" si="247"/>
        <v>105.5</v>
      </c>
      <c r="O2988" s="5">
        <f t="shared" si="248"/>
        <v>2.2116903633491312</v>
      </c>
      <c r="P2988" t="s">
        <v>8303</v>
      </c>
      <c r="Q2988" t="str">
        <f t="shared" si="249"/>
        <v>theater</v>
      </c>
      <c r="R2988" t="str">
        <f t="shared" si="251"/>
        <v>spaces</v>
      </c>
    </row>
    <row r="2989" spans="1:18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6">
        <f t="shared" si="247"/>
        <v>110.4008</v>
      </c>
      <c r="O2989" s="5">
        <f t="shared" si="248"/>
        <v>0.96013797001471002</v>
      </c>
      <c r="P2989" t="s">
        <v>8303</v>
      </c>
      <c r="Q2989" t="str">
        <f t="shared" si="249"/>
        <v>theater</v>
      </c>
      <c r="R2989" t="str">
        <f t="shared" si="251"/>
        <v>spaces</v>
      </c>
    </row>
    <row r="2990" spans="1:18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6">
        <f t="shared" si="247"/>
        <v>100</v>
      </c>
      <c r="O2990" s="5">
        <f t="shared" si="248"/>
        <v>2.8000000000000003</v>
      </c>
      <c r="P2990" t="s">
        <v>8303</v>
      </c>
      <c r="Q2990" t="str">
        <f t="shared" si="249"/>
        <v>theater</v>
      </c>
      <c r="R2990" t="str">
        <f t="shared" si="251"/>
        <v>spaces</v>
      </c>
    </row>
    <row r="2991" spans="1:18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6">
        <f t="shared" si="247"/>
        <v>176.535</v>
      </c>
      <c r="O2991" s="5">
        <f t="shared" si="248"/>
        <v>1.0309570340159175</v>
      </c>
      <c r="P2991" t="s">
        <v>8303</v>
      </c>
      <c r="Q2991" t="str">
        <f t="shared" si="249"/>
        <v>theater</v>
      </c>
      <c r="R2991" t="str">
        <f t="shared" si="251"/>
        <v>spaces</v>
      </c>
    </row>
    <row r="2992" spans="1:18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6">
        <f t="shared" si="247"/>
        <v>100</v>
      </c>
      <c r="O2992" s="5">
        <f t="shared" si="248"/>
        <v>0.27</v>
      </c>
      <c r="P2992" t="s">
        <v>8303</v>
      </c>
      <c r="Q2992" t="str">
        <f t="shared" si="249"/>
        <v>theater</v>
      </c>
      <c r="R2992" t="str">
        <f t="shared" si="251"/>
        <v>spaces</v>
      </c>
    </row>
    <row r="2993" spans="1:18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6">
        <f t="shared" si="247"/>
        <v>103.29411764705883</v>
      </c>
      <c r="O2993" s="5">
        <f t="shared" si="248"/>
        <v>1.0592255125284737</v>
      </c>
      <c r="P2993" t="s">
        <v>8303</v>
      </c>
      <c r="Q2993" t="str">
        <f t="shared" si="249"/>
        <v>theater</v>
      </c>
      <c r="R2993" t="str">
        <f t="shared" si="251"/>
        <v>spaces</v>
      </c>
    </row>
    <row r="2994" spans="1:18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6">
        <f t="shared" si="247"/>
        <v>104.5</v>
      </c>
      <c r="O2994" s="5">
        <f t="shared" si="248"/>
        <v>2.0414673046251992</v>
      </c>
      <c r="P2994" t="s">
        <v>8303</v>
      </c>
      <c r="Q2994" t="str">
        <f t="shared" si="249"/>
        <v>theater</v>
      </c>
      <c r="R2994" t="str">
        <f t="shared" si="251"/>
        <v>spaces</v>
      </c>
    </row>
    <row r="2995" spans="1:18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6">
        <f t="shared" si="247"/>
        <v>100.29999999999998</v>
      </c>
      <c r="O2995" s="5">
        <f t="shared" si="248"/>
        <v>2.1934197407776668</v>
      </c>
      <c r="P2995" t="s">
        <v>8303</v>
      </c>
      <c r="Q2995" t="str">
        <f t="shared" si="249"/>
        <v>theater</v>
      </c>
      <c r="R2995" t="str">
        <f t="shared" si="251"/>
        <v>spaces</v>
      </c>
    </row>
    <row r="2996" spans="1:18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6">
        <f t="shared" si="247"/>
        <v>457.74666666666673</v>
      </c>
      <c r="O2996" s="5">
        <f t="shared" si="248"/>
        <v>4.2964084937811311</v>
      </c>
      <c r="P2996" t="s">
        <v>8303</v>
      </c>
      <c r="Q2996" t="str">
        <f t="shared" si="249"/>
        <v>theater</v>
      </c>
      <c r="R2996" t="str">
        <f t="shared" si="251"/>
        <v>spaces</v>
      </c>
    </row>
    <row r="2997" spans="1:18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6">
        <f t="shared" si="247"/>
        <v>104.96000000000001</v>
      </c>
      <c r="O2997" s="5">
        <f t="shared" si="248"/>
        <v>1.5815548780487805</v>
      </c>
      <c r="P2997" t="s">
        <v>8303</v>
      </c>
      <c r="Q2997" t="str">
        <f t="shared" si="249"/>
        <v>theater</v>
      </c>
      <c r="R2997" t="str">
        <f t="shared" si="251"/>
        <v>spaces</v>
      </c>
    </row>
    <row r="2998" spans="1:18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6">
        <f t="shared" si="247"/>
        <v>171.94285714285715</v>
      </c>
      <c r="O2998" s="5">
        <f t="shared" si="248"/>
        <v>0.65137919574609504</v>
      </c>
      <c r="P2998" t="s">
        <v>8303</v>
      </c>
      <c r="Q2998" t="str">
        <f t="shared" si="249"/>
        <v>theater</v>
      </c>
      <c r="R2998" t="str">
        <f t="shared" si="251"/>
        <v>spaces</v>
      </c>
    </row>
    <row r="2999" spans="1:18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6">
        <f t="shared" si="247"/>
        <v>103.73000000000002</v>
      </c>
      <c r="O2999" s="5">
        <f t="shared" si="248"/>
        <v>1.1086474501108647</v>
      </c>
      <c r="P2999" t="s">
        <v>8303</v>
      </c>
      <c r="Q2999" t="str">
        <f t="shared" si="249"/>
        <v>theater</v>
      </c>
      <c r="R2999" t="str">
        <f t="shared" si="251"/>
        <v>spaces</v>
      </c>
    </row>
    <row r="3000" spans="1:18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6">
        <f t="shared" si="247"/>
        <v>103.029</v>
      </c>
      <c r="O3000" s="5">
        <f t="shared" si="248"/>
        <v>0.84054004212406208</v>
      </c>
      <c r="P3000" t="s">
        <v>8303</v>
      </c>
      <c r="Q3000" t="str">
        <f t="shared" si="249"/>
        <v>theater</v>
      </c>
      <c r="R3000" t="str">
        <f t="shared" si="251"/>
        <v>spaces</v>
      </c>
    </row>
    <row r="3001" spans="1:18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6">
        <f t="shared" si="247"/>
        <v>118.88888888888889</v>
      </c>
      <c r="O3001" s="5">
        <f t="shared" si="248"/>
        <v>1.2461059190031152</v>
      </c>
      <c r="P3001" t="s">
        <v>8303</v>
      </c>
      <c r="Q3001" t="str">
        <f t="shared" si="249"/>
        <v>theater</v>
      </c>
      <c r="R3001" t="str">
        <f t="shared" si="251"/>
        <v>spaces</v>
      </c>
    </row>
    <row r="3002" spans="1:18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6">
        <f t="shared" si="247"/>
        <v>100</v>
      </c>
      <c r="O3002" s="5">
        <f t="shared" si="248"/>
        <v>1.6</v>
      </c>
      <c r="P3002" t="s">
        <v>8303</v>
      </c>
      <c r="Q3002" t="str">
        <f t="shared" si="249"/>
        <v>theater</v>
      </c>
      <c r="R3002" t="str">
        <f t="shared" si="251"/>
        <v>spaces</v>
      </c>
    </row>
    <row r="3003" spans="1:18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6">
        <f t="shared" si="247"/>
        <v>318.69988910451895</v>
      </c>
      <c r="O3003" s="5">
        <f t="shared" si="248"/>
        <v>0.76116708226389362</v>
      </c>
      <c r="P3003" t="s">
        <v>8303</v>
      </c>
      <c r="Q3003" t="str">
        <f t="shared" si="249"/>
        <v>theater</v>
      </c>
      <c r="R3003" t="str">
        <f t="shared" si="251"/>
        <v>spaces</v>
      </c>
    </row>
    <row r="3004" spans="1:18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6">
        <f t="shared" si="247"/>
        <v>108.50614285714286</v>
      </c>
      <c r="O3004" s="5">
        <f t="shared" si="248"/>
        <v>1.3692444009094942</v>
      </c>
      <c r="P3004" t="s">
        <v>8303</v>
      </c>
      <c r="Q3004" t="str">
        <f t="shared" si="249"/>
        <v>theater</v>
      </c>
      <c r="R3004" t="str">
        <f t="shared" si="251"/>
        <v>spaces</v>
      </c>
    </row>
    <row r="3005" spans="1:18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6">
        <f t="shared" si="247"/>
        <v>101.16666666666667</v>
      </c>
      <c r="O3005" s="5">
        <f t="shared" si="248"/>
        <v>0.56013179571663918</v>
      </c>
      <c r="P3005" t="s">
        <v>8303</v>
      </c>
      <c r="Q3005" t="str">
        <f t="shared" si="249"/>
        <v>theater</v>
      </c>
      <c r="R3005" t="str">
        <f t="shared" si="251"/>
        <v>spaces</v>
      </c>
    </row>
    <row r="3006" spans="1:18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6">
        <f t="shared" si="247"/>
        <v>112.815</v>
      </c>
      <c r="O3006" s="5">
        <f t="shared" si="248"/>
        <v>0.61383681248060984</v>
      </c>
      <c r="P3006" t="s">
        <v>8303</v>
      </c>
      <c r="Q3006" t="str">
        <f t="shared" si="249"/>
        <v>theater</v>
      </c>
      <c r="R3006" t="str">
        <f t="shared" si="251"/>
        <v>spaces</v>
      </c>
    </row>
    <row r="3007" spans="1:18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6">
        <f t="shared" si="247"/>
        <v>120.49622641509434</v>
      </c>
      <c r="O3007" s="5">
        <f t="shared" si="248"/>
        <v>0.92385262201900942</v>
      </c>
      <c r="P3007" t="s">
        <v>8303</v>
      </c>
      <c r="Q3007" t="str">
        <f t="shared" si="249"/>
        <v>theater</v>
      </c>
      <c r="R3007" t="str">
        <f t="shared" si="251"/>
        <v>spaces</v>
      </c>
    </row>
    <row r="3008" spans="1:18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6">
        <f t="shared" si="247"/>
        <v>107.74999999999999</v>
      </c>
      <c r="O3008" s="5">
        <f t="shared" si="248"/>
        <v>1.1252900232018561</v>
      </c>
      <c r="P3008" t="s">
        <v>8303</v>
      </c>
      <c r="Q3008" t="str">
        <f t="shared" si="249"/>
        <v>theater</v>
      </c>
      <c r="R3008" t="str">
        <f t="shared" si="251"/>
        <v>spaces</v>
      </c>
    </row>
    <row r="3009" spans="1:18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6">
        <f t="shared" si="247"/>
        <v>180</v>
      </c>
      <c r="O3009" s="5">
        <f t="shared" si="248"/>
        <v>1.8518518518518516</v>
      </c>
      <c r="P3009" t="s">
        <v>8303</v>
      </c>
      <c r="Q3009" t="str">
        <f t="shared" si="249"/>
        <v>theater</v>
      </c>
      <c r="R3009" t="str">
        <f t="shared" si="251"/>
        <v>spaces</v>
      </c>
    </row>
    <row r="3010" spans="1:18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6">
        <f t="shared" si="247"/>
        <v>101.16666666666667</v>
      </c>
      <c r="O3010" s="5">
        <f t="shared" si="248"/>
        <v>0.85667215815485998</v>
      </c>
      <c r="P3010" t="s">
        <v>8303</v>
      </c>
      <c r="Q3010" t="str">
        <f t="shared" si="249"/>
        <v>theater</v>
      </c>
      <c r="R3010" t="str">
        <f t="shared" si="251"/>
        <v>spaces</v>
      </c>
    </row>
    <row r="3011" spans="1:18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6">
        <f t="shared" ref="N3011:N3074" si="252">E3011/D3011*100</f>
        <v>119.756</v>
      </c>
      <c r="O3011" s="5">
        <f t="shared" ref="O3011:O3074" si="253">L3011/E3011*100</f>
        <v>0.42753598984602026</v>
      </c>
      <c r="P3011" t="s">
        <v>8303</v>
      </c>
      <c r="Q3011" t="str">
        <f t="shared" si="249"/>
        <v>theater</v>
      </c>
      <c r="R3011" t="str">
        <f t="shared" si="251"/>
        <v>spaces</v>
      </c>
    </row>
    <row r="3012" spans="1:18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6">
        <f t="shared" si="252"/>
        <v>158</v>
      </c>
      <c r="O3012" s="5">
        <f t="shared" si="253"/>
        <v>0.63291139240506333</v>
      </c>
      <c r="P3012" t="s">
        <v>8303</v>
      </c>
      <c r="Q3012" t="str">
        <f t="shared" si="249"/>
        <v>theater</v>
      </c>
      <c r="R3012" t="str">
        <f t="shared" si="251"/>
        <v>spaces</v>
      </c>
    </row>
    <row r="3013" spans="1:18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6">
        <f t="shared" si="252"/>
        <v>123.66666666666666</v>
      </c>
      <c r="O3013" s="5">
        <f t="shared" si="253"/>
        <v>6.7385444743935308</v>
      </c>
      <c r="P3013" t="s">
        <v>8303</v>
      </c>
      <c r="Q3013" t="str">
        <f t="shared" si="249"/>
        <v>theater</v>
      </c>
      <c r="R3013" t="str">
        <f t="shared" si="251"/>
        <v>spaces</v>
      </c>
    </row>
    <row r="3014" spans="1:18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6">
        <f t="shared" si="252"/>
        <v>117.12499999999999</v>
      </c>
      <c r="O3014" s="5">
        <f t="shared" si="253"/>
        <v>1.1739594450373532</v>
      </c>
      <c r="P3014" t="s">
        <v>8303</v>
      </c>
      <c r="Q3014" t="str">
        <f t="shared" si="249"/>
        <v>theater</v>
      </c>
      <c r="R3014" t="str">
        <f t="shared" si="251"/>
        <v>spaces</v>
      </c>
    </row>
    <row r="3015" spans="1:18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6">
        <f t="shared" si="252"/>
        <v>156.96</v>
      </c>
      <c r="O3015" s="5">
        <f t="shared" si="253"/>
        <v>0.68170234454638123</v>
      </c>
      <c r="P3015" t="s">
        <v>8303</v>
      </c>
      <c r="Q3015" t="str">
        <f t="shared" si="249"/>
        <v>theater</v>
      </c>
      <c r="R3015" t="str">
        <f t="shared" si="251"/>
        <v>spaces</v>
      </c>
    </row>
    <row r="3016" spans="1:18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6">
        <f t="shared" si="252"/>
        <v>113.104</v>
      </c>
      <c r="O3016" s="5">
        <f t="shared" si="253"/>
        <v>1.9698684396661479</v>
      </c>
      <c r="P3016" t="s">
        <v>8303</v>
      </c>
      <c r="Q3016" t="str">
        <f t="shared" si="249"/>
        <v>theater</v>
      </c>
      <c r="R3016" t="str">
        <f t="shared" si="251"/>
        <v>spaces</v>
      </c>
    </row>
    <row r="3017" spans="1:18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6">
        <f t="shared" si="252"/>
        <v>103.17647058823529</v>
      </c>
      <c r="O3017" s="5">
        <f t="shared" si="253"/>
        <v>1.1402508551881414</v>
      </c>
      <c r="P3017" t="s">
        <v>8303</v>
      </c>
      <c r="Q3017" t="str">
        <f t="shared" si="249"/>
        <v>theater</v>
      </c>
      <c r="R3017" t="str">
        <f t="shared" si="251"/>
        <v>spaces</v>
      </c>
    </row>
    <row r="3018" spans="1:18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6">
        <f t="shared" si="252"/>
        <v>102.61176470588236</v>
      </c>
      <c r="O3018" s="5">
        <f t="shared" si="253"/>
        <v>0.41274936941068563</v>
      </c>
      <c r="P3018" t="s">
        <v>8303</v>
      </c>
      <c r="Q3018" t="str">
        <f t="shared" si="249"/>
        <v>theater</v>
      </c>
      <c r="R3018" t="str">
        <f t="shared" si="251"/>
        <v>spaces</v>
      </c>
    </row>
    <row r="3019" spans="1:18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6">
        <f t="shared" si="252"/>
        <v>105.84090909090908</v>
      </c>
      <c r="O3019" s="5">
        <f t="shared" si="253"/>
        <v>0.68284303199484642</v>
      </c>
      <c r="P3019" t="s">
        <v>8303</v>
      </c>
      <c r="Q3019" t="str">
        <f t="shared" si="249"/>
        <v>theater</v>
      </c>
      <c r="R3019" t="str">
        <f t="shared" si="251"/>
        <v>spaces</v>
      </c>
    </row>
    <row r="3020" spans="1:18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6">
        <f t="shared" si="252"/>
        <v>100.71428571428571</v>
      </c>
      <c r="O3020" s="5">
        <f t="shared" si="253"/>
        <v>0.9692671394799055</v>
      </c>
      <c r="P3020" t="s">
        <v>8303</v>
      </c>
      <c r="Q3020" t="str">
        <f t="shared" si="249"/>
        <v>theater</v>
      </c>
      <c r="R3020" t="str">
        <f t="shared" si="251"/>
        <v>spaces</v>
      </c>
    </row>
    <row r="3021" spans="1:18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6">
        <f t="shared" si="252"/>
        <v>121.23333333333332</v>
      </c>
      <c r="O3021" s="5">
        <f t="shared" si="253"/>
        <v>1.2427825130602146</v>
      </c>
      <c r="P3021" t="s">
        <v>8303</v>
      </c>
      <c r="Q3021" t="str">
        <f t="shared" si="249"/>
        <v>theater</v>
      </c>
      <c r="R3021" t="str">
        <f t="shared" si="251"/>
        <v>spaces</v>
      </c>
    </row>
    <row r="3022" spans="1:18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6">
        <f t="shared" si="252"/>
        <v>100.57142857142858</v>
      </c>
      <c r="O3022" s="5">
        <f t="shared" si="253"/>
        <v>0.42613636363636359</v>
      </c>
      <c r="P3022" t="s">
        <v>8303</v>
      </c>
      <c r="Q3022" t="str">
        <f t="shared" si="249"/>
        <v>theater</v>
      </c>
      <c r="R3022" t="str">
        <f t="shared" si="251"/>
        <v>spaces</v>
      </c>
    </row>
    <row r="3023" spans="1:18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6">
        <f t="shared" si="252"/>
        <v>116.02222222222223</v>
      </c>
      <c r="O3023" s="5">
        <f t="shared" si="253"/>
        <v>1.9728021451829152</v>
      </c>
      <c r="P3023" t="s">
        <v>8303</v>
      </c>
      <c r="Q3023" t="str">
        <f t="shared" si="249"/>
        <v>theater</v>
      </c>
      <c r="R3023" t="str">
        <f t="shared" si="251"/>
        <v>spaces</v>
      </c>
    </row>
    <row r="3024" spans="1:18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6">
        <f t="shared" si="252"/>
        <v>100.88</v>
      </c>
      <c r="O3024" s="5">
        <f t="shared" si="253"/>
        <v>0.61459159397303731</v>
      </c>
      <c r="P3024" t="s">
        <v>8303</v>
      </c>
      <c r="Q3024" t="str">
        <f t="shared" si="249"/>
        <v>theater</v>
      </c>
      <c r="R3024" t="str">
        <f t="shared" si="251"/>
        <v>spaces</v>
      </c>
    </row>
    <row r="3025" spans="1:18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6">
        <f t="shared" si="252"/>
        <v>103</v>
      </c>
      <c r="O3025" s="5">
        <f t="shared" si="253"/>
        <v>0.83217753120665738</v>
      </c>
      <c r="P3025" t="s">
        <v>8303</v>
      </c>
      <c r="Q3025" t="str">
        <f t="shared" si="249"/>
        <v>theater</v>
      </c>
      <c r="R3025" t="str">
        <f t="shared" si="251"/>
        <v>spaces</v>
      </c>
    </row>
    <row r="3026" spans="1:18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6">
        <f t="shared" si="252"/>
        <v>246.42</v>
      </c>
      <c r="O3026" s="5">
        <f t="shared" si="253"/>
        <v>1.4771528285041797</v>
      </c>
      <c r="P3026" t="s">
        <v>8303</v>
      </c>
      <c r="Q3026" t="str">
        <f t="shared" si="249"/>
        <v>theater</v>
      </c>
      <c r="R3026" t="str">
        <f t="shared" si="251"/>
        <v>spaces</v>
      </c>
    </row>
    <row r="3027" spans="1:18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6">
        <f t="shared" si="252"/>
        <v>302.2</v>
      </c>
      <c r="O3027" s="5">
        <f t="shared" si="253"/>
        <v>1.9192587690271343</v>
      </c>
      <c r="P3027" t="s">
        <v>8303</v>
      </c>
      <c r="Q3027" t="str">
        <f t="shared" si="249"/>
        <v>theater</v>
      </c>
      <c r="R3027" t="str">
        <f t="shared" si="251"/>
        <v>spaces</v>
      </c>
    </row>
    <row r="3028" spans="1:18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6">
        <f t="shared" si="252"/>
        <v>143.33333333333334</v>
      </c>
      <c r="O3028" s="5">
        <f t="shared" si="253"/>
        <v>1.9379844961240309</v>
      </c>
      <c r="P3028" t="s">
        <v>8303</v>
      </c>
      <c r="Q3028" t="str">
        <f t="shared" si="249"/>
        <v>theater</v>
      </c>
      <c r="R3028" t="str">
        <f t="shared" si="251"/>
        <v>spaces</v>
      </c>
    </row>
    <row r="3029" spans="1:18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6">
        <f t="shared" si="252"/>
        <v>131.44</v>
      </c>
      <c r="O3029" s="5">
        <f t="shared" si="253"/>
        <v>0.60864272671941566</v>
      </c>
      <c r="P3029" t="s">
        <v>8303</v>
      </c>
      <c r="Q3029" t="str">
        <f t="shared" si="249"/>
        <v>theater</v>
      </c>
      <c r="R3029" t="str">
        <f t="shared" si="251"/>
        <v>spaces</v>
      </c>
    </row>
    <row r="3030" spans="1:18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6">
        <f t="shared" si="252"/>
        <v>168.01999999999998</v>
      </c>
      <c r="O3030" s="5">
        <f t="shared" si="253"/>
        <v>1.1784311391501012</v>
      </c>
      <c r="P3030" t="s">
        <v>8303</v>
      </c>
      <c r="Q3030" t="str">
        <f t="shared" si="249"/>
        <v>theater</v>
      </c>
      <c r="R3030" t="str">
        <f t="shared" si="251"/>
        <v>spaces</v>
      </c>
    </row>
    <row r="3031" spans="1:18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6">
        <f t="shared" si="252"/>
        <v>109.67666666666666</v>
      </c>
      <c r="O3031" s="5">
        <f t="shared" si="253"/>
        <v>1.0576543172355104</v>
      </c>
      <c r="P3031" t="s">
        <v>8303</v>
      </c>
      <c r="Q3031" t="str">
        <f t="shared" si="249"/>
        <v>theater</v>
      </c>
      <c r="R3031" t="str">
        <f t="shared" si="251"/>
        <v>spaces</v>
      </c>
    </row>
    <row r="3032" spans="1:18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6">
        <f t="shared" si="252"/>
        <v>106.6857142857143</v>
      </c>
      <c r="O3032" s="5">
        <f t="shared" si="253"/>
        <v>2.1960364220674879</v>
      </c>
      <c r="P3032" t="s">
        <v>8303</v>
      </c>
      <c r="Q3032" t="str">
        <f t="shared" si="249"/>
        <v>theater</v>
      </c>
      <c r="R3032" t="str">
        <f t="shared" si="251"/>
        <v>spaces</v>
      </c>
    </row>
    <row r="3033" spans="1:18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6">
        <f t="shared" si="252"/>
        <v>100</v>
      </c>
      <c r="O3033" s="5">
        <f t="shared" si="253"/>
        <v>1.9333333333333333</v>
      </c>
      <c r="P3033" t="s">
        <v>8303</v>
      </c>
      <c r="Q3033" t="str">
        <f t="shared" si="249"/>
        <v>theater</v>
      </c>
      <c r="R3033" t="str">
        <f t="shared" si="251"/>
        <v>spaces</v>
      </c>
    </row>
    <row r="3034" spans="1:18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6">
        <f t="shared" si="252"/>
        <v>127.2</v>
      </c>
      <c r="O3034" s="5">
        <f t="shared" si="253"/>
        <v>1.9654088050314464</v>
      </c>
      <c r="P3034" t="s">
        <v>8303</v>
      </c>
      <c r="Q3034" t="str">
        <f t="shared" si="249"/>
        <v>theater</v>
      </c>
      <c r="R3034" t="str">
        <f t="shared" si="251"/>
        <v>spaces</v>
      </c>
    </row>
    <row r="3035" spans="1:18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6">
        <f t="shared" si="252"/>
        <v>146.53333333333333</v>
      </c>
      <c r="O3035" s="5">
        <f t="shared" si="253"/>
        <v>0.52320291173794364</v>
      </c>
      <c r="P3035" t="s">
        <v>8303</v>
      </c>
      <c r="Q3035" t="str">
        <f t="shared" si="249"/>
        <v>theater</v>
      </c>
      <c r="R3035" t="str">
        <f t="shared" si="251"/>
        <v>spaces</v>
      </c>
    </row>
    <row r="3036" spans="1:18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6">
        <f t="shared" si="252"/>
        <v>112.53599999999999</v>
      </c>
      <c r="O3036" s="5">
        <f t="shared" si="253"/>
        <v>1.1196417146513116</v>
      </c>
      <c r="P3036" t="s">
        <v>8303</v>
      </c>
      <c r="Q3036" t="str">
        <f t="shared" si="249"/>
        <v>theater</v>
      </c>
      <c r="R3036" t="str">
        <f t="shared" si="251"/>
        <v>spaces</v>
      </c>
    </row>
    <row r="3037" spans="1:18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6">
        <f t="shared" si="252"/>
        <v>108.78684000000001</v>
      </c>
      <c r="O3037" s="5">
        <f t="shared" si="253"/>
        <v>1.1288130071615281</v>
      </c>
      <c r="P3037" t="s">
        <v>8303</v>
      </c>
      <c r="Q3037" t="str">
        <f t="shared" si="249"/>
        <v>theater</v>
      </c>
      <c r="R3037" t="str">
        <f t="shared" si="251"/>
        <v>spaces</v>
      </c>
    </row>
    <row r="3038" spans="1:18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6">
        <f t="shared" si="252"/>
        <v>126.732</v>
      </c>
      <c r="O3038" s="5">
        <f t="shared" si="253"/>
        <v>1.0384117665625099</v>
      </c>
      <c r="P3038" t="s">
        <v>8303</v>
      </c>
      <c r="Q3038" t="str">
        <f t="shared" si="249"/>
        <v>theater</v>
      </c>
      <c r="R3038" t="str">
        <f t="shared" si="251"/>
        <v>spaces</v>
      </c>
    </row>
    <row r="3039" spans="1:18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6">
        <f t="shared" si="252"/>
        <v>213.20000000000002</v>
      </c>
      <c r="O3039" s="5">
        <f t="shared" si="253"/>
        <v>3.0018761726078798</v>
      </c>
      <c r="P3039" t="s">
        <v>8303</v>
      </c>
      <c r="Q3039" t="str">
        <f t="shared" ref="Q3039:Q3102" si="254">LEFT(P3039, 7)</f>
        <v>theater</v>
      </c>
      <c r="R3039" t="str">
        <f t="shared" si="251"/>
        <v>spaces</v>
      </c>
    </row>
    <row r="3040" spans="1:18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6">
        <f t="shared" si="252"/>
        <v>100.49999999999999</v>
      </c>
      <c r="O3040" s="5">
        <f t="shared" si="253"/>
        <v>2.6865671641791042</v>
      </c>
      <c r="P3040" t="s">
        <v>8303</v>
      </c>
      <c r="Q3040" t="str">
        <f t="shared" si="254"/>
        <v>theater</v>
      </c>
      <c r="R3040" t="str">
        <f t="shared" si="251"/>
        <v>spaces</v>
      </c>
    </row>
    <row r="3041" spans="1:18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6">
        <f t="shared" si="252"/>
        <v>108.71389999999998</v>
      </c>
      <c r="O3041" s="5">
        <f t="shared" si="253"/>
        <v>1.0854177800630831</v>
      </c>
      <c r="P3041" t="s">
        <v>8303</v>
      </c>
      <c r="Q3041" t="str">
        <f t="shared" si="254"/>
        <v>theater</v>
      </c>
      <c r="R3041" t="str">
        <f t="shared" si="251"/>
        <v>spaces</v>
      </c>
    </row>
    <row r="3042" spans="1:18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6">
        <f t="shared" si="252"/>
        <v>107.5</v>
      </c>
      <c r="O3042" s="5">
        <f t="shared" si="253"/>
        <v>1.3023255813953489</v>
      </c>
      <c r="P3042" t="s">
        <v>8303</v>
      </c>
      <c r="Q3042" t="str">
        <f t="shared" si="254"/>
        <v>theater</v>
      </c>
      <c r="R3042" t="str">
        <f t="shared" si="251"/>
        <v>spaces</v>
      </c>
    </row>
    <row r="3043" spans="1:18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6">
        <f t="shared" si="252"/>
        <v>110.48192771084338</v>
      </c>
      <c r="O3043" s="5">
        <f t="shared" si="253"/>
        <v>1.0359869138495092</v>
      </c>
      <c r="P3043" t="s">
        <v>8303</v>
      </c>
      <c r="Q3043" t="str">
        <f t="shared" si="254"/>
        <v>theater</v>
      </c>
      <c r="R3043" t="str">
        <f t="shared" si="251"/>
        <v>spaces</v>
      </c>
    </row>
    <row r="3044" spans="1:18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6">
        <f t="shared" si="252"/>
        <v>128</v>
      </c>
      <c r="O3044" s="5">
        <f t="shared" si="253"/>
        <v>1.9270833333333335</v>
      </c>
      <c r="P3044" t="s">
        <v>8303</v>
      </c>
      <c r="Q3044" t="str">
        <f t="shared" si="254"/>
        <v>theater</v>
      </c>
      <c r="R3044" t="str">
        <f t="shared" si="251"/>
        <v>spaces</v>
      </c>
    </row>
    <row r="3045" spans="1:18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6">
        <f t="shared" si="252"/>
        <v>110.00666666666667</v>
      </c>
      <c r="O3045" s="5">
        <f t="shared" si="253"/>
        <v>0.77571056299618213</v>
      </c>
      <c r="P3045" t="s">
        <v>8303</v>
      </c>
      <c r="Q3045" t="str">
        <f t="shared" si="254"/>
        <v>theater</v>
      </c>
      <c r="R3045" t="str">
        <f t="shared" si="251"/>
        <v>spaces</v>
      </c>
    </row>
    <row r="3046" spans="1:18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6">
        <f t="shared" si="252"/>
        <v>109.34166666666667</v>
      </c>
      <c r="O3046" s="5">
        <f t="shared" si="253"/>
        <v>1.1889337702918985</v>
      </c>
      <c r="P3046" t="s">
        <v>8303</v>
      </c>
      <c r="Q3046" t="str">
        <f t="shared" si="254"/>
        <v>theater</v>
      </c>
      <c r="R3046" t="str">
        <f t="shared" si="251"/>
        <v>spaces</v>
      </c>
    </row>
    <row r="3047" spans="1:18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6">
        <f t="shared" si="252"/>
        <v>132.70650000000001</v>
      </c>
      <c r="O3047" s="5">
        <f t="shared" si="253"/>
        <v>1.2056681473778601</v>
      </c>
      <c r="P3047" t="s">
        <v>8303</v>
      </c>
      <c r="Q3047" t="str">
        <f t="shared" si="254"/>
        <v>theater</v>
      </c>
      <c r="R3047" t="str">
        <f t="shared" ref="R3047:R3110" si="255">RIGHT(P3047, 6)</f>
        <v>spaces</v>
      </c>
    </row>
    <row r="3048" spans="1:18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6">
        <f t="shared" si="252"/>
        <v>190.84810126582278</v>
      </c>
      <c r="O3048" s="5">
        <f t="shared" si="253"/>
        <v>0.38469191483716919</v>
      </c>
      <c r="P3048" t="s">
        <v>8303</v>
      </c>
      <c r="Q3048" t="str">
        <f t="shared" si="254"/>
        <v>theater</v>
      </c>
      <c r="R3048" t="str">
        <f t="shared" si="255"/>
        <v>spaces</v>
      </c>
    </row>
    <row r="3049" spans="1:18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6">
        <f t="shared" si="252"/>
        <v>149</v>
      </c>
      <c r="O3049" s="5">
        <f t="shared" si="253"/>
        <v>2.6845637583892619</v>
      </c>
      <c r="P3049" t="s">
        <v>8303</v>
      </c>
      <c r="Q3049" t="str">
        <f t="shared" si="254"/>
        <v>theater</v>
      </c>
      <c r="R3049" t="str">
        <f t="shared" si="255"/>
        <v>spaces</v>
      </c>
    </row>
    <row r="3050" spans="1:18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6">
        <f t="shared" si="252"/>
        <v>166.4</v>
      </c>
      <c r="O3050" s="5">
        <f t="shared" si="253"/>
        <v>0.56490384615384615</v>
      </c>
      <c r="P3050" t="s">
        <v>8303</v>
      </c>
      <c r="Q3050" t="str">
        <f t="shared" si="254"/>
        <v>theater</v>
      </c>
      <c r="R3050" t="str">
        <f t="shared" si="255"/>
        <v>spaces</v>
      </c>
    </row>
    <row r="3051" spans="1:18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6">
        <f t="shared" si="252"/>
        <v>106.66666666666667</v>
      </c>
      <c r="O3051" s="5">
        <f t="shared" si="253"/>
        <v>1.35</v>
      </c>
      <c r="P3051" t="s">
        <v>8303</v>
      </c>
      <c r="Q3051" t="str">
        <f t="shared" si="254"/>
        <v>theater</v>
      </c>
      <c r="R3051" t="str">
        <f t="shared" si="255"/>
        <v>spaces</v>
      </c>
    </row>
    <row r="3052" spans="1:18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6">
        <f t="shared" si="252"/>
        <v>106</v>
      </c>
      <c r="O3052" s="5">
        <f t="shared" si="253"/>
        <v>1.4150943396226416</v>
      </c>
      <c r="P3052" t="s">
        <v>8303</v>
      </c>
      <c r="Q3052" t="str">
        <f t="shared" si="254"/>
        <v>theater</v>
      </c>
      <c r="R3052" t="str">
        <f t="shared" si="255"/>
        <v>spaces</v>
      </c>
    </row>
    <row r="3053" spans="1:18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6">
        <f t="shared" si="252"/>
        <v>23.62857142857143</v>
      </c>
      <c r="O3053" s="5">
        <f t="shared" si="253"/>
        <v>4.2321644498186215</v>
      </c>
      <c r="P3053" t="s">
        <v>8303</v>
      </c>
      <c r="Q3053" t="str">
        <f t="shared" si="254"/>
        <v>theater</v>
      </c>
      <c r="R3053" t="str">
        <f t="shared" si="255"/>
        <v>spaces</v>
      </c>
    </row>
    <row r="3054" spans="1:18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6">
        <f t="shared" si="252"/>
        <v>0.15</v>
      </c>
      <c r="O3054" s="5">
        <f t="shared" si="253"/>
        <v>2.666666666666667</v>
      </c>
      <c r="P3054" t="s">
        <v>8303</v>
      </c>
      <c r="Q3054" t="str">
        <f t="shared" si="254"/>
        <v>theater</v>
      </c>
      <c r="R3054" t="str">
        <f t="shared" si="255"/>
        <v>spaces</v>
      </c>
    </row>
    <row r="3055" spans="1:18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6">
        <f t="shared" si="252"/>
        <v>0.4</v>
      </c>
      <c r="O3055" s="5">
        <f t="shared" si="253"/>
        <v>7.5</v>
      </c>
      <c r="P3055" t="s">
        <v>8303</v>
      </c>
      <c r="Q3055" t="str">
        <f t="shared" si="254"/>
        <v>theater</v>
      </c>
      <c r="R3055" t="str">
        <f t="shared" si="255"/>
        <v>spaces</v>
      </c>
    </row>
    <row r="3056" spans="1:18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6">
        <f t="shared" si="252"/>
        <v>0</v>
      </c>
      <c r="O3056" s="5" t="e">
        <f t="shared" si="253"/>
        <v>#DIV/0!</v>
      </c>
      <c r="P3056" t="s">
        <v>8303</v>
      </c>
      <c r="Q3056" t="str">
        <f t="shared" si="254"/>
        <v>theater</v>
      </c>
      <c r="R3056" t="str">
        <f t="shared" si="255"/>
        <v>spaces</v>
      </c>
    </row>
    <row r="3057" spans="1:18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6">
        <f t="shared" si="252"/>
        <v>5.0000000000000001E-3</v>
      </c>
      <c r="O3057" s="5">
        <f t="shared" si="253"/>
        <v>100</v>
      </c>
      <c r="P3057" t="s">
        <v>8303</v>
      </c>
      <c r="Q3057" t="str">
        <f t="shared" si="254"/>
        <v>theater</v>
      </c>
      <c r="R3057" t="str">
        <f t="shared" si="255"/>
        <v>spaces</v>
      </c>
    </row>
    <row r="3058" spans="1:18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6">
        <f t="shared" si="252"/>
        <v>0</v>
      </c>
      <c r="O3058" s="5" t="e">
        <f t="shared" si="253"/>
        <v>#DIV/0!</v>
      </c>
      <c r="P3058" t="s">
        <v>8303</v>
      </c>
      <c r="Q3058" t="str">
        <f t="shared" si="254"/>
        <v>theater</v>
      </c>
      <c r="R3058" t="str">
        <f t="shared" si="255"/>
        <v>spaces</v>
      </c>
    </row>
    <row r="3059" spans="1:18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6">
        <f t="shared" si="252"/>
        <v>0</v>
      </c>
      <c r="O3059" s="5" t="e">
        <f t="shared" si="253"/>
        <v>#DIV/0!</v>
      </c>
      <c r="P3059" t="s">
        <v>8303</v>
      </c>
      <c r="Q3059" t="str">
        <f t="shared" si="254"/>
        <v>theater</v>
      </c>
      <c r="R3059" t="str">
        <f t="shared" si="255"/>
        <v>spaces</v>
      </c>
    </row>
    <row r="3060" spans="1:18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6">
        <f t="shared" si="252"/>
        <v>1.6666666666666666E-2</v>
      </c>
      <c r="O3060" s="5">
        <f t="shared" si="253"/>
        <v>100</v>
      </c>
      <c r="P3060" t="s">
        <v>8303</v>
      </c>
      <c r="Q3060" t="str">
        <f t="shared" si="254"/>
        <v>theater</v>
      </c>
      <c r="R3060" t="str">
        <f t="shared" si="255"/>
        <v>spaces</v>
      </c>
    </row>
    <row r="3061" spans="1:18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6">
        <f t="shared" si="252"/>
        <v>3.0066666666666664</v>
      </c>
      <c r="O3061" s="5">
        <f t="shared" si="253"/>
        <v>2.4390243902439024</v>
      </c>
      <c r="P3061" t="s">
        <v>8303</v>
      </c>
      <c r="Q3061" t="str">
        <f t="shared" si="254"/>
        <v>theater</v>
      </c>
      <c r="R3061" t="str">
        <f t="shared" si="255"/>
        <v>spaces</v>
      </c>
    </row>
    <row r="3062" spans="1:18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6">
        <f t="shared" si="252"/>
        <v>0.15227272727272728</v>
      </c>
      <c r="O3062" s="5">
        <f t="shared" si="253"/>
        <v>1.791044776119403</v>
      </c>
      <c r="P3062" t="s">
        <v>8303</v>
      </c>
      <c r="Q3062" t="str">
        <f t="shared" si="254"/>
        <v>theater</v>
      </c>
      <c r="R3062" t="str">
        <f t="shared" si="255"/>
        <v>spaces</v>
      </c>
    </row>
    <row r="3063" spans="1:18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6">
        <f t="shared" si="252"/>
        <v>0</v>
      </c>
      <c r="O3063" s="5" t="e">
        <f t="shared" si="253"/>
        <v>#DIV/0!</v>
      </c>
      <c r="P3063" t="s">
        <v>8303</v>
      </c>
      <c r="Q3063" t="str">
        <f t="shared" si="254"/>
        <v>theater</v>
      </c>
      <c r="R3063" t="str">
        <f t="shared" si="255"/>
        <v>spaces</v>
      </c>
    </row>
    <row r="3064" spans="1:18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6">
        <f t="shared" si="252"/>
        <v>66.84</v>
      </c>
      <c r="O3064" s="5">
        <f t="shared" si="253"/>
        <v>1.0023937761819268</v>
      </c>
      <c r="P3064" t="s">
        <v>8303</v>
      </c>
      <c r="Q3064" t="str">
        <f t="shared" si="254"/>
        <v>theater</v>
      </c>
      <c r="R3064" t="str">
        <f t="shared" si="255"/>
        <v>spaces</v>
      </c>
    </row>
    <row r="3065" spans="1:18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6">
        <f t="shared" si="252"/>
        <v>19.566666666666666</v>
      </c>
      <c r="O3065" s="5">
        <f t="shared" si="253"/>
        <v>3.9182282793867125</v>
      </c>
      <c r="P3065" t="s">
        <v>8303</v>
      </c>
      <c r="Q3065" t="str">
        <f t="shared" si="254"/>
        <v>theater</v>
      </c>
      <c r="R3065" t="str">
        <f t="shared" si="255"/>
        <v>spaces</v>
      </c>
    </row>
    <row r="3066" spans="1:18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6">
        <f t="shared" si="252"/>
        <v>11.294666666666666</v>
      </c>
      <c r="O3066" s="5">
        <f t="shared" si="253"/>
        <v>0.84995868256404206</v>
      </c>
      <c r="P3066" t="s">
        <v>8303</v>
      </c>
      <c r="Q3066" t="str">
        <f t="shared" si="254"/>
        <v>theater</v>
      </c>
      <c r="R3066" t="str">
        <f t="shared" si="255"/>
        <v>spaces</v>
      </c>
    </row>
    <row r="3067" spans="1:18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6">
        <f t="shared" si="252"/>
        <v>0.04</v>
      </c>
      <c r="O3067" s="5">
        <f t="shared" si="253"/>
        <v>20</v>
      </c>
      <c r="P3067" t="s">
        <v>8303</v>
      </c>
      <c r="Q3067" t="str">
        <f t="shared" si="254"/>
        <v>theater</v>
      </c>
      <c r="R3067" t="str">
        <f t="shared" si="255"/>
        <v>spaces</v>
      </c>
    </row>
    <row r="3068" spans="1:18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6">
        <f t="shared" si="252"/>
        <v>11.985714285714286</v>
      </c>
      <c r="O3068" s="5">
        <f t="shared" si="253"/>
        <v>3.5756853396901073E-2</v>
      </c>
      <c r="P3068" t="s">
        <v>8303</v>
      </c>
      <c r="Q3068" t="str">
        <f t="shared" si="254"/>
        <v>theater</v>
      </c>
      <c r="R3068" t="str">
        <f t="shared" si="255"/>
        <v>spaces</v>
      </c>
    </row>
    <row r="3069" spans="1:18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6">
        <f t="shared" si="252"/>
        <v>2.5</v>
      </c>
      <c r="O3069" s="5">
        <f t="shared" si="253"/>
        <v>0.5</v>
      </c>
      <c r="P3069" t="s">
        <v>8303</v>
      </c>
      <c r="Q3069" t="str">
        <f t="shared" si="254"/>
        <v>theater</v>
      </c>
      <c r="R3069" t="str">
        <f t="shared" si="255"/>
        <v>spaces</v>
      </c>
    </row>
    <row r="3070" spans="1:18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6">
        <f t="shared" si="252"/>
        <v>6.9999999999999993E-2</v>
      </c>
      <c r="O3070" s="5">
        <f t="shared" si="253"/>
        <v>1.1428571428571428</v>
      </c>
      <c r="P3070" t="s">
        <v>8303</v>
      </c>
      <c r="Q3070" t="str">
        <f t="shared" si="254"/>
        <v>theater</v>
      </c>
      <c r="R3070" t="str">
        <f t="shared" si="255"/>
        <v>spaces</v>
      </c>
    </row>
    <row r="3071" spans="1:18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6">
        <f t="shared" si="252"/>
        <v>14.099999999999998</v>
      </c>
      <c r="O3071" s="5">
        <f t="shared" si="253"/>
        <v>4.9645390070921991</v>
      </c>
      <c r="P3071" t="s">
        <v>8303</v>
      </c>
      <c r="Q3071" t="str">
        <f t="shared" si="254"/>
        <v>theater</v>
      </c>
      <c r="R3071" t="str">
        <f t="shared" si="255"/>
        <v>spaces</v>
      </c>
    </row>
    <row r="3072" spans="1:18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6">
        <f t="shared" si="252"/>
        <v>3.34</v>
      </c>
      <c r="O3072" s="5">
        <f t="shared" si="253"/>
        <v>4.7904191616766472</v>
      </c>
      <c r="P3072" t="s">
        <v>8303</v>
      </c>
      <c r="Q3072" t="str">
        <f t="shared" si="254"/>
        <v>theater</v>
      </c>
      <c r="R3072" t="str">
        <f t="shared" si="255"/>
        <v>spaces</v>
      </c>
    </row>
    <row r="3073" spans="1:18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6">
        <f t="shared" si="252"/>
        <v>59.774999999999999</v>
      </c>
      <c r="O3073" s="5">
        <f t="shared" si="253"/>
        <v>1.6311166875784191</v>
      </c>
      <c r="P3073" t="s">
        <v>8303</v>
      </c>
      <c r="Q3073" t="str">
        <f t="shared" si="254"/>
        <v>theater</v>
      </c>
      <c r="R3073" t="str">
        <f t="shared" si="255"/>
        <v>spaces</v>
      </c>
    </row>
    <row r="3074" spans="1:18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6">
        <f t="shared" si="252"/>
        <v>1.6666666666666666E-2</v>
      </c>
      <c r="O3074" s="5">
        <f t="shared" si="253"/>
        <v>100</v>
      </c>
      <c r="P3074" t="s">
        <v>8303</v>
      </c>
      <c r="Q3074" t="str">
        <f t="shared" si="254"/>
        <v>theater</v>
      </c>
      <c r="R3074" t="str">
        <f t="shared" si="255"/>
        <v>spaces</v>
      </c>
    </row>
    <row r="3075" spans="1:18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6">
        <f t="shared" ref="N3075:N3138" si="256">E3075/D3075*100</f>
        <v>2.3035714285714284E-2</v>
      </c>
      <c r="O3075" s="5">
        <f t="shared" ref="O3075:O3138" si="257">L3075/E3075*100</f>
        <v>1.0852713178294573</v>
      </c>
      <c r="P3075" t="s">
        <v>8303</v>
      </c>
      <c r="Q3075" t="str">
        <f t="shared" si="254"/>
        <v>theater</v>
      </c>
      <c r="R3075" t="str">
        <f t="shared" si="255"/>
        <v>spaces</v>
      </c>
    </row>
    <row r="3076" spans="1:18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6">
        <f t="shared" si="256"/>
        <v>8.8000000000000009E-2</v>
      </c>
      <c r="O3076" s="5">
        <f t="shared" si="257"/>
        <v>13.636363636363635</v>
      </c>
      <c r="P3076" t="s">
        <v>8303</v>
      </c>
      <c r="Q3076" t="str">
        <f t="shared" si="254"/>
        <v>theater</v>
      </c>
      <c r="R3076" t="str">
        <f t="shared" si="255"/>
        <v>spaces</v>
      </c>
    </row>
    <row r="3077" spans="1:18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6">
        <f t="shared" si="256"/>
        <v>8.64</v>
      </c>
      <c r="O3077" s="5">
        <f t="shared" si="257"/>
        <v>1.5432098765432098</v>
      </c>
      <c r="P3077" t="s">
        <v>8303</v>
      </c>
      <c r="Q3077" t="str">
        <f t="shared" si="254"/>
        <v>theater</v>
      </c>
      <c r="R3077" t="str">
        <f t="shared" si="255"/>
        <v>spaces</v>
      </c>
    </row>
    <row r="3078" spans="1:18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6">
        <f t="shared" si="256"/>
        <v>15.06</v>
      </c>
      <c r="O3078" s="5">
        <f t="shared" si="257"/>
        <v>3.3200531208499333</v>
      </c>
      <c r="P3078" t="s">
        <v>8303</v>
      </c>
      <c r="Q3078" t="str">
        <f t="shared" si="254"/>
        <v>theater</v>
      </c>
      <c r="R3078" t="str">
        <f t="shared" si="255"/>
        <v>spaces</v>
      </c>
    </row>
    <row r="3079" spans="1:18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6">
        <f t="shared" si="256"/>
        <v>0.47727272727272729</v>
      </c>
      <c r="O3079" s="5">
        <f t="shared" si="257"/>
        <v>1.9047619047619049</v>
      </c>
      <c r="P3079" t="s">
        <v>8303</v>
      </c>
      <c r="Q3079" t="str">
        <f t="shared" si="254"/>
        <v>theater</v>
      </c>
      <c r="R3079" t="str">
        <f t="shared" si="255"/>
        <v>spaces</v>
      </c>
    </row>
    <row r="3080" spans="1:18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6">
        <f t="shared" si="256"/>
        <v>0.11833333333333333</v>
      </c>
      <c r="O3080" s="5">
        <f t="shared" si="257"/>
        <v>4.225352112676056</v>
      </c>
      <c r="P3080" t="s">
        <v>8303</v>
      </c>
      <c r="Q3080" t="str">
        <f t="shared" si="254"/>
        <v>theater</v>
      </c>
      <c r="R3080" t="str">
        <f t="shared" si="255"/>
        <v>spaces</v>
      </c>
    </row>
    <row r="3081" spans="1:18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6">
        <f t="shared" si="256"/>
        <v>0.8417399858735245</v>
      </c>
      <c r="O3081" s="5">
        <f t="shared" si="257"/>
        <v>0.24051309460181719</v>
      </c>
      <c r="P3081" t="s">
        <v>8303</v>
      </c>
      <c r="Q3081" t="str">
        <f t="shared" si="254"/>
        <v>theater</v>
      </c>
      <c r="R3081" t="str">
        <f t="shared" si="255"/>
        <v>spaces</v>
      </c>
    </row>
    <row r="3082" spans="1:18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6">
        <f t="shared" si="256"/>
        <v>1.8799999999999997E-2</v>
      </c>
      <c r="O3082" s="5">
        <f t="shared" si="257"/>
        <v>1.8617021276595744</v>
      </c>
      <c r="P3082" t="s">
        <v>8303</v>
      </c>
      <c r="Q3082" t="str">
        <f t="shared" si="254"/>
        <v>theater</v>
      </c>
      <c r="R3082" t="str">
        <f t="shared" si="255"/>
        <v>spaces</v>
      </c>
    </row>
    <row r="3083" spans="1:18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6">
        <f t="shared" si="256"/>
        <v>0.21029999999999999</v>
      </c>
      <c r="O3083" s="5">
        <f t="shared" si="257"/>
        <v>0.23775558725630053</v>
      </c>
      <c r="P3083" t="s">
        <v>8303</v>
      </c>
      <c r="Q3083" t="str">
        <f t="shared" si="254"/>
        <v>theater</v>
      </c>
      <c r="R3083" t="str">
        <f t="shared" si="255"/>
        <v>spaces</v>
      </c>
    </row>
    <row r="3084" spans="1:18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6">
        <f t="shared" si="256"/>
        <v>0</v>
      </c>
      <c r="O3084" s="5" t="e">
        <f t="shared" si="257"/>
        <v>#DIV/0!</v>
      </c>
      <c r="P3084" t="s">
        <v>8303</v>
      </c>
      <c r="Q3084" t="str">
        <f t="shared" si="254"/>
        <v>theater</v>
      </c>
      <c r="R3084" t="str">
        <f t="shared" si="255"/>
        <v>spaces</v>
      </c>
    </row>
    <row r="3085" spans="1:18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6">
        <f t="shared" si="256"/>
        <v>0.27999999999999997</v>
      </c>
      <c r="O3085" s="5">
        <f t="shared" si="257"/>
        <v>5.3571428571428568</v>
      </c>
      <c r="P3085" t="s">
        <v>8303</v>
      </c>
      <c r="Q3085" t="str">
        <f t="shared" si="254"/>
        <v>theater</v>
      </c>
      <c r="R3085" t="str">
        <f t="shared" si="255"/>
        <v>spaces</v>
      </c>
    </row>
    <row r="3086" spans="1:18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6">
        <f t="shared" si="256"/>
        <v>11.57920670115792</v>
      </c>
      <c r="O3086" s="5">
        <f t="shared" si="257"/>
        <v>1.2765957446808509</v>
      </c>
      <c r="P3086" t="s">
        <v>8303</v>
      </c>
      <c r="Q3086" t="str">
        <f t="shared" si="254"/>
        <v>theater</v>
      </c>
      <c r="R3086" t="str">
        <f t="shared" si="255"/>
        <v>spaces</v>
      </c>
    </row>
    <row r="3087" spans="1:18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6">
        <f t="shared" si="256"/>
        <v>2.44</v>
      </c>
      <c r="O3087" s="5">
        <f t="shared" si="257"/>
        <v>1.4754098360655739</v>
      </c>
      <c r="P3087" t="s">
        <v>8303</v>
      </c>
      <c r="Q3087" t="str">
        <f t="shared" si="254"/>
        <v>theater</v>
      </c>
      <c r="R3087" t="str">
        <f t="shared" si="255"/>
        <v>spaces</v>
      </c>
    </row>
    <row r="3088" spans="1:18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6">
        <f t="shared" si="256"/>
        <v>0.25</v>
      </c>
      <c r="O3088" s="5">
        <f t="shared" si="257"/>
        <v>6</v>
      </c>
      <c r="P3088" t="s">
        <v>8303</v>
      </c>
      <c r="Q3088" t="str">
        <f t="shared" si="254"/>
        <v>theater</v>
      </c>
      <c r="R3088" t="str">
        <f t="shared" si="255"/>
        <v>spaces</v>
      </c>
    </row>
    <row r="3089" spans="1:18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6">
        <f t="shared" si="256"/>
        <v>0.625</v>
      </c>
      <c r="O3089" s="5">
        <f t="shared" si="257"/>
        <v>1.6</v>
      </c>
      <c r="P3089" t="s">
        <v>8303</v>
      </c>
      <c r="Q3089" t="str">
        <f t="shared" si="254"/>
        <v>theater</v>
      </c>
      <c r="R3089" t="str">
        <f t="shared" si="255"/>
        <v>spaces</v>
      </c>
    </row>
    <row r="3090" spans="1:18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6">
        <f t="shared" si="256"/>
        <v>0.19384615384615383</v>
      </c>
      <c r="O3090" s="5">
        <f t="shared" si="257"/>
        <v>2.3809523809523809</v>
      </c>
      <c r="P3090" t="s">
        <v>8303</v>
      </c>
      <c r="Q3090" t="str">
        <f t="shared" si="254"/>
        <v>theater</v>
      </c>
      <c r="R3090" t="str">
        <f t="shared" si="255"/>
        <v>spaces</v>
      </c>
    </row>
    <row r="3091" spans="1:18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6">
        <f t="shared" si="256"/>
        <v>23.416</v>
      </c>
      <c r="O3091" s="5">
        <f t="shared" si="257"/>
        <v>0.76870515886573276</v>
      </c>
      <c r="P3091" t="s">
        <v>8303</v>
      </c>
      <c r="Q3091" t="str">
        <f t="shared" si="254"/>
        <v>theater</v>
      </c>
      <c r="R3091" t="str">
        <f t="shared" si="255"/>
        <v>spaces</v>
      </c>
    </row>
    <row r="3092" spans="1:18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6">
        <f t="shared" si="256"/>
        <v>5.0808888888888886</v>
      </c>
      <c r="O3092" s="5">
        <f t="shared" si="257"/>
        <v>7.8726382085374386E-2</v>
      </c>
      <c r="P3092" t="s">
        <v>8303</v>
      </c>
      <c r="Q3092" t="str">
        <f t="shared" si="254"/>
        <v>theater</v>
      </c>
      <c r="R3092" t="str">
        <f t="shared" si="255"/>
        <v>spaces</v>
      </c>
    </row>
    <row r="3093" spans="1:18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6">
        <f t="shared" si="256"/>
        <v>15.920000000000002</v>
      </c>
      <c r="O3093" s="5">
        <f t="shared" si="257"/>
        <v>1.1306532663316584</v>
      </c>
      <c r="P3093" t="s">
        <v>8303</v>
      </c>
      <c r="Q3093" t="str">
        <f t="shared" si="254"/>
        <v>theater</v>
      </c>
      <c r="R3093" t="str">
        <f t="shared" si="255"/>
        <v>spaces</v>
      </c>
    </row>
    <row r="3094" spans="1:18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6">
        <f t="shared" si="256"/>
        <v>1.1831900000000002</v>
      </c>
      <c r="O3094" s="5">
        <f t="shared" si="257"/>
        <v>1.7748628707139174</v>
      </c>
      <c r="P3094" t="s">
        <v>8303</v>
      </c>
      <c r="Q3094" t="str">
        <f t="shared" si="254"/>
        <v>theater</v>
      </c>
      <c r="R3094" t="str">
        <f t="shared" si="255"/>
        <v>spaces</v>
      </c>
    </row>
    <row r="3095" spans="1:18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6">
        <f t="shared" si="256"/>
        <v>22.75</v>
      </c>
      <c r="O3095" s="5">
        <f t="shared" si="257"/>
        <v>1.8681318681318682</v>
      </c>
      <c r="P3095" t="s">
        <v>8303</v>
      </c>
      <c r="Q3095" t="str">
        <f t="shared" si="254"/>
        <v>theater</v>
      </c>
      <c r="R3095" t="str">
        <f t="shared" si="255"/>
        <v>spaces</v>
      </c>
    </row>
    <row r="3096" spans="1:18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6">
        <f t="shared" si="256"/>
        <v>2.5000000000000001E-2</v>
      </c>
      <c r="O3096" s="5">
        <f t="shared" si="257"/>
        <v>4</v>
      </c>
      <c r="P3096" t="s">
        <v>8303</v>
      </c>
      <c r="Q3096" t="str">
        <f t="shared" si="254"/>
        <v>theater</v>
      </c>
      <c r="R3096" t="str">
        <f t="shared" si="255"/>
        <v>spaces</v>
      </c>
    </row>
    <row r="3097" spans="1:18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6">
        <f t="shared" si="256"/>
        <v>0.33512064343163539</v>
      </c>
      <c r="O3097" s="5">
        <f t="shared" si="257"/>
        <v>2</v>
      </c>
      <c r="P3097" t="s">
        <v>8303</v>
      </c>
      <c r="Q3097" t="str">
        <f t="shared" si="254"/>
        <v>theater</v>
      </c>
      <c r="R3097" t="str">
        <f t="shared" si="255"/>
        <v>spaces</v>
      </c>
    </row>
    <row r="3098" spans="1:18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6">
        <f t="shared" si="256"/>
        <v>3.9750000000000001</v>
      </c>
      <c r="O3098" s="5">
        <f t="shared" si="257"/>
        <v>1.7610062893081762</v>
      </c>
      <c r="P3098" t="s">
        <v>8303</v>
      </c>
      <c r="Q3098" t="str">
        <f t="shared" si="254"/>
        <v>theater</v>
      </c>
      <c r="R3098" t="str">
        <f t="shared" si="255"/>
        <v>spaces</v>
      </c>
    </row>
    <row r="3099" spans="1:18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6">
        <f t="shared" si="256"/>
        <v>17.150000000000002</v>
      </c>
      <c r="O3099" s="5">
        <f t="shared" si="257"/>
        <v>2.4489795918367347</v>
      </c>
      <c r="P3099" t="s">
        <v>8303</v>
      </c>
      <c r="Q3099" t="str">
        <f t="shared" si="254"/>
        <v>theater</v>
      </c>
      <c r="R3099" t="str">
        <f t="shared" si="255"/>
        <v>spaces</v>
      </c>
    </row>
    <row r="3100" spans="1:18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6">
        <f t="shared" si="256"/>
        <v>3.6080041046690612</v>
      </c>
      <c r="O3100" s="5">
        <f t="shared" si="257"/>
        <v>1.5358361774744027</v>
      </c>
      <c r="P3100" t="s">
        <v>8303</v>
      </c>
      <c r="Q3100" t="str">
        <f t="shared" si="254"/>
        <v>theater</v>
      </c>
      <c r="R3100" t="str">
        <f t="shared" si="255"/>
        <v>spaces</v>
      </c>
    </row>
    <row r="3101" spans="1:18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6">
        <f t="shared" si="256"/>
        <v>13.900000000000002</v>
      </c>
      <c r="O3101" s="5">
        <f t="shared" si="257"/>
        <v>1.7985611510791366</v>
      </c>
      <c r="P3101" t="s">
        <v>8303</v>
      </c>
      <c r="Q3101" t="str">
        <f t="shared" si="254"/>
        <v>theater</v>
      </c>
      <c r="R3101" t="str">
        <f t="shared" si="255"/>
        <v>spaces</v>
      </c>
    </row>
    <row r="3102" spans="1:18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6">
        <f t="shared" si="256"/>
        <v>15.225</v>
      </c>
      <c r="O3102" s="5">
        <f t="shared" si="257"/>
        <v>0.71154898741105632</v>
      </c>
      <c r="P3102" t="s">
        <v>8303</v>
      </c>
      <c r="Q3102" t="str">
        <f t="shared" si="254"/>
        <v>theater</v>
      </c>
      <c r="R3102" t="str">
        <f t="shared" si="255"/>
        <v>spaces</v>
      </c>
    </row>
    <row r="3103" spans="1:18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6">
        <f t="shared" si="256"/>
        <v>12</v>
      </c>
      <c r="O3103" s="5">
        <f t="shared" si="257"/>
        <v>4</v>
      </c>
      <c r="P3103" t="s">
        <v>8303</v>
      </c>
      <c r="Q3103" t="str">
        <f t="shared" ref="Q3103:Q3166" si="258">LEFT(P3103, 7)</f>
        <v>theater</v>
      </c>
      <c r="R3103" t="str">
        <f t="shared" si="255"/>
        <v>spaces</v>
      </c>
    </row>
    <row r="3104" spans="1:18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6">
        <f t="shared" si="256"/>
        <v>39.112499999999997</v>
      </c>
      <c r="O3104" s="5">
        <f t="shared" si="257"/>
        <v>1.4381591562799616</v>
      </c>
      <c r="P3104" t="s">
        <v>8303</v>
      </c>
      <c r="Q3104" t="str">
        <f t="shared" si="258"/>
        <v>theater</v>
      </c>
      <c r="R3104" t="str">
        <f t="shared" si="255"/>
        <v>spaces</v>
      </c>
    </row>
    <row r="3105" spans="1:18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6">
        <f t="shared" si="256"/>
        <v>0.26829268292682928</v>
      </c>
      <c r="O3105" s="5">
        <f t="shared" si="257"/>
        <v>18.181818181818183</v>
      </c>
      <c r="P3105" t="s">
        <v>8303</v>
      </c>
      <c r="Q3105" t="str">
        <f t="shared" si="258"/>
        <v>theater</v>
      </c>
      <c r="R3105" t="str">
        <f t="shared" si="255"/>
        <v>spaces</v>
      </c>
    </row>
    <row r="3106" spans="1:18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6">
        <f t="shared" si="256"/>
        <v>29.625</v>
      </c>
      <c r="O3106" s="5">
        <f t="shared" si="257"/>
        <v>0.42194092827004215</v>
      </c>
      <c r="P3106" t="s">
        <v>8303</v>
      </c>
      <c r="Q3106" t="str">
        <f t="shared" si="258"/>
        <v>theater</v>
      </c>
      <c r="R3106" t="str">
        <f t="shared" si="255"/>
        <v>spaces</v>
      </c>
    </row>
    <row r="3107" spans="1:18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6">
        <f t="shared" si="256"/>
        <v>42.360992301112063</v>
      </c>
      <c r="O3107" s="5">
        <f t="shared" si="257"/>
        <v>1.2520193861066236</v>
      </c>
      <c r="P3107" t="s">
        <v>8303</v>
      </c>
      <c r="Q3107" t="str">
        <f t="shared" si="258"/>
        <v>theater</v>
      </c>
      <c r="R3107" t="str">
        <f t="shared" si="255"/>
        <v>spaces</v>
      </c>
    </row>
    <row r="3108" spans="1:18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6">
        <f t="shared" si="256"/>
        <v>4.1000000000000005</v>
      </c>
      <c r="O3108" s="5">
        <f t="shared" si="257"/>
        <v>9.7560975609756095</v>
      </c>
      <c r="P3108" t="s">
        <v>8303</v>
      </c>
      <c r="Q3108" t="str">
        <f t="shared" si="258"/>
        <v>theater</v>
      </c>
      <c r="R3108" t="str">
        <f t="shared" si="255"/>
        <v>spaces</v>
      </c>
    </row>
    <row r="3109" spans="1:18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6">
        <f t="shared" si="256"/>
        <v>19.762499999999999</v>
      </c>
      <c r="O3109" s="5">
        <f t="shared" si="257"/>
        <v>0.3668564199873498</v>
      </c>
      <c r="P3109" t="s">
        <v>8303</v>
      </c>
      <c r="Q3109" t="str">
        <f t="shared" si="258"/>
        <v>theater</v>
      </c>
      <c r="R3109" t="str">
        <f t="shared" si="255"/>
        <v>spaces</v>
      </c>
    </row>
    <row r="3110" spans="1:18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6">
        <f t="shared" si="256"/>
        <v>5.1999999999999998E-2</v>
      </c>
      <c r="O3110" s="5">
        <f t="shared" si="257"/>
        <v>7.6923076923076925</v>
      </c>
      <c r="P3110" t="s">
        <v>8303</v>
      </c>
      <c r="Q3110" t="str">
        <f t="shared" si="258"/>
        <v>theater</v>
      </c>
      <c r="R3110" t="str">
        <f t="shared" si="255"/>
        <v>spaces</v>
      </c>
    </row>
    <row r="3111" spans="1:18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6">
        <f t="shared" si="256"/>
        <v>25.030188679245285</v>
      </c>
      <c r="O3111" s="5">
        <f t="shared" si="257"/>
        <v>1.7186793306196293</v>
      </c>
      <c r="P3111" t="s">
        <v>8303</v>
      </c>
      <c r="Q3111" t="str">
        <f t="shared" si="258"/>
        <v>theater</v>
      </c>
      <c r="R3111" t="str">
        <f t="shared" ref="R3111:R3129" si="259">RIGHT(P3111, 6)</f>
        <v>spaces</v>
      </c>
    </row>
    <row r="3112" spans="1:18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6">
        <f t="shared" si="256"/>
        <v>0.04</v>
      </c>
      <c r="O3112" s="5">
        <f t="shared" si="257"/>
        <v>10</v>
      </c>
      <c r="P3112" t="s">
        <v>8303</v>
      </c>
      <c r="Q3112" t="str">
        <f t="shared" si="258"/>
        <v>theater</v>
      </c>
      <c r="R3112" t="str">
        <f t="shared" si="259"/>
        <v>spaces</v>
      </c>
    </row>
    <row r="3113" spans="1:18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6">
        <f t="shared" si="256"/>
        <v>26.640000000000004</v>
      </c>
      <c r="O3113" s="5">
        <f t="shared" si="257"/>
        <v>1.4264264264264264</v>
      </c>
      <c r="P3113" t="s">
        <v>8303</v>
      </c>
      <c r="Q3113" t="str">
        <f t="shared" si="258"/>
        <v>theater</v>
      </c>
      <c r="R3113" t="str">
        <f t="shared" si="259"/>
        <v>spaces</v>
      </c>
    </row>
    <row r="3114" spans="1:18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6">
        <f t="shared" si="256"/>
        <v>4.7363636363636363</v>
      </c>
      <c r="O3114" s="5">
        <f t="shared" si="257"/>
        <v>1.727447216890595</v>
      </c>
      <c r="P3114" t="s">
        <v>8303</v>
      </c>
      <c r="Q3114" t="str">
        <f t="shared" si="258"/>
        <v>theater</v>
      </c>
      <c r="R3114" t="str">
        <f t="shared" si="259"/>
        <v>spaces</v>
      </c>
    </row>
    <row r="3115" spans="1:18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6">
        <f t="shared" si="256"/>
        <v>4.2435339894712749</v>
      </c>
      <c r="O3115" s="5">
        <f t="shared" si="257"/>
        <v>0.79827400215749733</v>
      </c>
      <c r="P3115" t="s">
        <v>8303</v>
      </c>
      <c r="Q3115" t="str">
        <f t="shared" si="258"/>
        <v>theater</v>
      </c>
      <c r="R3115" t="str">
        <f t="shared" si="259"/>
        <v>spaces</v>
      </c>
    </row>
    <row r="3116" spans="1:18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6">
        <f t="shared" si="256"/>
        <v>0</v>
      </c>
      <c r="O3116" s="5" t="e">
        <f t="shared" si="257"/>
        <v>#DIV/0!</v>
      </c>
      <c r="P3116" t="s">
        <v>8303</v>
      </c>
      <c r="Q3116" t="str">
        <f t="shared" si="258"/>
        <v>theater</v>
      </c>
      <c r="R3116" t="str">
        <f t="shared" si="259"/>
        <v>spaces</v>
      </c>
    </row>
    <row r="3117" spans="1:18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6">
        <f t="shared" si="256"/>
        <v>3</v>
      </c>
      <c r="O3117" s="5">
        <f t="shared" si="257"/>
        <v>0.33333333333333337</v>
      </c>
      <c r="P3117" t="s">
        <v>8303</v>
      </c>
      <c r="Q3117" t="str">
        <f t="shared" si="258"/>
        <v>theater</v>
      </c>
      <c r="R3117" t="str">
        <f t="shared" si="259"/>
        <v>spaces</v>
      </c>
    </row>
    <row r="3118" spans="1:18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6">
        <f t="shared" si="256"/>
        <v>57.333333333333336</v>
      </c>
      <c r="O3118" s="5">
        <f t="shared" si="257"/>
        <v>2.3255813953488373</v>
      </c>
      <c r="P3118" t="s">
        <v>8303</v>
      </c>
      <c r="Q3118" t="str">
        <f t="shared" si="258"/>
        <v>theater</v>
      </c>
      <c r="R3118" t="str">
        <f t="shared" si="259"/>
        <v>spaces</v>
      </c>
    </row>
    <row r="3119" spans="1:18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6">
        <f t="shared" si="256"/>
        <v>0.1</v>
      </c>
      <c r="O3119" s="5">
        <f t="shared" si="257"/>
        <v>100</v>
      </c>
      <c r="P3119" t="s">
        <v>8303</v>
      </c>
      <c r="Q3119" t="str">
        <f t="shared" si="258"/>
        <v>theater</v>
      </c>
      <c r="R3119" t="str">
        <f t="shared" si="259"/>
        <v>spaces</v>
      </c>
    </row>
    <row r="3120" spans="1:18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6">
        <f t="shared" si="256"/>
        <v>0.31</v>
      </c>
      <c r="O3120" s="5">
        <f t="shared" si="257"/>
        <v>0.12903225806451613</v>
      </c>
      <c r="P3120" t="s">
        <v>8303</v>
      </c>
      <c r="Q3120" t="str">
        <f t="shared" si="258"/>
        <v>theater</v>
      </c>
      <c r="R3120" t="str">
        <f t="shared" si="259"/>
        <v>spaces</v>
      </c>
    </row>
    <row r="3121" spans="1:18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6">
        <f t="shared" si="256"/>
        <v>0.05</v>
      </c>
      <c r="O3121" s="5">
        <f t="shared" si="257"/>
        <v>20</v>
      </c>
      <c r="P3121" t="s">
        <v>8303</v>
      </c>
      <c r="Q3121" t="str">
        <f t="shared" si="258"/>
        <v>theater</v>
      </c>
      <c r="R3121" t="str">
        <f t="shared" si="259"/>
        <v>spaces</v>
      </c>
    </row>
    <row r="3122" spans="1:18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6">
        <f t="shared" si="256"/>
        <v>9.8461538461538465E-3</v>
      </c>
      <c r="O3122" s="5">
        <f t="shared" si="257"/>
        <v>7.8125</v>
      </c>
      <c r="P3122" t="s">
        <v>8303</v>
      </c>
      <c r="Q3122" t="str">
        <f t="shared" si="258"/>
        <v>theater</v>
      </c>
      <c r="R3122" t="str">
        <f t="shared" si="259"/>
        <v>spaces</v>
      </c>
    </row>
    <row r="3123" spans="1:18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6">
        <f t="shared" si="256"/>
        <v>0.66666666666666674</v>
      </c>
      <c r="O3123" s="5">
        <f t="shared" si="257"/>
        <v>10</v>
      </c>
      <c r="P3123" t="s">
        <v>8303</v>
      </c>
      <c r="Q3123" t="str">
        <f t="shared" si="258"/>
        <v>theater</v>
      </c>
      <c r="R3123" t="str">
        <f t="shared" si="259"/>
        <v>spaces</v>
      </c>
    </row>
    <row r="3124" spans="1:18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6">
        <f t="shared" si="256"/>
        <v>58.291457286432156</v>
      </c>
      <c r="O3124" s="5">
        <f t="shared" si="257"/>
        <v>1.7241379310344827</v>
      </c>
      <c r="P3124" t="s">
        <v>8303</v>
      </c>
      <c r="Q3124" t="str">
        <f t="shared" si="258"/>
        <v>theater</v>
      </c>
      <c r="R3124" t="str">
        <f t="shared" si="259"/>
        <v>spaces</v>
      </c>
    </row>
    <row r="3125" spans="1:18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6">
        <f t="shared" si="256"/>
        <v>68.153599999999997</v>
      </c>
      <c r="O3125" s="5">
        <f t="shared" si="257"/>
        <v>0.40848906000563429</v>
      </c>
      <c r="P3125" t="s">
        <v>8303</v>
      </c>
      <c r="Q3125" t="str">
        <f t="shared" si="258"/>
        <v>theater</v>
      </c>
      <c r="R3125" t="str">
        <f t="shared" si="259"/>
        <v>spaces</v>
      </c>
    </row>
    <row r="3126" spans="1:18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6">
        <f t="shared" si="256"/>
        <v>3.2499999999999999E-3</v>
      </c>
      <c r="O3126" s="5">
        <f t="shared" si="257"/>
        <v>15.384615384615385</v>
      </c>
      <c r="P3126" t="s">
        <v>8303</v>
      </c>
      <c r="Q3126" t="str">
        <f t="shared" si="258"/>
        <v>theater</v>
      </c>
      <c r="R3126" t="str">
        <f t="shared" si="259"/>
        <v>spaces</v>
      </c>
    </row>
    <row r="3127" spans="1:18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6">
        <f t="shared" si="256"/>
        <v>0</v>
      </c>
      <c r="O3127" s="5" t="e">
        <f t="shared" si="257"/>
        <v>#DIV/0!</v>
      </c>
      <c r="P3127" t="s">
        <v>8303</v>
      </c>
      <c r="Q3127" t="str">
        <f t="shared" si="258"/>
        <v>theater</v>
      </c>
      <c r="R3127" t="str">
        <f t="shared" si="259"/>
        <v>spaces</v>
      </c>
    </row>
    <row r="3128" spans="1:18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6">
        <f t="shared" si="256"/>
        <v>4.16</v>
      </c>
      <c r="O3128" s="5">
        <f t="shared" si="257"/>
        <v>1.6346153846153848</v>
      </c>
      <c r="P3128" t="s">
        <v>8303</v>
      </c>
      <c r="Q3128" t="str">
        <f t="shared" si="258"/>
        <v>theater</v>
      </c>
      <c r="R3128" t="str">
        <f t="shared" si="259"/>
        <v>spaces</v>
      </c>
    </row>
    <row r="3129" spans="1:18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6">
        <f t="shared" si="256"/>
        <v>0</v>
      </c>
      <c r="O3129" s="5" t="e">
        <f t="shared" si="257"/>
        <v>#DIV/0!</v>
      </c>
      <c r="P3129" t="s">
        <v>8303</v>
      </c>
      <c r="Q3129" t="str">
        <f t="shared" si="258"/>
        <v>theater</v>
      </c>
      <c r="R3129" t="str">
        <f t="shared" si="259"/>
        <v>spaces</v>
      </c>
    </row>
    <row r="3130" spans="1:18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6">
        <f t="shared" si="256"/>
        <v>108.60666666666667</v>
      </c>
      <c r="O3130" s="5">
        <f t="shared" si="257"/>
        <v>0.71818795654042111</v>
      </c>
      <c r="P3130" t="s">
        <v>8271</v>
      </c>
      <c r="Q3130" t="str">
        <f t="shared" si="258"/>
        <v>theater</v>
      </c>
      <c r="R3130" t="str">
        <f t="shared" ref="R3130:R3166" si="260">RIGHT(P3130, 5)</f>
        <v>plays</v>
      </c>
    </row>
    <row r="3131" spans="1:18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6">
        <f t="shared" si="256"/>
        <v>0.8</v>
      </c>
      <c r="O3131" s="5">
        <f t="shared" si="257"/>
        <v>10</v>
      </c>
      <c r="P3131" t="s">
        <v>8271</v>
      </c>
      <c r="Q3131" t="str">
        <f t="shared" si="258"/>
        <v>theater</v>
      </c>
      <c r="R3131" t="str">
        <f t="shared" si="260"/>
        <v>plays</v>
      </c>
    </row>
    <row r="3132" spans="1:18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6">
        <f t="shared" si="256"/>
        <v>3.75</v>
      </c>
      <c r="O3132" s="5">
        <f t="shared" si="257"/>
        <v>1.0666666666666667</v>
      </c>
      <c r="P3132" t="s">
        <v>8271</v>
      </c>
      <c r="Q3132" t="str">
        <f t="shared" si="258"/>
        <v>theater</v>
      </c>
      <c r="R3132" t="str">
        <f t="shared" si="260"/>
        <v>plays</v>
      </c>
    </row>
    <row r="3133" spans="1:18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6">
        <f t="shared" si="256"/>
        <v>15.731707317073171</v>
      </c>
      <c r="O3133" s="5">
        <f t="shared" si="257"/>
        <v>1.8604651162790697</v>
      </c>
      <c r="P3133" t="s">
        <v>8271</v>
      </c>
      <c r="Q3133" t="str">
        <f t="shared" si="258"/>
        <v>theater</v>
      </c>
      <c r="R3133" t="str">
        <f t="shared" si="260"/>
        <v>plays</v>
      </c>
    </row>
    <row r="3134" spans="1:18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6">
        <f t="shared" si="256"/>
        <v>3.3333333333333333E-2</v>
      </c>
      <c r="O3134" s="5">
        <f t="shared" si="257"/>
        <v>10</v>
      </c>
      <c r="P3134" t="s">
        <v>8271</v>
      </c>
      <c r="Q3134" t="str">
        <f t="shared" si="258"/>
        <v>theater</v>
      </c>
      <c r="R3134" t="str">
        <f t="shared" si="260"/>
        <v>plays</v>
      </c>
    </row>
    <row r="3135" spans="1:18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6">
        <f t="shared" si="256"/>
        <v>108</v>
      </c>
      <c r="O3135" s="5">
        <f t="shared" si="257"/>
        <v>2.9629629629629632</v>
      </c>
      <c r="P3135" t="s">
        <v>8271</v>
      </c>
      <c r="Q3135" t="str">
        <f t="shared" si="258"/>
        <v>theater</v>
      </c>
      <c r="R3135" t="str">
        <f t="shared" si="260"/>
        <v>plays</v>
      </c>
    </row>
    <row r="3136" spans="1:18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6">
        <f t="shared" si="256"/>
        <v>22.5</v>
      </c>
      <c r="O3136" s="5">
        <f t="shared" si="257"/>
        <v>5.3333333333333339</v>
      </c>
      <c r="P3136" t="s">
        <v>8271</v>
      </c>
      <c r="Q3136" t="str">
        <f t="shared" si="258"/>
        <v>theater</v>
      </c>
      <c r="R3136" t="str">
        <f t="shared" si="260"/>
        <v>plays</v>
      </c>
    </row>
    <row r="3137" spans="1:18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6">
        <f t="shared" si="256"/>
        <v>20.849420849420849</v>
      </c>
      <c r="O3137" s="5">
        <f t="shared" si="257"/>
        <v>4.3209876543209873</v>
      </c>
      <c r="P3137" t="s">
        <v>8271</v>
      </c>
      <c r="Q3137" t="str">
        <f t="shared" si="258"/>
        <v>theater</v>
      </c>
      <c r="R3137" t="str">
        <f t="shared" si="260"/>
        <v>plays</v>
      </c>
    </row>
    <row r="3138" spans="1:18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6">
        <f t="shared" si="256"/>
        <v>127.8</v>
      </c>
      <c r="O3138" s="5">
        <f t="shared" si="257"/>
        <v>3.4428794992175273</v>
      </c>
      <c r="P3138" t="s">
        <v>8271</v>
      </c>
      <c r="Q3138" t="str">
        <f t="shared" si="258"/>
        <v>theater</v>
      </c>
      <c r="R3138" t="str">
        <f t="shared" si="260"/>
        <v>plays</v>
      </c>
    </row>
    <row r="3139" spans="1:18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6">
        <f t="shared" ref="N3139:N3202" si="261">E3139/D3139*100</f>
        <v>3.3333333333333335</v>
      </c>
      <c r="O3139" s="5">
        <f t="shared" ref="O3139:O3202" si="262">L3139/E3139*100</f>
        <v>2</v>
      </c>
      <c r="P3139" t="s">
        <v>8271</v>
      </c>
      <c r="Q3139" t="str">
        <f t="shared" si="258"/>
        <v>theater</v>
      </c>
      <c r="R3139" t="str">
        <f t="shared" si="260"/>
        <v>plays</v>
      </c>
    </row>
    <row r="3140" spans="1:18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6">
        <f t="shared" si="261"/>
        <v>0</v>
      </c>
      <c r="O3140" s="5" t="e">
        <f t="shared" si="262"/>
        <v>#DIV/0!</v>
      </c>
      <c r="P3140" t="s">
        <v>8271</v>
      </c>
      <c r="Q3140" t="str">
        <f t="shared" si="258"/>
        <v>theater</v>
      </c>
      <c r="R3140" t="str">
        <f t="shared" si="260"/>
        <v>plays</v>
      </c>
    </row>
    <row r="3141" spans="1:18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6">
        <f t="shared" si="261"/>
        <v>5.4</v>
      </c>
      <c r="O3141" s="5">
        <f t="shared" si="262"/>
        <v>0.22222222222222221</v>
      </c>
      <c r="P3141" t="s">
        <v>8271</v>
      </c>
      <c r="Q3141" t="str">
        <f t="shared" si="258"/>
        <v>theater</v>
      </c>
      <c r="R3141" t="str">
        <f t="shared" si="260"/>
        <v>plays</v>
      </c>
    </row>
    <row r="3142" spans="1:18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6">
        <f t="shared" si="261"/>
        <v>0.96</v>
      </c>
      <c r="O3142" s="5">
        <f t="shared" si="262"/>
        <v>4.1666666666666661</v>
      </c>
      <c r="P3142" t="s">
        <v>8271</v>
      </c>
      <c r="Q3142" t="str">
        <f t="shared" si="258"/>
        <v>theater</v>
      </c>
      <c r="R3142" t="str">
        <f t="shared" si="260"/>
        <v>plays</v>
      </c>
    </row>
    <row r="3143" spans="1:18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6">
        <f t="shared" si="261"/>
        <v>51.6</v>
      </c>
      <c r="O3143" s="5">
        <f t="shared" si="262"/>
        <v>3.1007751937984498</v>
      </c>
      <c r="P3143" t="s">
        <v>8271</v>
      </c>
      <c r="Q3143" t="str">
        <f t="shared" si="258"/>
        <v>theater</v>
      </c>
      <c r="R3143" t="str">
        <f t="shared" si="260"/>
        <v>plays</v>
      </c>
    </row>
    <row r="3144" spans="1:18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6">
        <f t="shared" si="261"/>
        <v>1.6363636363636365</v>
      </c>
      <c r="O3144" s="5">
        <f t="shared" si="262"/>
        <v>6.666666666666667</v>
      </c>
      <c r="P3144" t="s">
        <v>8271</v>
      </c>
      <c r="Q3144" t="str">
        <f t="shared" si="258"/>
        <v>theater</v>
      </c>
      <c r="R3144" t="str">
        <f t="shared" si="260"/>
        <v>plays</v>
      </c>
    </row>
    <row r="3145" spans="1:18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6">
        <f t="shared" si="261"/>
        <v>0</v>
      </c>
      <c r="O3145" s="5" t="e">
        <f t="shared" si="262"/>
        <v>#DIV/0!</v>
      </c>
      <c r="P3145" t="s">
        <v>8271</v>
      </c>
      <c r="Q3145" t="str">
        <f t="shared" si="258"/>
        <v>theater</v>
      </c>
      <c r="R3145" t="str">
        <f t="shared" si="260"/>
        <v>plays</v>
      </c>
    </row>
    <row r="3146" spans="1:18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6">
        <f t="shared" si="261"/>
        <v>75.400000000000006</v>
      </c>
      <c r="O3146" s="5">
        <f t="shared" si="262"/>
        <v>0.39787798408488062</v>
      </c>
      <c r="P3146" t="s">
        <v>8271</v>
      </c>
      <c r="Q3146" t="str">
        <f t="shared" si="258"/>
        <v>theater</v>
      </c>
      <c r="R3146" t="str">
        <f t="shared" si="260"/>
        <v>plays</v>
      </c>
    </row>
    <row r="3147" spans="1:18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6">
        <f t="shared" si="261"/>
        <v>0</v>
      </c>
      <c r="O3147" s="5" t="e">
        <f t="shared" si="262"/>
        <v>#DIV/0!</v>
      </c>
      <c r="P3147" t="s">
        <v>8271</v>
      </c>
      <c r="Q3147" t="str">
        <f t="shared" si="258"/>
        <v>theater</v>
      </c>
      <c r="R3147" t="str">
        <f t="shared" si="260"/>
        <v>plays</v>
      </c>
    </row>
    <row r="3148" spans="1:18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6">
        <f t="shared" si="261"/>
        <v>10.5</v>
      </c>
      <c r="O3148" s="5">
        <f t="shared" si="262"/>
        <v>0.22857142857142859</v>
      </c>
      <c r="P3148" t="s">
        <v>8271</v>
      </c>
      <c r="Q3148" t="str">
        <f t="shared" si="258"/>
        <v>theater</v>
      </c>
      <c r="R3148" t="str">
        <f t="shared" si="260"/>
        <v>plays</v>
      </c>
    </row>
    <row r="3149" spans="1:18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6">
        <f t="shared" si="261"/>
        <v>117.52499999999999</v>
      </c>
      <c r="O3149" s="5">
        <f t="shared" si="262"/>
        <v>0.90619017230376508</v>
      </c>
      <c r="P3149" t="s">
        <v>8271</v>
      </c>
      <c r="Q3149" t="str">
        <f t="shared" si="258"/>
        <v>theater</v>
      </c>
      <c r="R3149" t="str">
        <f t="shared" si="260"/>
        <v>plays</v>
      </c>
    </row>
    <row r="3150" spans="1:18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6">
        <f t="shared" si="261"/>
        <v>131.16666666666669</v>
      </c>
      <c r="O3150" s="5">
        <f t="shared" si="262"/>
        <v>2.4142312579415499</v>
      </c>
      <c r="P3150" t="s">
        <v>8271</v>
      </c>
      <c r="Q3150" t="str">
        <f t="shared" si="258"/>
        <v>theater</v>
      </c>
      <c r="R3150" t="str">
        <f t="shared" si="260"/>
        <v>plays</v>
      </c>
    </row>
    <row r="3151" spans="1:18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6">
        <f t="shared" si="261"/>
        <v>104</v>
      </c>
      <c r="O3151" s="5">
        <f t="shared" si="262"/>
        <v>1.9230769230769231</v>
      </c>
      <c r="P3151" t="s">
        <v>8271</v>
      </c>
      <c r="Q3151" t="str">
        <f t="shared" si="258"/>
        <v>theater</v>
      </c>
      <c r="R3151" t="str">
        <f t="shared" si="260"/>
        <v>plays</v>
      </c>
    </row>
    <row r="3152" spans="1:18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6">
        <f t="shared" si="261"/>
        <v>101</v>
      </c>
      <c r="O3152" s="5">
        <f t="shared" si="262"/>
        <v>2.9420084865629423</v>
      </c>
      <c r="P3152" t="s">
        <v>8271</v>
      </c>
      <c r="Q3152" t="str">
        <f t="shared" si="258"/>
        <v>theater</v>
      </c>
      <c r="R3152" t="str">
        <f t="shared" si="260"/>
        <v>plays</v>
      </c>
    </row>
    <row r="3153" spans="1:18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6">
        <f t="shared" si="261"/>
        <v>100.4</v>
      </c>
      <c r="O3153" s="5">
        <f t="shared" si="262"/>
        <v>0.96755833807626646</v>
      </c>
      <c r="P3153" t="s">
        <v>8271</v>
      </c>
      <c r="Q3153" t="str">
        <f t="shared" si="258"/>
        <v>theater</v>
      </c>
      <c r="R3153" t="str">
        <f t="shared" si="260"/>
        <v>plays</v>
      </c>
    </row>
    <row r="3154" spans="1:18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6">
        <f t="shared" si="261"/>
        <v>105.95454545454545</v>
      </c>
      <c r="O3154" s="5">
        <f t="shared" si="262"/>
        <v>2.8743028743028742</v>
      </c>
      <c r="P3154" t="s">
        <v>8271</v>
      </c>
      <c r="Q3154" t="str">
        <f t="shared" si="258"/>
        <v>theater</v>
      </c>
      <c r="R3154" t="str">
        <f t="shared" si="260"/>
        <v>plays</v>
      </c>
    </row>
    <row r="3155" spans="1:18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6">
        <f t="shared" si="261"/>
        <v>335.58333333333337</v>
      </c>
      <c r="O3155" s="5">
        <f t="shared" si="262"/>
        <v>2.3938415694065061</v>
      </c>
      <c r="P3155" t="s">
        <v>8271</v>
      </c>
      <c r="Q3155" t="str">
        <f t="shared" si="258"/>
        <v>theater</v>
      </c>
      <c r="R3155" t="str">
        <f t="shared" si="260"/>
        <v>plays</v>
      </c>
    </row>
    <row r="3156" spans="1:18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6">
        <f t="shared" si="261"/>
        <v>112.92857142857142</v>
      </c>
      <c r="O3156" s="5">
        <f t="shared" si="262"/>
        <v>1.555977229601518</v>
      </c>
      <c r="P3156" t="s">
        <v>8271</v>
      </c>
      <c r="Q3156" t="str">
        <f t="shared" si="258"/>
        <v>theater</v>
      </c>
      <c r="R3156" t="str">
        <f t="shared" si="260"/>
        <v>plays</v>
      </c>
    </row>
    <row r="3157" spans="1:18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6">
        <f t="shared" si="261"/>
        <v>188.50460000000001</v>
      </c>
      <c r="O3157" s="5">
        <f t="shared" si="262"/>
        <v>3.2041658399848072</v>
      </c>
      <c r="P3157" t="s">
        <v>8271</v>
      </c>
      <c r="Q3157" t="str">
        <f t="shared" si="258"/>
        <v>theater</v>
      </c>
      <c r="R3157" t="str">
        <f t="shared" si="260"/>
        <v>plays</v>
      </c>
    </row>
    <row r="3158" spans="1:18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6">
        <f t="shared" si="261"/>
        <v>101.81818181818181</v>
      </c>
      <c r="O3158" s="5">
        <f t="shared" si="262"/>
        <v>1.5892857142857142</v>
      </c>
      <c r="P3158" t="s">
        <v>8271</v>
      </c>
      <c r="Q3158" t="str">
        <f t="shared" si="258"/>
        <v>theater</v>
      </c>
      <c r="R3158" t="str">
        <f t="shared" si="260"/>
        <v>plays</v>
      </c>
    </row>
    <row r="3159" spans="1:18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6">
        <f t="shared" si="261"/>
        <v>101</v>
      </c>
      <c r="O3159" s="5">
        <f t="shared" si="262"/>
        <v>1.0148514851485149</v>
      </c>
      <c r="P3159" t="s">
        <v>8271</v>
      </c>
      <c r="Q3159" t="str">
        <f t="shared" si="258"/>
        <v>theater</v>
      </c>
      <c r="R3159" t="str">
        <f t="shared" si="260"/>
        <v>plays</v>
      </c>
    </row>
    <row r="3160" spans="1:18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6">
        <f t="shared" si="261"/>
        <v>113.99999999999999</v>
      </c>
      <c r="O3160" s="5">
        <f t="shared" si="262"/>
        <v>1.2105263157894737</v>
      </c>
      <c r="P3160" t="s">
        <v>8271</v>
      </c>
      <c r="Q3160" t="str">
        <f t="shared" si="258"/>
        <v>theater</v>
      </c>
      <c r="R3160" t="str">
        <f t="shared" si="260"/>
        <v>plays</v>
      </c>
    </row>
    <row r="3161" spans="1:18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6">
        <f t="shared" si="261"/>
        <v>133.48133333333334</v>
      </c>
      <c r="O3161" s="5">
        <f t="shared" si="262"/>
        <v>2.597117199908102</v>
      </c>
      <c r="P3161" t="s">
        <v>8271</v>
      </c>
      <c r="Q3161" t="str">
        <f t="shared" si="258"/>
        <v>theater</v>
      </c>
      <c r="R3161" t="str">
        <f t="shared" si="260"/>
        <v>plays</v>
      </c>
    </row>
    <row r="3162" spans="1:18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6">
        <f t="shared" si="261"/>
        <v>101.53333333333335</v>
      </c>
      <c r="O3162" s="5">
        <f t="shared" si="262"/>
        <v>1.2475377544320421</v>
      </c>
      <c r="P3162" t="s">
        <v>8271</v>
      </c>
      <c r="Q3162" t="str">
        <f t="shared" si="258"/>
        <v>theater</v>
      </c>
      <c r="R3162" t="str">
        <f t="shared" si="260"/>
        <v>plays</v>
      </c>
    </row>
    <row r="3163" spans="1:18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6">
        <f t="shared" si="261"/>
        <v>105.1</v>
      </c>
      <c r="O3163" s="5">
        <f t="shared" si="262"/>
        <v>3.5204567078972406</v>
      </c>
      <c r="P3163" t="s">
        <v>8271</v>
      </c>
      <c r="Q3163" t="str">
        <f t="shared" si="258"/>
        <v>theater</v>
      </c>
      <c r="R3163" t="str">
        <f t="shared" si="260"/>
        <v>plays</v>
      </c>
    </row>
    <row r="3164" spans="1:18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6">
        <f t="shared" si="261"/>
        <v>127.15</v>
      </c>
      <c r="O3164" s="5">
        <f t="shared" si="262"/>
        <v>1.238694455367676</v>
      </c>
      <c r="P3164" t="s">
        <v>8271</v>
      </c>
      <c r="Q3164" t="str">
        <f t="shared" si="258"/>
        <v>theater</v>
      </c>
      <c r="R3164" t="str">
        <f t="shared" si="260"/>
        <v>plays</v>
      </c>
    </row>
    <row r="3165" spans="1:18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6">
        <f t="shared" si="261"/>
        <v>111.15384615384616</v>
      </c>
      <c r="O3165" s="5">
        <f t="shared" si="262"/>
        <v>0.4982698961937716</v>
      </c>
      <c r="P3165" t="s">
        <v>8271</v>
      </c>
      <c r="Q3165" t="str">
        <f t="shared" si="258"/>
        <v>theater</v>
      </c>
      <c r="R3165" t="str">
        <f t="shared" si="260"/>
        <v>plays</v>
      </c>
    </row>
    <row r="3166" spans="1:18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6">
        <f t="shared" si="261"/>
        <v>106.76</v>
      </c>
      <c r="O3166" s="5">
        <f t="shared" si="262"/>
        <v>2.6601723491944549</v>
      </c>
      <c r="P3166" t="s">
        <v>8271</v>
      </c>
      <c r="Q3166" t="str">
        <f t="shared" si="258"/>
        <v>theater</v>
      </c>
      <c r="R3166" t="str">
        <f t="shared" si="260"/>
        <v>plays</v>
      </c>
    </row>
    <row r="3167" spans="1:18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6">
        <f t="shared" si="261"/>
        <v>162.66666666666666</v>
      </c>
      <c r="O3167" s="5">
        <f t="shared" si="262"/>
        <v>1.7213114754098362</v>
      </c>
      <c r="P3167" t="s">
        <v>8271</v>
      </c>
      <c r="Q3167" t="str">
        <f t="shared" ref="Q3167:Q3230" si="263">LEFT(P3167, 7)</f>
        <v>theater</v>
      </c>
      <c r="R3167" t="str">
        <f t="shared" ref="R3167:R3230" si="264">RIGHT(P3167, 5)</f>
        <v>plays</v>
      </c>
    </row>
    <row r="3168" spans="1:18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6">
        <f t="shared" si="261"/>
        <v>160.22808571428573</v>
      </c>
      <c r="O3168" s="5">
        <f t="shared" si="262"/>
        <v>1.6583502482086696</v>
      </c>
      <c r="P3168" t="s">
        <v>8271</v>
      </c>
      <c r="Q3168" t="str">
        <f t="shared" si="263"/>
        <v>theater</v>
      </c>
      <c r="R3168" t="str">
        <f t="shared" si="264"/>
        <v>plays</v>
      </c>
    </row>
    <row r="3169" spans="1:18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6">
        <f t="shared" si="261"/>
        <v>116.16666666666666</v>
      </c>
      <c r="O3169" s="5">
        <f t="shared" si="262"/>
        <v>1.5781922525107603</v>
      </c>
      <c r="P3169" t="s">
        <v>8271</v>
      </c>
      <c r="Q3169" t="str">
        <f t="shared" si="263"/>
        <v>theater</v>
      </c>
      <c r="R3169" t="str">
        <f t="shared" si="264"/>
        <v>plays</v>
      </c>
    </row>
    <row r="3170" spans="1:18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6">
        <f t="shared" si="261"/>
        <v>124.2</v>
      </c>
      <c r="O3170" s="5">
        <f t="shared" si="262"/>
        <v>1.9645732689210951</v>
      </c>
      <c r="P3170" t="s">
        <v>8271</v>
      </c>
      <c r="Q3170" t="str">
        <f t="shared" si="263"/>
        <v>theater</v>
      </c>
      <c r="R3170" t="str">
        <f t="shared" si="264"/>
        <v>plays</v>
      </c>
    </row>
    <row r="3171" spans="1:18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6">
        <f t="shared" si="261"/>
        <v>103.01249999999999</v>
      </c>
      <c r="O3171" s="5">
        <f t="shared" si="262"/>
        <v>0.99502487562189057</v>
      </c>
      <c r="P3171" t="s">
        <v>8271</v>
      </c>
      <c r="Q3171" t="str">
        <f t="shared" si="263"/>
        <v>theater</v>
      </c>
      <c r="R3171" t="str">
        <f t="shared" si="264"/>
        <v>plays</v>
      </c>
    </row>
    <row r="3172" spans="1:18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6">
        <f t="shared" si="261"/>
        <v>112.25</v>
      </c>
      <c r="O3172" s="5">
        <f t="shared" si="262"/>
        <v>3.1625835189309579</v>
      </c>
      <c r="P3172" t="s">
        <v>8271</v>
      </c>
      <c r="Q3172" t="str">
        <f t="shared" si="263"/>
        <v>theater</v>
      </c>
      <c r="R3172" t="str">
        <f t="shared" si="264"/>
        <v>plays</v>
      </c>
    </row>
    <row r="3173" spans="1:18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6">
        <f t="shared" si="261"/>
        <v>108.8142857142857</v>
      </c>
      <c r="O3173" s="5">
        <f t="shared" si="262"/>
        <v>1.5360378101614809</v>
      </c>
      <c r="P3173" t="s">
        <v>8271</v>
      </c>
      <c r="Q3173" t="str">
        <f t="shared" si="263"/>
        <v>theater</v>
      </c>
      <c r="R3173" t="str">
        <f t="shared" si="264"/>
        <v>plays</v>
      </c>
    </row>
    <row r="3174" spans="1:18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6">
        <f t="shared" si="261"/>
        <v>114.99999999999999</v>
      </c>
      <c r="O3174" s="5">
        <f t="shared" si="262"/>
        <v>1.2608695652173914</v>
      </c>
      <c r="P3174" t="s">
        <v>8271</v>
      </c>
      <c r="Q3174" t="str">
        <f t="shared" si="263"/>
        <v>theater</v>
      </c>
      <c r="R3174" t="str">
        <f t="shared" si="264"/>
        <v>plays</v>
      </c>
    </row>
    <row r="3175" spans="1:18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6">
        <f t="shared" si="261"/>
        <v>103</v>
      </c>
      <c r="O3175" s="5">
        <f t="shared" si="262"/>
        <v>0.71844660194174759</v>
      </c>
      <c r="P3175" t="s">
        <v>8271</v>
      </c>
      <c r="Q3175" t="str">
        <f t="shared" si="263"/>
        <v>theater</v>
      </c>
      <c r="R3175" t="str">
        <f t="shared" si="264"/>
        <v>plays</v>
      </c>
    </row>
    <row r="3176" spans="1:18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6">
        <f t="shared" si="261"/>
        <v>101.13333333333334</v>
      </c>
      <c r="O3176" s="5">
        <f t="shared" si="262"/>
        <v>0.75807514831905076</v>
      </c>
      <c r="P3176" t="s">
        <v>8271</v>
      </c>
      <c r="Q3176" t="str">
        <f t="shared" si="263"/>
        <v>theater</v>
      </c>
      <c r="R3176" t="str">
        <f t="shared" si="264"/>
        <v>plays</v>
      </c>
    </row>
    <row r="3177" spans="1:18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6">
        <f t="shared" si="261"/>
        <v>109.55999999999999</v>
      </c>
      <c r="O3177" s="5">
        <f t="shared" si="262"/>
        <v>1.095290251916758</v>
      </c>
      <c r="P3177" t="s">
        <v>8271</v>
      </c>
      <c r="Q3177" t="str">
        <f t="shared" si="263"/>
        <v>theater</v>
      </c>
      <c r="R3177" t="str">
        <f t="shared" si="264"/>
        <v>plays</v>
      </c>
    </row>
    <row r="3178" spans="1:18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6">
        <f t="shared" si="261"/>
        <v>114.8421052631579</v>
      </c>
      <c r="O3178" s="5">
        <f t="shared" si="262"/>
        <v>2.5206232813932172</v>
      </c>
      <c r="P3178" t="s">
        <v>8271</v>
      </c>
      <c r="Q3178" t="str">
        <f t="shared" si="263"/>
        <v>theater</v>
      </c>
      <c r="R3178" t="str">
        <f t="shared" si="264"/>
        <v>plays</v>
      </c>
    </row>
    <row r="3179" spans="1:18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6">
        <f t="shared" si="261"/>
        <v>117.39999999999999</v>
      </c>
      <c r="O3179" s="5">
        <f t="shared" si="262"/>
        <v>1.737649063032368</v>
      </c>
      <c r="P3179" t="s">
        <v>8271</v>
      </c>
      <c r="Q3179" t="str">
        <f t="shared" si="263"/>
        <v>theater</v>
      </c>
      <c r="R3179" t="str">
        <f t="shared" si="264"/>
        <v>plays</v>
      </c>
    </row>
    <row r="3180" spans="1:18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6">
        <f t="shared" si="261"/>
        <v>171.73333333333335</v>
      </c>
      <c r="O3180" s="5">
        <f t="shared" si="262"/>
        <v>3.0279503105590062</v>
      </c>
      <c r="P3180" t="s">
        <v>8271</v>
      </c>
      <c r="Q3180" t="str">
        <f t="shared" si="263"/>
        <v>theater</v>
      </c>
      <c r="R3180" t="str">
        <f t="shared" si="264"/>
        <v>plays</v>
      </c>
    </row>
    <row r="3181" spans="1:18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6">
        <f t="shared" si="261"/>
        <v>114.16238095238094</v>
      </c>
      <c r="O3181" s="5">
        <f t="shared" si="262"/>
        <v>1.2930620961787931</v>
      </c>
      <c r="P3181" t="s">
        <v>8271</v>
      </c>
      <c r="Q3181" t="str">
        <f t="shared" si="263"/>
        <v>theater</v>
      </c>
      <c r="R3181" t="str">
        <f t="shared" si="264"/>
        <v>plays</v>
      </c>
    </row>
    <row r="3182" spans="1:18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6">
        <f t="shared" si="261"/>
        <v>119.75</v>
      </c>
      <c r="O3182" s="5">
        <f t="shared" si="262"/>
        <v>3.1315240083507305</v>
      </c>
      <c r="P3182" t="s">
        <v>8271</v>
      </c>
      <c r="Q3182" t="str">
        <f t="shared" si="263"/>
        <v>theater</v>
      </c>
      <c r="R3182" t="str">
        <f t="shared" si="264"/>
        <v>plays</v>
      </c>
    </row>
    <row r="3183" spans="1:18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6">
        <f t="shared" si="261"/>
        <v>109.00000000000001</v>
      </c>
      <c r="O3183" s="5">
        <f t="shared" si="262"/>
        <v>2.7522935779816518</v>
      </c>
      <c r="P3183" t="s">
        <v>8271</v>
      </c>
      <c r="Q3183" t="str">
        <f t="shared" si="263"/>
        <v>theater</v>
      </c>
      <c r="R3183" t="str">
        <f t="shared" si="264"/>
        <v>plays</v>
      </c>
    </row>
    <row r="3184" spans="1:18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6">
        <f t="shared" si="261"/>
        <v>100.88571428571429</v>
      </c>
      <c r="O3184" s="5">
        <f t="shared" si="262"/>
        <v>2.1382044746530728</v>
      </c>
      <c r="P3184" t="s">
        <v>8271</v>
      </c>
      <c r="Q3184" t="str">
        <f t="shared" si="263"/>
        <v>theater</v>
      </c>
      <c r="R3184" t="str">
        <f t="shared" si="264"/>
        <v>plays</v>
      </c>
    </row>
    <row r="3185" spans="1:18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6">
        <f t="shared" si="261"/>
        <v>109.00000000000001</v>
      </c>
      <c r="O3185" s="5">
        <f t="shared" si="262"/>
        <v>2.4954128440366969</v>
      </c>
      <c r="P3185" t="s">
        <v>8271</v>
      </c>
      <c r="Q3185" t="str">
        <f t="shared" si="263"/>
        <v>theater</v>
      </c>
      <c r="R3185" t="str">
        <f t="shared" si="264"/>
        <v>plays</v>
      </c>
    </row>
    <row r="3186" spans="1:18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6">
        <f t="shared" si="261"/>
        <v>107.20930232558139</v>
      </c>
      <c r="O3186" s="5">
        <f t="shared" si="262"/>
        <v>0.99783080260303691</v>
      </c>
      <c r="P3186" t="s">
        <v>8271</v>
      </c>
      <c r="Q3186" t="str">
        <f t="shared" si="263"/>
        <v>theater</v>
      </c>
      <c r="R3186" t="str">
        <f t="shared" si="264"/>
        <v>plays</v>
      </c>
    </row>
    <row r="3187" spans="1:18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6">
        <f t="shared" si="261"/>
        <v>100</v>
      </c>
      <c r="O3187" s="5">
        <f t="shared" si="262"/>
        <v>2.4</v>
      </c>
      <c r="P3187" t="s">
        <v>8271</v>
      </c>
      <c r="Q3187" t="str">
        <f t="shared" si="263"/>
        <v>theater</v>
      </c>
      <c r="R3187" t="str">
        <f t="shared" si="264"/>
        <v>plays</v>
      </c>
    </row>
    <row r="3188" spans="1:18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6">
        <f t="shared" si="261"/>
        <v>102.18750000000001</v>
      </c>
      <c r="O3188" s="5">
        <f t="shared" si="262"/>
        <v>2.1406727828746175</v>
      </c>
      <c r="P3188" t="s">
        <v>8271</v>
      </c>
      <c r="Q3188" t="str">
        <f t="shared" si="263"/>
        <v>theater</v>
      </c>
      <c r="R3188" t="str">
        <f t="shared" si="264"/>
        <v>plays</v>
      </c>
    </row>
    <row r="3189" spans="1:18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6">
        <f t="shared" si="261"/>
        <v>116.29333333333334</v>
      </c>
      <c r="O3189" s="5">
        <f t="shared" si="262"/>
        <v>1.3987617518917679</v>
      </c>
      <c r="P3189" t="s">
        <v>8271</v>
      </c>
      <c r="Q3189" t="str">
        <f t="shared" si="263"/>
        <v>theater</v>
      </c>
      <c r="R3189" t="str">
        <f t="shared" si="264"/>
        <v>plays</v>
      </c>
    </row>
    <row r="3190" spans="1:18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6">
        <f t="shared" si="261"/>
        <v>65</v>
      </c>
      <c r="O3190" s="5">
        <f t="shared" si="262"/>
        <v>6.9230769230769234</v>
      </c>
      <c r="P3190" t="s">
        <v>8305</v>
      </c>
      <c r="Q3190" t="str">
        <f t="shared" si="263"/>
        <v>theater</v>
      </c>
      <c r="R3190" t="str">
        <f t="shared" ref="R3190:R3209" si="265">RIGHT(P3190, 7)</f>
        <v>musical</v>
      </c>
    </row>
    <row r="3191" spans="1:18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6">
        <f t="shared" si="261"/>
        <v>12.327272727272726</v>
      </c>
      <c r="O3191" s="5">
        <f t="shared" si="262"/>
        <v>0.28023598820058998</v>
      </c>
      <c r="P3191" t="s">
        <v>8305</v>
      </c>
      <c r="Q3191" t="str">
        <f t="shared" si="263"/>
        <v>theater</v>
      </c>
      <c r="R3191" t="str">
        <f t="shared" si="265"/>
        <v>musical</v>
      </c>
    </row>
    <row r="3192" spans="1:18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6">
        <f t="shared" si="261"/>
        <v>0</v>
      </c>
      <c r="O3192" s="5" t="e">
        <f t="shared" si="262"/>
        <v>#DIV/0!</v>
      </c>
      <c r="P3192" t="s">
        <v>8305</v>
      </c>
      <c r="Q3192" t="str">
        <f t="shared" si="263"/>
        <v>theater</v>
      </c>
      <c r="R3192" t="str">
        <f t="shared" si="265"/>
        <v>musical</v>
      </c>
    </row>
    <row r="3193" spans="1:18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6">
        <f t="shared" si="261"/>
        <v>4.0266666666666664</v>
      </c>
      <c r="O3193" s="5">
        <f t="shared" si="262"/>
        <v>2.6490066225165565</v>
      </c>
      <c r="P3193" t="s">
        <v>8305</v>
      </c>
      <c r="Q3193" t="str">
        <f t="shared" si="263"/>
        <v>theater</v>
      </c>
      <c r="R3193" t="str">
        <f t="shared" si="265"/>
        <v>musical</v>
      </c>
    </row>
    <row r="3194" spans="1:18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6">
        <f t="shared" si="261"/>
        <v>1.02</v>
      </c>
      <c r="O3194" s="5">
        <f t="shared" si="262"/>
        <v>7.8431372549019605</v>
      </c>
      <c r="P3194" t="s">
        <v>8305</v>
      </c>
      <c r="Q3194" t="str">
        <f t="shared" si="263"/>
        <v>theater</v>
      </c>
      <c r="R3194" t="str">
        <f t="shared" si="265"/>
        <v>musical</v>
      </c>
    </row>
    <row r="3195" spans="1:18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6">
        <f t="shared" si="261"/>
        <v>11.74</v>
      </c>
      <c r="O3195" s="5">
        <f t="shared" si="262"/>
        <v>4.0885860306643949</v>
      </c>
      <c r="P3195" t="s">
        <v>8305</v>
      </c>
      <c r="Q3195" t="str">
        <f t="shared" si="263"/>
        <v>theater</v>
      </c>
      <c r="R3195" t="str">
        <f t="shared" si="265"/>
        <v>musical</v>
      </c>
    </row>
    <row r="3196" spans="1:18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6">
        <f t="shared" si="261"/>
        <v>0</v>
      </c>
      <c r="O3196" s="5" t="e">
        <f t="shared" si="262"/>
        <v>#DIV/0!</v>
      </c>
      <c r="P3196" t="s">
        <v>8305</v>
      </c>
      <c r="Q3196" t="str">
        <f t="shared" si="263"/>
        <v>theater</v>
      </c>
      <c r="R3196" t="str">
        <f t="shared" si="265"/>
        <v>musical</v>
      </c>
    </row>
    <row r="3197" spans="1:18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6">
        <f t="shared" si="261"/>
        <v>59.142857142857139</v>
      </c>
      <c r="O3197" s="5">
        <f t="shared" si="262"/>
        <v>1.8840579710144929</v>
      </c>
      <c r="P3197" t="s">
        <v>8305</v>
      </c>
      <c r="Q3197" t="str">
        <f t="shared" si="263"/>
        <v>theater</v>
      </c>
      <c r="R3197" t="str">
        <f t="shared" si="265"/>
        <v>musical</v>
      </c>
    </row>
    <row r="3198" spans="1:18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6">
        <f t="shared" si="261"/>
        <v>0.06</v>
      </c>
      <c r="O3198" s="5">
        <f t="shared" si="262"/>
        <v>0.33333333333333337</v>
      </c>
      <c r="P3198" t="s">
        <v>8305</v>
      </c>
      <c r="Q3198" t="str">
        <f t="shared" si="263"/>
        <v>theater</v>
      </c>
      <c r="R3198" t="str">
        <f t="shared" si="265"/>
        <v>musical</v>
      </c>
    </row>
    <row r="3199" spans="1:18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6">
        <f t="shared" si="261"/>
        <v>11.450000000000001</v>
      </c>
      <c r="O3199" s="5">
        <f t="shared" si="262"/>
        <v>0.34934497816593885</v>
      </c>
      <c r="P3199" t="s">
        <v>8305</v>
      </c>
      <c r="Q3199" t="str">
        <f t="shared" si="263"/>
        <v>theater</v>
      </c>
      <c r="R3199" t="str">
        <f t="shared" si="265"/>
        <v>musical</v>
      </c>
    </row>
    <row r="3200" spans="1:18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6">
        <f t="shared" si="261"/>
        <v>0.36666666666666664</v>
      </c>
      <c r="O3200" s="5">
        <f t="shared" si="262"/>
        <v>2.7272727272727271</v>
      </c>
      <c r="P3200" t="s">
        <v>8305</v>
      </c>
      <c r="Q3200" t="str">
        <f t="shared" si="263"/>
        <v>theater</v>
      </c>
      <c r="R3200" t="str">
        <f t="shared" si="265"/>
        <v>musical</v>
      </c>
    </row>
    <row r="3201" spans="1:18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6">
        <f t="shared" si="261"/>
        <v>52.16</v>
      </c>
      <c r="O3201" s="5">
        <f t="shared" si="262"/>
        <v>2.0322085889570554</v>
      </c>
      <c r="P3201" t="s">
        <v>8305</v>
      </c>
      <c r="Q3201" t="str">
        <f t="shared" si="263"/>
        <v>theater</v>
      </c>
      <c r="R3201" t="str">
        <f t="shared" si="265"/>
        <v>musical</v>
      </c>
    </row>
    <row r="3202" spans="1:18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6">
        <f t="shared" si="261"/>
        <v>2E-3</v>
      </c>
      <c r="O3202" s="5">
        <f t="shared" si="262"/>
        <v>100</v>
      </c>
      <c r="P3202" t="s">
        <v>8305</v>
      </c>
      <c r="Q3202" t="str">
        <f t="shared" si="263"/>
        <v>theater</v>
      </c>
      <c r="R3202" t="str">
        <f t="shared" si="265"/>
        <v>musical</v>
      </c>
    </row>
    <row r="3203" spans="1:18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6">
        <f t="shared" ref="N3203:N3266" si="266">E3203/D3203*100</f>
        <v>1.25</v>
      </c>
      <c r="O3203" s="5">
        <f t="shared" ref="O3203:O3266" si="267">L3203/E3203*100</f>
        <v>8</v>
      </c>
      <c r="P3203" t="s">
        <v>8305</v>
      </c>
      <c r="Q3203" t="str">
        <f t="shared" si="263"/>
        <v>theater</v>
      </c>
      <c r="R3203" t="str">
        <f t="shared" si="265"/>
        <v>musical</v>
      </c>
    </row>
    <row r="3204" spans="1:18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6">
        <f t="shared" si="266"/>
        <v>54.52</v>
      </c>
      <c r="O3204" s="5">
        <f t="shared" si="267"/>
        <v>0.91709464416727804</v>
      </c>
      <c r="P3204" t="s">
        <v>8305</v>
      </c>
      <c r="Q3204" t="str">
        <f t="shared" si="263"/>
        <v>theater</v>
      </c>
      <c r="R3204" t="str">
        <f t="shared" si="265"/>
        <v>musical</v>
      </c>
    </row>
    <row r="3205" spans="1:18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6">
        <f t="shared" si="266"/>
        <v>25</v>
      </c>
      <c r="O3205" s="5">
        <f t="shared" si="267"/>
        <v>2.4</v>
      </c>
      <c r="P3205" t="s">
        <v>8305</v>
      </c>
      <c r="Q3205" t="str">
        <f t="shared" si="263"/>
        <v>theater</v>
      </c>
      <c r="R3205" t="str">
        <f t="shared" si="265"/>
        <v>musical</v>
      </c>
    </row>
    <row r="3206" spans="1:18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6">
        <f t="shared" si="266"/>
        <v>0</v>
      </c>
      <c r="O3206" s="5" t="e">
        <f t="shared" si="267"/>
        <v>#DIV/0!</v>
      </c>
      <c r="P3206" t="s">
        <v>8305</v>
      </c>
      <c r="Q3206" t="str">
        <f t="shared" si="263"/>
        <v>theater</v>
      </c>
      <c r="R3206" t="str">
        <f t="shared" si="265"/>
        <v>musical</v>
      </c>
    </row>
    <row r="3207" spans="1:18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6">
        <f t="shared" si="266"/>
        <v>3.4125000000000001</v>
      </c>
      <c r="O3207" s="5">
        <f t="shared" si="267"/>
        <v>4.395604395604396</v>
      </c>
      <c r="P3207" t="s">
        <v>8305</v>
      </c>
      <c r="Q3207" t="str">
        <f t="shared" si="263"/>
        <v>theater</v>
      </c>
      <c r="R3207" t="str">
        <f t="shared" si="265"/>
        <v>musical</v>
      </c>
    </row>
    <row r="3208" spans="1:18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6">
        <f t="shared" si="266"/>
        <v>0</v>
      </c>
      <c r="O3208" s="5" t="e">
        <f t="shared" si="267"/>
        <v>#DIV/0!</v>
      </c>
      <c r="P3208" t="s">
        <v>8305</v>
      </c>
      <c r="Q3208" t="str">
        <f t="shared" si="263"/>
        <v>theater</v>
      </c>
      <c r="R3208" t="str">
        <f t="shared" si="265"/>
        <v>musical</v>
      </c>
    </row>
    <row r="3209" spans="1:18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6">
        <f t="shared" si="266"/>
        <v>46.36363636363636</v>
      </c>
      <c r="O3209" s="5">
        <f t="shared" si="267"/>
        <v>1.411764705882353</v>
      </c>
      <c r="P3209" t="s">
        <v>8305</v>
      </c>
      <c r="Q3209" t="str">
        <f t="shared" si="263"/>
        <v>theater</v>
      </c>
      <c r="R3209" t="str">
        <f t="shared" si="265"/>
        <v>musical</v>
      </c>
    </row>
    <row r="3210" spans="1:18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6">
        <f t="shared" si="266"/>
        <v>103.49999999999999</v>
      </c>
      <c r="O3210" s="5">
        <f t="shared" si="267"/>
        <v>1.5845410628019325</v>
      </c>
      <c r="P3210" t="s">
        <v>8271</v>
      </c>
      <c r="Q3210" t="str">
        <f t="shared" si="263"/>
        <v>theater</v>
      </c>
      <c r="R3210" t="str">
        <f t="shared" si="264"/>
        <v>plays</v>
      </c>
    </row>
    <row r="3211" spans="1:18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6">
        <f t="shared" si="266"/>
        <v>119.32315789473684</v>
      </c>
      <c r="O3211" s="5">
        <f t="shared" si="267"/>
        <v>1.9937013153135668</v>
      </c>
      <c r="P3211" t="s">
        <v>8271</v>
      </c>
      <c r="Q3211" t="str">
        <f t="shared" si="263"/>
        <v>theater</v>
      </c>
      <c r="R3211" t="str">
        <f t="shared" si="264"/>
        <v>plays</v>
      </c>
    </row>
    <row r="3212" spans="1:18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6">
        <f t="shared" si="266"/>
        <v>125.76666666666667</v>
      </c>
      <c r="O3212" s="5">
        <f t="shared" si="267"/>
        <v>1.5902464882056717</v>
      </c>
      <c r="P3212" t="s">
        <v>8271</v>
      </c>
      <c r="Q3212" t="str">
        <f t="shared" si="263"/>
        <v>theater</v>
      </c>
      <c r="R3212" t="str">
        <f t="shared" si="264"/>
        <v>plays</v>
      </c>
    </row>
    <row r="3213" spans="1:18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6">
        <f t="shared" si="266"/>
        <v>119.74347826086958</v>
      </c>
      <c r="O3213" s="5">
        <f t="shared" si="267"/>
        <v>1.1691659707345412</v>
      </c>
      <c r="P3213" t="s">
        <v>8271</v>
      </c>
      <c r="Q3213" t="str">
        <f t="shared" si="263"/>
        <v>theater</v>
      </c>
      <c r="R3213" t="str">
        <f t="shared" si="264"/>
        <v>plays</v>
      </c>
    </row>
    <row r="3214" spans="1:18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6">
        <f t="shared" si="266"/>
        <v>126.25</v>
      </c>
      <c r="O3214" s="5">
        <f t="shared" si="267"/>
        <v>1.8613861386138613</v>
      </c>
      <c r="P3214" t="s">
        <v>8271</v>
      </c>
      <c r="Q3214" t="str">
        <f t="shared" si="263"/>
        <v>theater</v>
      </c>
      <c r="R3214" t="str">
        <f t="shared" si="264"/>
        <v>plays</v>
      </c>
    </row>
    <row r="3215" spans="1:18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6">
        <f t="shared" si="266"/>
        <v>100.11666666666667</v>
      </c>
      <c r="O3215" s="5">
        <f t="shared" si="267"/>
        <v>0.7824205094056933</v>
      </c>
      <c r="P3215" t="s">
        <v>8271</v>
      </c>
      <c r="Q3215" t="str">
        <f t="shared" si="263"/>
        <v>theater</v>
      </c>
      <c r="R3215" t="str">
        <f t="shared" si="264"/>
        <v>plays</v>
      </c>
    </row>
    <row r="3216" spans="1:18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6">
        <f t="shared" si="266"/>
        <v>102.13333333333334</v>
      </c>
      <c r="O3216" s="5">
        <f t="shared" si="267"/>
        <v>0.9383159268929504</v>
      </c>
      <c r="P3216" t="s">
        <v>8271</v>
      </c>
      <c r="Q3216" t="str">
        <f t="shared" si="263"/>
        <v>theater</v>
      </c>
      <c r="R3216" t="str">
        <f t="shared" si="264"/>
        <v>plays</v>
      </c>
    </row>
    <row r="3217" spans="1:18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6">
        <f t="shared" si="266"/>
        <v>100.35142857142858</v>
      </c>
      <c r="O3217" s="5">
        <f t="shared" si="267"/>
        <v>0.38151638527460635</v>
      </c>
      <c r="P3217" t="s">
        <v>8271</v>
      </c>
      <c r="Q3217" t="str">
        <f t="shared" si="263"/>
        <v>theater</v>
      </c>
      <c r="R3217" t="str">
        <f t="shared" si="264"/>
        <v>plays</v>
      </c>
    </row>
    <row r="3218" spans="1:18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6">
        <f t="shared" si="266"/>
        <v>100.05</v>
      </c>
      <c r="O3218" s="5">
        <f t="shared" si="267"/>
        <v>1.7491254372813594</v>
      </c>
      <c r="P3218" t="s">
        <v>8271</v>
      </c>
      <c r="Q3218" t="str">
        <f t="shared" si="263"/>
        <v>theater</v>
      </c>
      <c r="R3218" t="str">
        <f t="shared" si="264"/>
        <v>plays</v>
      </c>
    </row>
    <row r="3219" spans="1:18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6">
        <f t="shared" si="266"/>
        <v>116.02222222222223</v>
      </c>
      <c r="O3219" s="5">
        <f t="shared" si="267"/>
        <v>1.9919555640681861</v>
      </c>
      <c r="P3219" t="s">
        <v>8271</v>
      </c>
      <c r="Q3219" t="str">
        <f t="shared" si="263"/>
        <v>theater</v>
      </c>
      <c r="R3219" t="str">
        <f t="shared" si="264"/>
        <v>plays</v>
      </c>
    </row>
    <row r="3220" spans="1:18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6">
        <f t="shared" si="266"/>
        <v>102.1</v>
      </c>
      <c r="O3220" s="5">
        <f t="shared" si="267"/>
        <v>1.5017956252040483</v>
      </c>
      <c r="P3220" t="s">
        <v>8271</v>
      </c>
      <c r="Q3220" t="str">
        <f t="shared" si="263"/>
        <v>theater</v>
      </c>
      <c r="R3220" t="str">
        <f t="shared" si="264"/>
        <v>plays</v>
      </c>
    </row>
    <row r="3221" spans="1:18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6">
        <f t="shared" si="266"/>
        <v>100.11000000000001</v>
      </c>
      <c r="O3221" s="5">
        <f t="shared" si="267"/>
        <v>0.59434621915892516</v>
      </c>
      <c r="P3221" t="s">
        <v>8271</v>
      </c>
      <c r="Q3221" t="str">
        <f t="shared" si="263"/>
        <v>theater</v>
      </c>
      <c r="R3221" t="str">
        <f t="shared" si="264"/>
        <v>plays</v>
      </c>
    </row>
    <row r="3222" spans="1:18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6">
        <f t="shared" si="266"/>
        <v>100.84</v>
      </c>
      <c r="O3222" s="5">
        <f t="shared" si="267"/>
        <v>0.3900568557450747</v>
      </c>
      <c r="P3222" t="s">
        <v>8271</v>
      </c>
      <c r="Q3222" t="str">
        <f t="shared" si="263"/>
        <v>theater</v>
      </c>
      <c r="R3222" t="str">
        <f t="shared" si="264"/>
        <v>plays</v>
      </c>
    </row>
    <row r="3223" spans="1:18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6">
        <f t="shared" si="266"/>
        <v>103.42499999999998</v>
      </c>
      <c r="O3223" s="5">
        <f t="shared" si="267"/>
        <v>2.7314479091128838</v>
      </c>
      <c r="P3223" t="s">
        <v>8271</v>
      </c>
      <c r="Q3223" t="str">
        <f t="shared" si="263"/>
        <v>theater</v>
      </c>
      <c r="R3223" t="str">
        <f t="shared" si="264"/>
        <v>plays</v>
      </c>
    </row>
    <row r="3224" spans="1:18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6">
        <f t="shared" si="266"/>
        <v>124.8</v>
      </c>
      <c r="O3224" s="5">
        <f t="shared" si="267"/>
        <v>2.6923076923076925</v>
      </c>
      <c r="P3224" t="s">
        <v>8271</v>
      </c>
      <c r="Q3224" t="str">
        <f t="shared" si="263"/>
        <v>theater</v>
      </c>
      <c r="R3224" t="str">
        <f t="shared" si="264"/>
        <v>plays</v>
      </c>
    </row>
    <row r="3225" spans="1:18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6">
        <f t="shared" si="266"/>
        <v>109.51612903225806</v>
      </c>
      <c r="O3225" s="5">
        <f t="shared" si="267"/>
        <v>2.1796759941089836</v>
      </c>
      <c r="P3225" t="s">
        <v>8271</v>
      </c>
      <c r="Q3225" t="str">
        <f t="shared" si="263"/>
        <v>theater</v>
      </c>
      <c r="R3225" t="str">
        <f t="shared" si="264"/>
        <v>plays</v>
      </c>
    </row>
    <row r="3226" spans="1:18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6">
        <f t="shared" si="266"/>
        <v>102.03333333333333</v>
      </c>
      <c r="O3226" s="5">
        <f t="shared" si="267"/>
        <v>0.7056517477948383</v>
      </c>
      <c r="P3226" t="s">
        <v>8271</v>
      </c>
      <c r="Q3226" t="str">
        <f t="shared" si="263"/>
        <v>theater</v>
      </c>
      <c r="R3226" t="str">
        <f t="shared" si="264"/>
        <v>plays</v>
      </c>
    </row>
    <row r="3227" spans="1:18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6">
        <f t="shared" si="266"/>
        <v>102.35000000000001</v>
      </c>
      <c r="O3227" s="5">
        <f t="shared" si="267"/>
        <v>1.9052271617000489</v>
      </c>
      <c r="P3227" t="s">
        <v>8271</v>
      </c>
      <c r="Q3227" t="str">
        <f t="shared" si="263"/>
        <v>theater</v>
      </c>
      <c r="R3227" t="str">
        <f t="shared" si="264"/>
        <v>plays</v>
      </c>
    </row>
    <row r="3228" spans="1:18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6">
        <f t="shared" si="266"/>
        <v>104.16666666666667</v>
      </c>
      <c r="O3228" s="5">
        <f t="shared" si="267"/>
        <v>1.68</v>
      </c>
      <c r="P3228" t="s">
        <v>8271</v>
      </c>
      <c r="Q3228" t="str">
        <f t="shared" si="263"/>
        <v>theater</v>
      </c>
      <c r="R3228" t="str">
        <f t="shared" si="264"/>
        <v>plays</v>
      </c>
    </row>
    <row r="3229" spans="1:18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6">
        <f t="shared" si="266"/>
        <v>125</v>
      </c>
      <c r="O3229" s="5">
        <f t="shared" si="267"/>
        <v>2</v>
      </c>
      <c r="P3229" t="s">
        <v>8271</v>
      </c>
      <c r="Q3229" t="str">
        <f t="shared" si="263"/>
        <v>theater</v>
      </c>
      <c r="R3229" t="str">
        <f t="shared" si="264"/>
        <v>plays</v>
      </c>
    </row>
    <row r="3230" spans="1:18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6">
        <f t="shared" si="266"/>
        <v>102.34285714285714</v>
      </c>
      <c r="O3230" s="5">
        <f t="shared" si="267"/>
        <v>0.51647124511446119</v>
      </c>
      <c r="P3230" t="s">
        <v>8271</v>
      </c>
      <c r="Q3230" t="str">
        <f t="shared" si="263"/>
        <v>theater</v>
      </c>
      <c r="R3230" t="str">
        <f t="shared" si="264"/>
        <v>plays</v>
      </c>
    </row>
    <row r="3231" spans="1:18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6">
        <f t="shared" si="266"/>
        <v>107.86500000000001</v>
      </c>
      <c r="O3231" s="5">
        <f t="shared" si="267"/>
        <v>0.93635562972233821</v>
      </c>
      <c r="P3231" t="s">
        <v>8271</v>
      </c>
      <c r="Q3231" t="str">
        <f t="shared" ref="Q3231:Q3294" si="268">LEFT(P3231, 7)</f>
        <v>theater</v>
      </c>
      <c r="R3231" t="str">
        <f t="shared" ref="R3231:R3294" si="269">RIGHT(P3231, 5)</f>
        <v>plays</v>
      </c>
    </row>
    <row r="3232" spans="1:18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6">
        <f t="shared" si="266"/>
        <v>109.88461538461539</v>
      </c>
      <c r="O3232" s="5">
        <f t="shared" si="267"/>
        <v>1.295064753237662</v>
      </c>
      <c r="P3232" t="s">
        <v>8271</v>
      </c>
      <c r="Q3232" t="str">
        <f t="shared" si="268"/>
        <v>theater</v>
      </c>
      <c r="R3232" t="str">
        <f t="shared" si="269"/>
        <v>plays</v>
      </c>
    </row>
    <row r="3233" spans="1:18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6">
        <f t="shared" si="266"/>
        <v>161</v>
      </c>
      <c r="O3233" s="5">
        <f t="shared" si="267"/>
        <v>1.7391304347826086</v>
      </c>
      <c r="P3233" t="s">
        <v>8271</v>
      </c>
      <c r="Q3233" t="str">
        <f t="shared" si="268"/>
        <v>theater</v>
      </c>
      <c r="R3233" t="str">
        <f t="shared" si="269"/>
        <v>plays</v>
      </c>
    </row>
    <row r="3234" spans="1:18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6">
        <f t="shared" si="266"/>
        <v>131.20000000000002</v>
      </c>
      <c r="O3234" s="5">
        <f t="shared" si="267"/>
        <v>1.9817073170731707</v>
      </c>
      <c r="P3234" t="s">
        <v>8271</v>
      </c>
      <c r="Q3234" t="str">
        <f t="shared" si="268"/>
        <v>theater</v>
      </c>
      <c r="R3234" t="str">
        <f t="shared" si="269"/>
        <v>plays</v>
      </c>
    </row>
    <row r="3235" spans="1:18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6">
        <f t="shared" si="266"/>
        <v>118.8</v>
      </c>
      <c r="O3235" s="5">
        <f t="shared" si="267"/>
        <v>1.026936026936027</v>
      </c>
      <c r="P3235" t="s">
        <v>8271</v>
      </c>
      <c r="Q3235" t="str">
        <f t="shared" si="268"/>
        <v>theater</v>
      </c>
      <c r="R3235" t="str">
        <f t="shared" si="269"/>
        <v>plays</v>
      </c>
    </row>
    <row r="3236" spans="1:18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6">
        <f t="shared" si="266"/>
        <v>100.39275000000001</v>
      </c>
      <c r="O3236" s="5">
        <f t="shared" si="267"/>
        <v>2.8637526116178709</v>
      </c>
      <c r="P3236" t="s">
        <v>8271</v>
      </c>
      <c r="Q3236" t="str">
        <f t="shared" si="268"/>
        <v>theater</v>
      </c>
      <c r="R3236" t="str">
        <f t="shared" si="269"/>
        <v>plays</v>
      </c>
    </row>
    <row r="3237" spans="1:18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6">
        <f t="shared" si="266"/>
        <v>103.20666666666666</v>
      </c>
      <c r="O3237" s="5">
        <f t="shared" si="267"/>
        <v>1.1691751178864416</v>
      </c>
      <c r="P3237" t="s">
        <v>8271</v>
      </c>
      <c r="Q3237" t="str">
        <f t="shared" si="268"/>
        <v>theater</v>
      </c>
      <c r="R3237" t="str">
        <f t="shared" si="269"/>
        <v>plays</v>
      </c>
    </row>
    <row r="3238" spans="1:18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6">
        <f t="shared" si="266"/>
        <v>100.6</v>
      </c>
      <c r="O3238" s="5">
        <f t="shared" si="267"/>
        <v>0.54671968190854869</v>
      </c>
      <c r="P3238" t="s">
        <v>8271</v>
      </c>
      <c r="Q3238" t="str">
        <f t="shared" si="268"/>
        <v>theater</v>
      </c>
      <c r="R3238" t="str">
        <f t="shared" si="269"/>
        <v>plays</v>
      </c>
    </row>
    <row r="3239" spans="1:18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6">
        <f t="shared" si="266"/>
        <v>100.78754285714287</v>
      </c>
      <c r="O3239" s="5">
        <f t="shared" si="267"/>
        <v>0.76256589533173602</v>
      </c>
      <c r="P3239" t="s">
        <v>8271</v>
      </c>
      <c r="Q3239" t="str">
        <f t="shared" si="268"/>
        <v>theater</v>
      </c>
      <c r="R3239" t="str">
        <f t="shared" si="269"/>
        <v>plays</v>
      </c>
    </row>
    <row r="3240" spans="1:18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6">
        <f t="shared" si="266"/>
        <v>112.32142857142857</v>
      </c>
      <c r="O3240" s="5">
        <f t="shared" si="267"/>
        <v>2.5119236883942766</v>
      </c>
      <c r="P3240" t="s">
        <v>8271</v>
      </c>
      <c r="Q3240" t="str">
        <f t="shared" si="268"/>
        <v>theater</v>
      </c>
      <c r="R3240" t="str">
        <f t="shared" si="269"/>
        <v>plays</v>
      </c>
    </row>
    <row r="3241" spans="1:18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6">
        <f t="shared" si="266"/>
        <v>105.91914022517912</v>
      </c>
      <c r="O3241" s="5">
        <f t="shared" si="267"/>
        <v>1.6749933161324406</v>
      </c>
      <c r="P3241" t="s">
        <v>8271</v>
      </c>
      <c r="Q3241" t="str">
        <f t="shared" si="268"/>
        <v>theater</v>
      </c>
      <c r="R3241" t="str">
        <f t="shared" si="269"/>
        <v>plays</v>
      </c>
    </row>
    <row r="3242" spans="1:18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6">
        <f t="shared" si="266"/>
        <v>100.56666666666668</v>
      </c>
      <c r="O3242" s="5">
        <f t="shared" si="267"/>
        <v>1.126947298641034</v>
      </c>
      <c r="P3242" t="s">
        <v>8271</v>
      </c>
      <c r="Q3242" t="str">
        <f t="shared" si="268"/>
        <v>theater</v>
      </c>
      <c r="R3242" t="str">
        <f t="shared" si="269"/>
        <v>plays</v>
      </c>
    </row>
    <row r="3243" spans="1:18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6">
        <f t="shared" si="266"/>
        <v>115.30588235294117</v>
      </c>
      <c r="O3243" s="5">
        <f t="shared" si="267"/>
        <v>1.7039077645138252</v>
      </c>
      <c r="P3243" t="s">
        <v>8271</v>
      </c>
      <c r="Q3243" t="str">
        <f t="shared" si="268"/>
        <v>theater</v>
      </c>
      <c r="R3243" t="str">
        <f t="shared" si="269"/>
        <v>plays</v>
      </c>
    </row>
    <row r="3244" spans="1:18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6">
        <f t="shared" si="266"/>
        <v>127.30419999999999</v>
      </c>
      <c r="O3244" s="5">
        <f t="shared" si="267"/>
        <v>1.4375016692300804</v>
      </c>
      <c r="P3244" t="s">
        <v>8271</v>
      </c>
      <c r="Q3244" t="str">
        <f t="shared" si="268"/>
        <v>theater</v>
      </c>
      <c r="R3244" t="str">
        <f t="shared" si="269"/>
        <v>plays</v>
      </c>
    </row>
    <row r="3245" spans="1:18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6">
        <f t="shared" si="266"/>
        <v>102.83750000000001</v>
      </c>
      <c r="O3245" s="5">
        <f t="shared" si="267"/>
        <v>0.86301203354807354</v>
      </c>
      <c r="P3245" t="s">
        <v>8271</v>
      </c>
      <c r="Q3245" t="str">
        <f t="shared" si="268"/>
        <v>theater</v>
      </c>
      <c r="R3245" t="str">
        <f t="shared" si="269"/>
        <v>plays</v>
      </c>
    </row>
    <row r="3246" spans="1:18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6">
        <f t="shared" si="266"/>
        <v>102.9375</v>
      </c>
      <c r="O3246" s="5">
        <f t="shared" si="267"/>
        <v>4.1894353369763211</v>
      </c>
      <c r="P3246" t="s">
        <v>8271</v>
      </c>
      <c r="Q3246" t="str">
        <f t="shared" si="268"/>
        <v>theater</v>
      </c>
      <c r="R3246" t="str">
        <f t="shared" si="269"/>
        <v>plays</v>
      </c>
    </row>
    <row r="3247" spans="1:18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6">
        <f t="shared" si="266"/>
        <v>104.3047619047619</v>
      </c>
      <c r="O3247" s="5">
        <f t="shared" si="267"/>
        <v>1.2326515704894083</v>
      </c>
      <c r="P3247" t="s">
        <v>8271</v>
      </c>
      <c r="Q3247" t="str">
        <f t="shared" si="268"/>
        <v>theater</v>
      </c>
      <c r="R3247" t="str">
        <f t="shared" si="269"/>
        <v>plays</v>
      </c>
    </row>
    <row r="3248" spans="1:18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6">
        <f t="shared" si="266"/>
        <v>111.22000000000001</v>
      </c>
      <c r="O3248" s="5">
        <f t="shared" si="267"/>
        <v>1.7352994065815501</v>
      </c>
      <c r="P3248" t="s">
        <v>8271</v>
      </c>
      <c r="Q3248" t="str">
        <f t="shared" si="268"/>
        <v>theater</v>
      </c>
      <c r="R3248" t="str">
        <f t="shared" si="269"/>
        <v>plays</v>
      </c>
    </row>
    <row r="3249" spans="1:18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6">
        <f t="shared" si="266"/>
        <v>105.86</v>
      </c>
      <c r="O3249" s="5">
        <f t="shared" si="267"/>
        <v>2.1537880219157377</v>
      </c>
      <c r="P3249" t="s">
        <v>8271</v>
      </c>
      <c r="Q3249" t="str">
        <f t="shared" si="268"/>
        <v>theater</v>
      </c>
      <c r="R3249" t="str">
        <f t="shared" si="269"/>
        <v>plays</v>
      </c>
    </row>
    <row r="3250" spans="1:18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6">
        <f t="shared" si="266"/>
        <v>100.79166666666666</v>
      </c>
      <c r="O3250" s="5">
        <f t="shared" si="267"/>
        <v>1.6535758577924762</v>
      </c>
      <c r="P3250" t="s">
        <v>8271</v>
      </c>
      <c r="Q3250" t="str">
        <f t="shared" si="268"/>
        <v>theater</v>
      </c>
      <c r="R3250" t="str">
        <f t="shared" si="269"/>
        <v>plays</v>
      </c>
    </row>
    <row r="3251" spans="1:18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6">
        <f t="shared" si="266"/>
        <v>104.92727272727274</v>
      </c>
      <c r="O3251" s="5">
        <f t="shared" si="267"/>
        <v>1.5248657078495926</v>
      </c>
      <c r="P3251" t="s">
        <v>8271</v>
      </c>
      <c r="Q3251" t="str">
        <f t="shared" si="268"/>
        <v>theater</v>
      </c>
      <c r="R3251" t="str">
        <f t="shared" si="269"/>
        <v>plays</v>
      </c>
    </row>
    <row r="3252" spans="1:18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6">
        <f t="shared" si="266"/>
        <v>101.55199999999999</v>
      </c>
      <c r="O3252" s="5">
        <f t="shared" si="267"/>
        <v>0.83897904521821332</v>
      </c>
      <c r="P3252" t="s">
        <v>8271</v>
      </c>
      <c r="Q3252" t="str">
        <f t="shared" si="268"/>
        <v>theater</v>
      </c>
      <c r="R3252" t="str">
        <f t="shared" si="269"/>
        <v>plays</v>
      </c>
    </row>
    <row r="3253" spans="1:18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6">
        <f t="shared" si="266"/>
        <v>110.73333333333333</v>
      </c>
      <c r="O3253" s="5">
        <f t="shared" si="267"/>
        <v>1.2040939193257074</v>
      </c>
      <c r="P3253" t="s">
        <v>8271</v>
      </c>
      <c r="Q3253" t="str">
        <f t="shared" si="268"/>
        <v>theater</v>
      </c>
      <c r="R3253" t="str">
        <f t="shared" si="269"/>
        <v>plays</v>
      </c>
    </row>
    <row r="3254" spans="1:18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6">
        <f t="shared" si="266"/>
        <v>127.82222222222221</v>
      </c>
      <c r="O3254" s="5">
        <f t="shared" si="267"/>
        <v>1.7385257301808066</v>
      </c>
      <c r="P3254" t="s">
        <v>8271</v>
      </c>
      <c r="Q3254" t="str">
        <f t="shared" si="268"/>
        <v>theater</v>
      </c>
      <c r="R3254" t="str">
        <f t="shared" si="269"/>
        <v>plays</v>
      </c>
    </row>
    <row r="3255" spans="1:18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6">
        <f t="shared" si="266"/>
        <v>101.82500000000002</v>
      </c>
      <c r="O3255" s="5">
        <f t="shared" si="267"/>
        <v>0.56469432850478762</v>
      </c>
      <c r="P3255" t="s">
        <v>8271</v>
      </c>
      <c r="Q3255" t="str">
        <f t="shared" si="268"/>
        <v>theater</v>
      </c>
      <c r="R3255" t="str">
        <f t="shared" si="269"/>
        <v>plays</v>
      </c>
    </row>
    <row r="3256" spans="1:18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6">
        <f t="shared" si="266"/>
        <v>101.25769230769231</v>
      </c>
      <c r="O3256" s="5">
        <f t="shared" si="267"/>
        <v>1.4129980628252363</v>
      </c>
      <c r="P3256" t="s">
        <v>8271</v>
      </c>
      <c r="Q3256" t="str">
        <f t="shared" si="268"/>
        <v>theater</v>
      </c>
      <c r="R3256" t="str">
        <f t="shared" si="269"/>
        <v>plays</v>
      </c>
    </row>
    <row r="3257" spans="1:18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6">
        <f t="shared" si="266"/>
        <v>175</v>
      </c>
      <c r="O3257" s="5">
        <f t="shared" si="267"/>
        <v>3.4285714285714288</v>
      </c>
      <c r="P3257" t="s">
        <v>8271</v>
      </c>
      <c r="Q3257" t="str">
        <f t="shared" si="268"/>
        <v>theater</v>
      </c>
      <c r="R3257" t="str">
        <f t="shared" si="269"/>
        <v>plays</v>
      </c>
    </row>
    <row r="3258" spans="1:18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6">
        <f t="shared" si="266"/>
        <v>128.06</v>
      </c>
      <c r="O3258" s="5">
        <f t="shared" si="267"/>
        <v>1.3743557707324692</v>
      </c>
      <c r="P3258" t="s">
        <v>8271</v>
      </c>
      <c r="Q3258" t="str">
        <f t="shared" si="268"/>
        <v>theater</v>
      </c>
      <c r="R3258" t="str">
        <f t="shared" si="269"/>
        <v>plays</v>
      </c>
    </row>
    <row r="3259" spans="1:18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6">
        <f t="shared" si="266"/>
        <v>106.29949999999999</v>
      </c>
      <c r="O3259" s="5">
        <f t="shared" si="267"/>
        <v>1.9285133043899549</v>
      </c>
      <c r="P3259" t="s">
        <v>8271</v>
      </c>
      <c r="Q3259" t="str">
        <f t="shared" si="268"/>
        <v>theater</v>
      </c>
      <c r="R3259" t="str">
        <f t="shared" si="269"/>
        <v>plays</v>
      </c>
    </row>
    <row r="3260" spans="1:18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6">
        <f t="shared" si="266"/>
        <v>105.21428571428571</v>
      </c>
      <c r="O3260" s="5">
        <f t="shared" si="267"/>
        <v>1.0183299389002036</v>
      </c>
      <c r="P3260" t="s">
        <v>8271</v>
      </c>
      <c r="Q3260" t="str">
        <f t="shared" si="268"/>
        <v>theater</v>
      </c>
      <c r="R3260" t="str">
        <f t="shared" si="269"/>
        <v>plays</v>
      </c>
    </row>
    <row r="3261" spans="1:18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6">
        <f t="shared" si="266"/>
        <v>106.16782608695652</v>
      </c>
      <c r="O3261" s="5">
        <f t="shared" si="267"/>
        <v>0.39723817090250874</v>
      </c>
      <c r="P3261" t="s">
        <v>8271</v>
      </c>
      <c r="Q3261" t="str">
        <f t="shared" si="268"/>
        <v>theater</v>
      </c>
      <c r="R3261" t="str">
        <f t="shared" si="269"/>
        <v>plays</v>
      </c>
    </row>
    <row r="3262" spans="1:18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6">
        <f t="shared" si="266"/>
        <v>109.24000000000001</v>
      </c>
      <c r="O3262" s="5">
        <f t="shared" si="267"/>
        <v>1.3365067740754304</v>
      </c>
      <c r="P3262" t="s">
        <v>8271</v>
      </c>
      <c r="Q3262" t="str">
        <f t="shared" si="268"/>
        <v>theater</v>
      </c>
      <c r="R3262" t="str">
        <f t="shared" si="269"/>
        <v>plays</v>
      </c>
    </row>
    <row r="3263" spans="1:18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6">
        <f t="shared" si="266"/>
        <v>100.45454545454547</v>
      </c>
      <c r="O3263" s="5">
        <f t="shared" si="267"/>
        <v>1.4781297134238309</v>
      </c>
      <c r="P3263" t="s">
        <v>8271</v>
      </c>
      <c r="Q3263" t="str">
        <f t="shared" si="268"/>
        <v>theater</v>
      </c>
      <c r="R3263" t="str">
        <f t="shared" si="269"/>
        <v>plays</v>
      </c>
    </row>
    <row r="3264" spans="1:18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6">
        <f t="shared" si="266"/>
        <v>103.04098360655738</v>
      </c>
      <c r="O3264" s="5">
        <f t="shared" si="267"/>
        <v>1.0659454299578395</v>
      </c>
      <c r="P3264" t="s">
        <v>8271</v>
      </c>
      <c r="Q3264" t="str">
        <f t="shared" si="268"/>
        <v>theater</v>
      </c>
      <c r="R3264" t="str">
        <f t="shared" si="269"/>
        <v>plays</v>
      </c>
    </row>
    <row r="3265" spans="1:18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6">
        <f t="shared" si="266"/>
        <v>112.1664</v>
      </c>
      <c r="O3265" s="5">
        <f t="shared" si="267"/>
        <v>2.4249686180531782</v>
      </c>
      <c r="P3265" t="s">
        <v>8271</v>
      </c>
      <c r="Q3265" t="str">
        <f t="shared" si="268"/>
        <v>theater</v>
      </c>
      <c r="R3265" t="str">
        <f t="shared" si="269"/>
        <v>plays</v>
      </c>
    </row>
    <row r="3266" spans="1:18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6">
        <f t="shared" si="266"/>
        <v>103</v>
      </c>
      <c r="O3266" s="5">
        <f t="shared" si="267"/>
        <v>1.9029126213592233</v>
      </c>
      <c r="P3266" t="s">
        <v>8271</v>
      </c>
      <c r="Q3266" t="str">
        <f t="shared" si="268"/>
        <v>theater</v>
      </c>
      <c r="R3266" t="str">
        <f t="shared" si="269"/>
        <v>plays</v>
      </c>
    </row>
    <row r="3267" spans="1:18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6">
        <f t="shared" ref="N3267:N3330" si="270">E3267/D3267*100</f>
        <v>164</v>
      </c>
      <c r="O3267" s="5">
        <f t="shared" ref="O3267:O3330" si="271">L3267/E3267*100</f>
        <v>1.4227642276422763</v>
      </c>
      <c r="P3267" t="s">
        <v>8271</v>
      </c>
      <c r="Q3267" t="str">
        <f t="shared" si="268"/>
        <v>theater</v>
      </c>
      <c r="R3267" t="str">
        <f t="shared" si="269"/>
        <v>plays</v>
      </c>
    </row>
    <row r="3268" spans="1:18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6">
        <f t="shared" si="270"/>
        <v>131.28333333333333</v>
      </c>
      <c r="O3268" s="5">
        <f t="shared" si="271"/>
        <v>2.0693157293385807</v>
      </c>
      <c r="P3268" t="s">
        <v>8271</v>
      </c>
      <c r="Q3268" t="str">
        <f t="shared" si="268"/>
        <v>theater</v>
      </c>
      <c r="R3268" t="str">
        <f t="shared" si="269"/>
        <v>plays</v>
      </c>
    </row>
    <row r="3269" spans="1:18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6">
        <f t="shared" si="270"/>
        <v>102.1</v>
      </c>
      <c r="O3269" s="5">
        <f t="shared" si="271"/>
        <v>1.8805093046033301</v>
      </c>
      <c r="P3269" t="s">
        <v>8271</v>
      </c>
      <c r="Q3269" t="str">
        <f t="shared" si="268"/>
        <v>theater</v>
      </c>
      <c r="R3269" t="str">
        <f t="shared" si="269"/>
        <v>plays</v>
      </c>
    </row>
    <row r="3270" spans="1:18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6">
        <f t="shared" si="270"/>
        <v>128</v>
      </c>
      <c r="O3270" s="5">
        <f t="shared" si="271"/>
        <v>1.640625</v>
      </c>
      <c r="P3270" t="s">
        <v>8271</v>
      </c>
      <c r="Q3270" t="str">
        <f t="shared" si="268"/>
        <v>theater</v>
      </c>
      <c r="R3270" t="str">
        <f t="shared" si="269"/>
        <v>plays</v>
      </c>
    </row>
    <row r="3271" spans="1:18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6">
        <f t="shared" si="270"/>
        <v>101.49999999999999</v>
      </c>
      <c r="O3271" s="5">
        <f t="shared" si="271"/>
        <v>0.86206896551724133</v>
      </c>
      <c r="P3271" t="s">
        <v>8271</v>
      </c>
      <c r="Q3271" t="str">
        <f t="shared" si="268"/>
        <v>theater</v>
      </c>
      <c r="R3271" t="str">
        <f t="shared" si="269"/>
        <v>plays</v>
      </c>
    </row>
    <row r="3272" spans="1:18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6">
        <f t="shared" si="270"/>
        <v>101.66666666666666</v>
      </c>
      <c r="O3272" s="5">
        <f t="shared" si="271"/>
        <v>1.639344262295082</v>
      </c>
      <c r="P3272" t="s">
        <v>8271</v>
      </c>
      <c r="Q3272" t="str">
        <f t="shared" si="268"/>
        <v>theater</v>
      </c>
      <c r="R3272" t="str">
        <f t="shared" si="269"/>
        <v>plays</v>
      </c>
    </row>
    <row r="3273" spans="1:18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6">
        <f t="shared" si="270"/>
        <v>130</v>
      </c>
      <c r="O3273" s="5">
        <f t="shared" si="271"/>
        <v>2.6153846153846154</v>
      </c>
      <c r="P3273" t="s">
        <v>8271</v>
      </c>
      <c r="Q3273" t="str">
        <f t="shared" si="268"/>
        <v>theater</v>
      </c>
      <c r="R3273" t="str">
        <f t="shared" si="269"/>
        <v>plays</v>
      </c>
    </row>
    <row r="3274" spans="1:18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6">
        <f t="shared" si="270"/>
        <v>154.43</v>
      </c>
      <c r="O3274" s="5">
        <f t="shared" si="271"/>
        <v>0.93893673509033215</v>
      </c>
      <c r="P3274" t="s">
        <v>8271</v>
      </c>
      <c r="Q3274" t="str">
        <f t="shared" si="268"/>
        <v>theater</v>
      </c>
      <c r="R3274" t="str">
        <f t="shared" si="269"/>
        <v>plays</v>
      </c>
    </row>
    <row r="3275" spans="1:18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6">
        <f t="shared" si="270"/>
        <v>107.4</v>
      </c>
      <c r="O3275" s="5">
        <f t="shared" si="271"/>
        <v>0.48882681564245811</v>
      </c>
      <c r="P3275" t="s">
        <v>8271</v>
      </c>
      <c r="Q3275" t="str">
        <f t="shared" si="268"/>
        <v>theater</v>
      </c>
      <c r="R3275" t="str">
        <f t="shared" si="269"/>
        <v>plays</v>
      </c>
    </row>
    <row r="3276" spans="1:18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6">
        <f t="shared" si="270"/>
        <v>101.32258064516128</v>
      </c>
      <c r="O3276" s="5">
        <f t="shared" si="271"/>
        <v>1.8210760904170646</v>
      </c>
      <c r="P3276" t="s">
        <v>8271</v>
      </c>
      <c r="Q3276" t="str">
        <f t="shared" si="268"/>
        <v>theater</v>
      </c>
      <c r="R3276" t="str">
        <f t="shared" si="269"/>
        <v>plays</v>
      </c>
    </row>
    <row r="3277" spans="1:18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6">
        <f t="shared" si="270"/>
        <v>100.27777777777777</v>
      </c>
      <c r="O3277" s="5">
        <f t="shared" si="271"/>
        <v>0.66481994459833793</v>
      </c>
      <c r="P3277" t="s">
        <v>8271</v>
      </c>
      <c r="Q3277" t="str">
        <f t="shared" si="268"/>
        <v>theater</v>
      </c>
      <c r="R3277" t="str">
        <f t="shared" si="269"/>
        <v>plays</v>
      </c>
    </row>
    <row r="3278" spans="1:18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6">
        <f t="shared" si="270"/>
        <v>116.84444444444443</v>
      </c>
      <c r="O3278" s="5">
        <f t="shared" si="271"/>
        <v>1.901863826550019</v>
      </c>
      <c r="P3278" t="s">
        <v>8271</v>
      </c>
      <c r="Q3278" t="str">
        <f t="shared" si="268"/>
        <v>theater</v>
      </c>
      <c r="R3278" t="str">
        <f t="shared" si="269"/>
        <v>plays</v>
      </c>
    </row>
    <row r="3279" spans="1:18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6">
        <f t="shared" si="270"/>
        <v>108.60000000000001</v>
      </c>
      <c r="O3279" s="5">
        <f t="shared" si="271"/>
        <v>1.8416206261510131</v>
      </c>
      <c r="P3279" t="s">
        <v>8271</v>
      </c>
      <c r="Q3279" t="str">
        <f t="shared" si="268"/>
        <v>theater</v>
      </c>
      <c r="R3279" t="str">
        <f t="shared" si="269"/>
        <v>plays</v>
      </c>
    </row>
    <row r="3280" spans="1:18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6">
        <f t="shared" si="270"/>
        <v>103.4</v>
      </c>
      <c r="O3280" s="5">
        <f t="shared" si="271"/>
        <v>1.3152804642166345</v>
      </c>
      <c r="P3280" t="s">
        <v>8271</v>
      </c>
      <c r="Q3280" t="str">
        <f t="shared" si="268"/>
        <v>theater</v>
      </c>
      <c r="R3280" t="str">
        <f t="shared" si="269"/>
        <v>plays</v>
      </c>
    </row>
    <row r="3281" spans="1:18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6">
        <f t="shared" si="270"/>
        <v>114.27586206896552</v>
      </c>
      <c r="O3281" s="5">
        <f t="shared" si="271"/>
        <v>0.95051297525648759</v>
      </c>
      <c r="P3281" t="s">
        <v>8271</v>
      </c>
      <c r="Q3281" t="str">
        <f t="shared" si="268"/>
        <v>theater</v>
      </c>
      <c r="R3281" t="str">
        <f t="shared" si="269"/>
        <v>plays</v>
      </c>
    </row>
    <row r="3282" spans="1:18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6">
        <f t="shared" si="270"/>
        <v>103</v>
      </c>
      <c r="O3282" s="5">
        <f t="shared" si="271"/>
        <v>1.4563106796116505</v>
      </c>
      <c r="P3282" t="s">
        <v>8271</v>
      </c>
      <c r="Q3282" t="str">
        <f t="shared" si="268"/>
        <v>theater</v>
      </c>
      <c r="R3282" t="str">
        <f t="shared" si="269"/>
        <v>plays</v>
      </c>
    </row>
    <row r="3283" spans="1:18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6">
        <f t="shared" si="270"/>
        <v>121.6</v>
      </c>
      <c r="O3283" s="5">
        <f t="shared" si="271"/>
        <v>0.77302631578947367</v>
      </c>
      <c r="P3283" t="s">
        <v>8271</v>
      </c>
      <c r="Q3283" t="str">
        <f t="shared" si="268"/>
        <v>theater</v>
      </c>
      <c r="R3283" t="str">
        <f t="shared" si="269"/>
        <v>plays</v>
      </c>
    </row>
    <row r="3284" spans="1:18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6">
        <f t="shared" si="270"/>
        <v>102.6467741935484</v>
      </c>
      <c r="O3284" s="5">
        <f t="shared" si="271"/>
        <v>0.7448028786474129</v>
      </c>
      <c r="P3284" t="s">
        <v>8271</v>
      </c>
      <c r="Q3284" t="str">
        <f t="shared" si="268"/>
        <v>theater</v>
      </c>
      <c r="R3284" t="str">
        <f t="shared" si="269"/>
        <v>plays</v>
      </c>
    </row>
    <row r="3285" spans="1:18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6">
        <f t="shared" si="270"/>
        <v>104.75000000000001</v>
      </c>
      <c r="O3285" s="5">
        <f t="shared" si="271"/>
        <v>5.6085918854415269</v>
      </c>
      <c r="P3285" t="s">
        <v>8271</v>
      </c>
      <c r="Q3285" t="str">
        <f t="shared" si="268"/>
        <v>theater</v>
      </c>
      <c r="R3285" t="str">
        <f t="shared" si="269"/>
        <v>plays</v>
      </c>
    </row>
    <row r="3286" spans="1:18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6">
        <f t="shared" si="270"/>
        <v>101.6</v>
      </c>
      <c r="O3286" s="5">
        <f t="shared" si="271"/>
        <v>0.49212598425196852</v>
      </c>
      <c r="P3286" t="s">
        <v>8271</v>
      </c>
      <c r="Q3286" t="str">
        <f t="shared" si="268"/>
        <v>theater</v>
      </c>
      <c r="R3286" t="str">
        <f t="shared" si="269"/>
        <v>plays</v>
      </c>
    </row>
    <row r="3287" spans="1:18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6">
        <f t="shared" si="270"/>
        <v>112.10242048409683</v>
      </c>
      <c r="O3287" s="5">
        <f t="shared" si="271"/>
        <v>1.4453961456102784</v>
      </c>
      <c r="P3287" t="s">
        <v>8271</v>
      </c>
      <c r="Q3287" t="str">
        <f t="shared" si="268"/>
        <v>theater</v>
      </c>
      <c r="R3287" t="str">
        <f t="shared" si="269"/>
        <v>plays</v>
      </c>
    </row>
    <row r="3288" spans="1:18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6">
        <f t="shared" si="270"/>
        <v>101.76666666666667</v>
      </c>
      <c r="O3288" s="5">
        <f t="shared" si="271"/>
        <v>0.79921388797903703</v>
      </c>
      <c r="P3288" t="s">
        <v>8271</v>
      </c>
      <c r="Q3288" t="str">
        <f t="shared" si="268"/>
        <v>theater</v>
      </c>
      <c r="R3288" t="str">
        <f t="shared" si="269"/>
        <v>plays</v>
      </c>
    </row>
    <row r="3289" spans="1:18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6">
        <f t="shared" si="270"/>
        <v>100</v>
      </c>
      <c r="O3289" s="5">
        <f t="shared" si="271"/>
        <v>1.3599999999999999</v>
      </c>
      <c r="P3289" t="s">
        <v>8271</v>
      </c>
      <c r="Q3289" t="str">
        <f t="shared" si="268"/>
        <v>theater</v>
      </c>
      <c r="R3289" t="str">
        <f t="shared" si="269"/>
        <v>plays</v>
      </c>
    </row>
    <row r="3290" spans="1:18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6">
        <f t="shared" si="270"/>
        <v>100.26489999999998</v>
      </c>
      <c r="O3290" s="5">
        <f t="shared" si="271"/>
        <v>2.0645310572293996</v>
      </c>
      <c r="P3290" t="s">
        <v>8271</v>
      </c>
      <c r="Q3290" t="str">
        <f t="shared" si="268"/>
        <v>theater</v>
      </c>
      <c r="R3290" t="str">
        <f t="shared" si="269"/>
        <v>plays</v>
      </c>
    </row>
    <row r="3291" spans="1:18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6">
        <f t="shared" si="270"/>
        <v>133.04200000000003</v>
      </c>
      <c r="O3291" s="5">
        <f t="shared" si="271"/>
        <v>3.7582116925482176</v>
      </c>
      <c r="P3291" t="s">
        <v>8271</v>
      </c>
      <c r="Q3291" t="str">
        <f t="shared" si="268"/>
        <v>theater</v>
      </c>
      <c r="R3291" t="str">
        <f t="shared" si="269"/>
        <v>plays</v>
      </c>
    </row>
    <row r="3292" spans="1:18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6">
        <f t="shared" si="270"/>
        <v>121.2</v>
      </c>
      <c r="O3292" s="5">
        <f t="shared" si="271"/>
        <v>2.9702970297029703</v>
      </c>
      <c r="P3292" t="s">
        <v>8271</v>
      </c>
      <c r="Q3292" t="str">
        <f t="shared" si="268"/>
        <v>theater</v>
      </c>
      <c r="R3292" t="str">
        <f t="shared" si="269"/>
        <v>plays</v>
      </c>
    </row>
    <row r="3293" spans="1:18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6">
        <f t="shared" si="270"/>
        <v>113.99999999999999</v>
      </c>
      <c r="O3293" s="5">
        <f t="shared" si="271"/>
        <v>2.4561403508771931</v>
      </c>
      <c r="P3293" t="s">
        <v>8271</v>
      </c>
      <c r="Q3293" t="str">
        <f t="shared" si="268"/>
        <v>theater</v>
      </c>
      <c r="R3293" t="str">
        <f t="shared" si="269"/>
        <v>plays</v>
      </c>
    </row>
    <row r="3294" spans="1:18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6">
        <f t="shared" si="270"/>
        <v>286.13861386138615</v>
      </c>
      <c r="O3294" s="5">
        <f t="shared" si="271"/>
        <v>5.1903114186851207</v>
      </c>
      <c r="P3294" t="s">
        <v>8271</v>
      </c>
      <c r="Q3294" t="str">
        <f t="shared" si="268"/>
        <v>theater</v>
      </c>
      <c r="R3294" t="str">
        <f t="shared" si="269"/>
        <v>plays</v>
      </c>
    </row>
    <row r="3295" spans="1:18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6">
        <f t="shared" si="270"/>
        <v>170.44444444444446</v>
      </c>
      <c r="O3295" s="5">
        <f t="shared" si="271"/>
        <v>1.1864406779661016</v>
      </c>
      <c r="P3295" t="s">
        <v>8271</v>
      </c>
      <c r="Q3295" t="str">
        <f t="shared" ref="Q3295:Q3358" si="272">LEFT(P3295, 7)</f>
        <v>theater</v>
      </c>
      <c r="R3295" t="str">
        <f t="shared" ref="R3295:R3358" si="273">RIGHT(P3295, 5)</f>
        <v>plays</v>
      </c>
    </row>
    <row r="3296" spans="1:18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6">
        <f t="shared" si="270"/>
        <v>118.33333333333333</v>
      </c>
      <c r="O3296" s="5">
        <f t="shared" si="271"/>
        <v>3.3802816901408446</v>
      </c>
      <c r="P3296" t="s">
        <v>8271</v>
      </c>
      <c r="Q3296" t="str">
        <f t="shared" si="272"/>
        <v>theater</v>
      </c>
      <c r="R3296" t="str">
        <f t="shared" si="273"/>
        <v>plays</v>
      </c>
    </row>
    <row r="3297" spans="1:18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6">
        <f t="shared" si="270"/>
        <v>102.85857142857142</v>
      </c>
      <c r="O3297" s="5">
        <f t="shared" si="271"/>
        <v>3.7499479173900361</v>
      </c>
      <c r="P3297" t="s">
        <v>8271</v>
      </c>
      <c r="Q3297" t="str">
        <f t="shared" si="272"/>
        <v>theater</v>
      </c>
      <c r="R3297" t="str">
        <f t="shared" si="273"/>
        <v>plays</v>
      </c>
    </row>
    <row r="3298" spans="1:18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6">
        <f t="shared" si="270"/>
        <v>144.06666666666666</v>
      </c>
      <c r="O3298" s="5">
        <f t="shared" si="271"/>
        <v>2.1749190189726977</v>
      </c>
      <c r="P3298" t="s">
        <v>8271</v>
      </c>
      <c r="Q3298" t="str">
        <f t="shared" si="272"/>
        <v>theater</v>
      </c>
      <c r="R3298" t="str">
        <f t="shared" si="273"/>
        <v>plays</v>
      </c>
    </row>
    <row r="3299" spans="1:18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6">
        <f t="shared" si="270"/>
        <v>100.07272727272726</v>
      </c>
      <c r="O3299" s="5">
        <f t="shared" si="271"/>
        <v>0.79941860465116288</v>
      </c>
      <c r="P3299" t="s">
        <v>8271</v>
      </c>
      <c r="Q3299" t="str">
        <f t="shared" si="272"/>
        <v>theater</v>
      </c>
      <c r="R3299" t="str">
        <f t="shared" si="273"/>
        <v>plays</v>
      </c>
    </row>
    <row r="3300" spans="1:18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6">
        <f t="shared" si="270"/>
        <v>101.73</v>
      </c>
      <c r="O3300" s="5">
        <f t="shared" si="271"/>
        <v>0.70775582424063699</v>
      </c>
      <c r="P3300" t="s">
        <v>8271</v>
      </c>
      <c r="Q3300" t="str">
        <f t="shared" si="272"/>
        <v>theater</v>
      </c>
      <c r="R3300" t="str">
        <f t="shared" si="273"/>
        <v>plays</v>
      </c>
    </row>
    <row r="3301" spans="1:18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6">
        <f t="shared" si="270"/>
        <v>116.19999999999999</v>
      </c>
      <c r="O3301" s="5">
        <f t="shared" si="271"/>
        <v>1.8072289156626504</v>
      </c>
      <c r="P3301" t="s">
        <v>8271</v>
      </c>
      <c r="Q3301" t="str">
        <f t="shared" si="272"/>
        <v>theater</v>
      </c>
      <c r="R3301" t="str">
        <f t="shared" si="273"/>
        <v>plays</v>
      </c>
    </row>
    <row r="3302" spans="1:18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6">
        <f t="shared" si="270"/>
        <v>136.16666666666666</v>
      </c>
      <c r="O3302" s="5">
        <f t="shared" si="271"/>
        <v>2.1542227662178703</v>
      </c>
      <c r="P3302" t="s">
        <v>8271</v>
      </c>
      <c r="Q3302" t="str">
        <f t="shared" si="272"/>
        <v>theater</v>
      </c>
      <c r="R3302" t="str">
        <f t="shared" si="273"/>
        <v>plays</v>
      </c>
    </row>
    <row r="3303" spans="1:18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6">
        <f t="shared" si="270"/>
        <v>133.46666666666667</v>
      </c>
      <c r="O3303" s="5">
        <f t="shared" si="271"/>
        <v>1.7482517482517483</v>
      </c>
      <c r="P3303" t="s">
        <v>8271</v>
      </c>
      <c r="Q3303" t="str">
        <f t="shared" si="272"/>
        <v>theater</v>
      </c>
      <c r="R3303" t="str">
        <f t="shared" si="273"/>
        <v>plays</v>
      </c>
    </row>
    <row r="3304" spans="1:18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6">
        <f t="shared" si="270"/>
        <v>103.39285714285715</v>
      </c>
      <c r="O3304" s="5">
        <f t="shared" si="271"/>
        <v>0.57570523891767411</v>
      </c>
      <c r="P3304" t="s">
        <v>8271</v>
      </c>
      <c r="Q3304" t="str">
        <f t="shared" si="272"/>
        <v>theater</v>
      </c>
      <c r="R3304" t="str">
        <f t="shared" si="273"/>
        <v>plays</v>
      </c>
    </row>
    <row r="3305" spans="1:18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6">
        <f t="shared" si="270"/>
        <v>115.88888888888889</v>
      </c>
      <c r="O3305" s="5">
        <f t="shared" si="271"/>
        <v>1.6778523489932886</v>
      </c>
      <c r="P3305" t="s">
        <v>8271</v>
      </c>
      <c r="Q3305" t="str">
        <f t="shared" si="272"/>
        <v>theater</v>
      </c>
      <c r="R3305" t="str">
        <f t="shared" si="273"/>
        <v>plays</v>
      </c>
    </row>
    <row r="3306" spans="1:18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6">
        <f t="shared" si="270"/>
        <v>104.51666666666665</v>
      </c>
      <c r="O3306" s="5">
        <f t="shared" si="271"/>
        <v>1.1162494020092488</v>
      </c>
      <c r="P3306" t="s">
        <v>8271</v>
      </c>
      <c r="Q3306" t="str">
        <f t="shared" si="272"/>
        <v>theater</v>
      </c>
      <c r="R3306" t="str">
        <f t="shared" si="273"/>
        <v>plays</v>
      </c>
    </row>
    <row r="3307" spans="1:18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6">
        <f t="shared" si="270"/>
        <v>102.02500000000001</v>
      </c>
      <c r="O3307" s="5">
        <f t="shared" si="271"/>
        <v>0.49007596177407503</v>
      </c>
      <c r="P3307" t="s">
        <v>8271</v>
      </c>
      <c r="Q3307" t="str">
        <f t="shared" si="272"/>
        <v>theater</v>
      </c>
      <c r="R3307" t="str">
        <f t="shared" si="273"/>
        <v>plays</v>
      </c>
    </row>
    <row r="3308" spans="1:18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6">
        <f t="shared" si="270"/>
        <v>175.33333333333334</v>
      </c>
      <c r="O3308" s="5">
        <f t="shared" si="271"/>
        <v>2.0532319391634983</v>
      </c>
      <c r="P3308" t="s">
        <v>8271</v>
      </c>
      <c r="Q3308" t="str">
        <f t="shared" si="272"/>
        <v>theater</v>
      </c>
      <c r="R3308" t="str">
        <f t="shared" si="273"/>
        <v>plays</v>
      </c>
    </row>
    <row r="3309" spans="1:18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6">
        <f t="shared" si="270"/>
        <v>106.67999999999999</v>
      </c>
      <c r="O3309" s="5">
        <f t="shared" si="271"/>
        <v>1.8747656542932134</v>
      </c>
      <c r="P3309" t="s">
        <v>8271</v>
      </c>
      <c r="Q3309" t="str">
        <f t="shared" si="272"/>
        <v>theater</v>
      </c>
      <c r="R3309" t="str">
        <f t="shared" si="273"/>
        <v>plays</v>
      </c>
    </row>
    <row r="3310" spans="1:18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6">
        <f t="shared" si="270"/>
        <v>122.28571428571429</v>
      </c>
      <c r="O3310" s="5">
        <f t="shared" si="271"/>
        <v>1.3317757009345794</v>
      </c>
      <c r="P3310" t="s">
        <v>8271</v>
      </c>
      <c r="Q3310" t="str">
        <f t="shared" si="272"/>
        <v>theater</v>
      </c>
      <c r="R3310" t="str">
        <f t="shared" si="273"/>
        <v>plays</v>
      </c>
    </row>
    <row r="3311" spans="1:18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6">
        <f t="shared" si="270"/>
        <v>159.42857142857144</v>
      </c>
      <c r="O3311" s="5">
        <f t="shared" si="271"/>
        <v>5.5555555555555554</v>
      </c>
      <c r="P3311" t="s">
        <v>8271</v>
      </c>
      <c r="Q3311" t="str">
        <f t="shared" si="272"/>
        <v>theater</v>
      </c>
      <c r="R3311" t="str">
        <f t="shared" si="273"/>
        <v>plays</v>
      </c>
    </row>
    <row r="3312" spans="1:18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6">
        <f t="shared" si="270"/>
        <v>100.07692307692308</v>
      </c>
      <c r="O3312" s="5">
        <f t="shared" si="271"/>
        <v>0.47655649500384323</v>
      </c>
      <c r="P3312" t="s">
        <v>8271</v>
      </c>
      <c r="Q3312" t="str">
        <f t="shared" si="272"/>
        <v>theater</v>
      </c>
      <c r="R3312" t="str">
        <f t="shared" si="273"/>
        <v>plays</v>
      </c>
    </row>
    <row r="3313" spans="1:18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6">
        <f t="shared" si="270"/>
        <v>109.84</v>
      </c>
      <c r="O3313" s="5">
        <f t="shared" si="271"/>
        <v>1.6387472687545521</v>
      </c>
      <c r="P3313" t="s">
        <v>8271</v>
      </c>
      <c r="Q3313" t="str">
        <f t="shared" si="272"/>
        <v>theater</v>
      </c>
      <c r="R3313" t="str">
        <f t="shared" si="273"/>
        <v>plays</v>
      </c>
    </row>
    <row r="3314" spans="1:18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6">
        <f t="shared" si="270"/>
        <v>100.03999999999999</v>
      </c>
      <c r="O3314" s="5">
        <f t="shared" si="271"/>
        <v>1.639344262295082</v>
      </c>
      <c r="P3314" t="s">
        <v>8271</v>
      </c>
      <c r="Q3314" t="str">
        <f t="shared" si="272"/>
        <v>theater</v>
      </c>
      <c r="R3314" t="str">
        <f t="shared" si="273"/>
        <v>plays</v>
      </c>
    </row>
    <row r="3315" spans="1:18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6">
        <f t="shared" si="270"/>
        <v>116.05000000000001</v>
      </c>
      <c r="O3315" s="5">
        <f t="shared" si="271"/>
        <v>1.2494614390348986</v>
      </c>
      <c r="P3315" t="s">
        <v>8271</v>
      </c>
      <c r="Q3315" t="str">
        <f t="shared" si="272"/>
        <v>theater</v>
      </c>
      <c r="R3315" t="str">
        <f t="shared" si="273"/>
        <v>plays</v>
      </c>
    </row>
    <row r="3316" spans="1:18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6">
        <f t="shared" si="270"/>
        <v>210.75</v>
      </c>
      <c r="O3316" s="5">
        <f t="shared" si="271"/>
        <v>3.4400948991696323</v>
      </c>
      <c r="P3316" t="s">
        <v>8271</v>
      </c>
      <c r="Q3316" t="str">
        <f t="shared" si="272"/>
        <v>theater</v>
      </c>
      <c r="R3316" t="str">
        <f t="shared" si="273"/>
        <v>plays</v>
      </c>
    </row>
    <row r="3317" spans="1:18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6">
        <f t="shared" si="270"/>
        <v>110.00000000000001</v>
      </c>
      <c r="O3317" s="5">
        <f t="shared" si="271"/>
        <v>2.0227272727272725</v>
      </c>
      <c r="P3317" t="s">
        <v>8271</v>
      </c>
      <c r="Q3317" t="str">
        <f t="shared" si="272"/>
        <v>theater</v>
      </c>
      <c r="R3317" t="str">
        <f t="shared" si="273"/>
        <v>plays</v>
      </c>
    </row>
    <row r="3318" spans="1:18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6">
        <f t="shared" si="270"/>
        <v>100.08673425918037</v>
      </c>
      <c r="O3318" s="5">
        <f t="shared" si="271"/>
        <v>1.0640851676742844</v>
      </c>
      <c r="P3318" t="s">
        <v>8271</v>
      </c>
      <c r="Q3318" t="str">
        <f t="shared" si="272"/>
        <v>theater</v>
      </c>
      <c r="R3318" t="str">
        <f t="shared" si="273"/>
        <v>plays</v>
      </c>
    </row>
    <row r="3319" spans="1:18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6">
        <f t="shared" si="270"/>
        <v>106.19047619047619</v>
      </c>
      <c r="O3319" s="5">
        <f t="shared" si="271"/>
        <v>1.6143497757847534</v>
      </c>
      <c r="P3319" t="s">
        <v>8271</v>
      </c>
      <c r="Q3319" t="str">
        <f t="shared" si="272"/>
        <v>theater</v>
      </c>
      <c r="R3319" t="str">
        <f t="shared" si="273"/>
        <v>plays</v>
      </c>
    </row>
    <row r="3320" spans="1:18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6">
        <f t="shared" si="270"/>
        <v>125.6</v>
      </c>
      <c r="O3320" s="5">
        <f t="shared" si="271"/>
        <v>1.2738853503184715</v>
      </c>
      <c r="P3320" t="s">
        <v>8271</v>
      </c>
      <c r="Q3320" t="str">
        <f t="shared" si="272"/>
        <v>theater</v>
      </c>
      <c r="R3320" t="str">
        <f t="shared" si="273"/>
        <v>plays</v>
      </c>
    </row>
    <row r="3321" spans="1:18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6">
        <f t="shared" si="270"/>
        <v>108</v>
      </c>
      <c r="O3321" s="5">
        <f t="shared" si="271"/>
        <v>2.9629629629629632</v>
      </c>
      <c r="P3321" t="s">
        <v>8271</v>
      </c>
      <c r="Q3321" t="str">
        <f t="shared" si="272"/>
        <v>theater</v>
      </c>
      <c r="R3321" t="str">
        <f t="shared" si="273"/>
        <v>plays</v>
      </c>
    </row>
    <row r="3322" spans="1:18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6">
        <f t="shared" si="270"/>
        <v>101</v>
      </c>
      <c r="O3322" s="5">
        <f t="shared" si="271"/>
        <v>1.504950495049505</v>
      </c>
      <c r="P3322" t="s">
        <v>8271</v>
      </c>
      <c r="Q3322" t="str">
        <f t="shared" si="272"/>
        <v>theater</v>
      </c>
      <c r="R3322" t="str">
        <f t="shared" si="273"/>
        <v>plays</v>
      </c>
    </row>
    <row r="3323" spans="1:18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6">
        <f t="shared" si="270"/>
        <v>107.4</v>
      </c>
      <c r="O3323" s="5">
        <f t="shared" si="271"/>
        <v>2.7932960893854748</v>
      </c>
      <c r="P3323" t="s">
        <v>8271</v>
      </c>
      <c r="Q3323" t="str">
        <f t="shared" si="272"/>
        <v>theater</v>
      </c>
      <c r="R3323" t="str">
        <f t="shared" si="273"/>
        <v>plays</v>
      </c>
    </row>
    <row r="3324" spans="1:18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6">
        <f t="shared" si="270"/>
        <v>101.51515151515152</v>
      </c>
      <c r="O3324" s="5">
        <f t="shared" si="271"/>
        <v>0.68656716417910446</v>
      </c>
      <c r="P3324" t="s">
        <v>8271</v>
      </c>
      <c r="Q3324" t="str">
        <f t="shared" si="272"/>
        <v>theater</v>
      </c>
      <c r="R3324" t="str">
        <f t="shared" si="273"/>
        <v>plays</v>
      </c>
    </row>
    <row r="3325" spans="1:18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6">
        <f t="shared" si="270"/>
        <v>125.89999999999999</v>
      </c>
      <c r="O3325" s="5">
        <f t="shared" si="271"/>
        <v>3.8919777601270846</v>
      </c>
      <c r="P3325" t="s">
        <v>8271</v>
      </c>
      <c r="Q3325" t="str">
        <f t="shared" si="272"/>
        <v>theater</v>
      </c>
      <c r="R3325" t="str">
        <f t="shared" si="273"/>
        <v>plays</v>
      </c>
    </row>
    <row r="3326" spans="1:18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6">
        <f t="shared" si="270"/>
        <v>101.66666666666666</v>
      </c>
      <c r="O3326" s="5">
        <f t="shared" si="271"/>
        <v>0.65573770491803274</v>
      </c>
      <c r="P3326" t="s">
        <v>8271</v>
      </c>
      <c r="Q3326" t="str">
        <f t="shared" si="272"/>
        <v>theater</v>
      </c>
      <c r="R3326" t="str">
        <f t="shared" si="273"/>
        <v>plays</v>
      </c>
    </row>
    <row r="3327" spans="1:18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6">
        <f t="shared" si="270"/>
        <v>112.5</v>
      </c>
      <c r="O3327" s="5">
        <f t="shared" si="271"/>
        <v>3.3333333333333335</v>
      </c>
      <c r="P3327" t="s">
        <v>8271</v>
      </c>
      <c r="Q3327" t="str">
        <f t="shared" si="272"/>
        <v>theater</v>
      </c>
      <c r="R3327" t="str">
        <f t="shared" si="273"/>
        <v>plays</v>
      </c>
    </row>
    <row r="3328" spans="1:18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6">
        <f t="shared" si="270"/>
        <v>101.375</v>
      </c>
      <c r="O3328" s="5">
        <f t="shared" si="271"/>
        <v>0.70283600493218257</v>
      </c>
      <c r="P3328" t="s">
        <v>8271</v>
      </c>
      <c r="Q3328" t="str">
        <f t="shared" si="272"/>
        <v>theater</v>
      </c>
      <c r="R3328" t="str">
        <f t="shared" si="273"/>
        <v>plays</v>
      </c>
    </row>
    <row r="3329" spans="1:18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6">
        <f t="shared" si="270"/>
        <v>101.25</v>
      </c>
      <c r="O3329" s="5">
        <f t="shared" si="271"/>
        <v>4.0740740740740744</v>
      </c>
      <c r="P3329" t="s">
        <v>8271</v>
      </c>
      <c r="Q3329" t="str">
        <f t="shared" si="272"/>
        <v>theater</v>
      </c>
      <c r="R3329" t="str">
        <f t="shared" si="273"/>
        <v>plays</v>
      </c>
    </row>
    <row r="3330" spans="1:18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6">
        <f t="shared" si="270"/>
        <v>146.38888888888889</v>
      </c>
      <c r="O3330" s="5">
        <f t="shared" si="271"/>
        <v>0.34155597722960152</v>
      </c>
      <c r="P3330" t="s">
        <v>8271</v>
      </c>
      <c r="Q3330" t="str">
        <f t="shared" si="272"/>
        <v>theater</v>
      </c>
      <c r="R3330" t="str">
        <f t="shared" si="273"/>
        <v>plays</v>
      </c>
    </row>
    <row r="3331" spans="1:18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6">
        <f t="shared" ref="N3331:N3394" si="274">E3331/D3331*100</f>
        <v>116.8</v>
      </c>
      <c r="O3331" s="5">
        <f t="shared" ref="O3331:O3394" si="275">L3331/E3331*100</f>
        <v>2.2260273972602738</v>
      </c>
      <c r="P3331" t="s">
        <v>8271</v>
      </c>
      <c r="Q3331" t="str">
        <f t="shared" si="272"/>
        <v>theater</v>
      </c>
      <c r="R3331" t="str">
        <f t="shared" si="273"/>
        <v>plays</v>
      </c>
    </row>
    <row r="3332" spans="1:18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6">
        <f t="shared" si="274"/>
        <v>106.26666666666667</v>
      </c>
      <c r="O3332" s="5">
        <f t="shared" si="275"/>
        <v>4.3287327478042661</v>
      </c>
      <c r="P3332" t="s">
        <v>8271</v>
      </c>
      <c r="Q3332" t="str">
        <f t="shared" si="272"/>
        <v>theater</v>
      </c>
      <c r="R3332" t="str">
        <f t="shared" si="273"/>
        <v>plays</v>
      </c>
    </row>
    <row r="3333" spans="1:18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6">
        <f t="shared" si="274"/>
        <v>104.52</v>
      </c>
      <c r="O3333" s="5">
        <f t="shared" si="275"/>
        <v>1.2437810945273633</v>
      </c>
      <c r="P3333" t="s">
        <v>8271</v>
      </c>
      <c r="Q3333" t="str">
        <f t="shared" si="272"/>
        <v>theater</v>
      </c>
      <c r="R3333" t="str">
        <f t="shared" si="273"/>
        <v>plays</v>
      </c>
    </row>
    <row r="3334" spans="1:18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6">
        <f t="shared" si="274"/>
        <v>100</v>
      </c>
      <c r="O3334" s="5">
        <f t="shared" si="275"/>
        <v>1.3833333333333333</v>
      </c>
      <c r="P3334" t="s">
        <v>8271</v>
      </c>
      <c r="Q3334" t="str">
        <f t="shared" si="272"/>
        <v>theater</v>
      </c>
      <c r="R3334" t="str">
        <f t="shared" si="273"/>
        <v>plays</v>
      </c>
    </row>
    <row r="3335" spans="1:18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6">
        <f t="shared" si="274"/>
        <v>104.57142857142858</v>
      </c>
      <c r="O3335" s="5">
        <f t="shared" si="275"/>
        <v>3.0327868852459017</v>
      </c>
      <c r="P3335" t="s">
        <v>8271</v>
      </c>
      <c r="Q3335" t="str">
        <f t="shared" si="272"/>
        <v>theater</v>
      </c>
      <c r="R3335" t="str">
        <f t="shared" si="273"/>
        <v>plays</v>
      </c>
    </row>
    <row r="3336" spans="1:18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6">
        <f t="shared" si="274"/>
        <v>138.62051149573753</v>
      </c>
      <c r="O3336" s="5">
        <f t="shared" si="275"/>
        <v>0.85724934774506145</v>
      </c>
      <c r="P3336" t="s">
        <v>8271</v>
      </c>
      <c r="Q3336" t="str">
        <f t="shared" si="272"/>
        <v>theater</v>
      </c>
      <c r="R3336" t="str">
        <f t="shared" si="273"/>
        <v>plays</v>
      </c>
    </row>
    <row r="3337" spans="1:18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6">
        <f t="shared" si="274"/>
        <v>100.32000000000001</v>
      </c>
      <c r="O3337" s="5">
        <f t="shared" si="275"/>
        <v>1.2559808612440191</v>
      </c>
      <c r="P3337" t="s">
        <v>8271</v>
      </c>
      <c r="Q3337" t="str">
        <f t="shared" si="272"/>
        <v>theater</v>
      </c>
      <c r="R3337" t="str">
        <f t="shared" si="273"/>
        <v>plays</v>
      </c>
    </row>
    <row r="3338" spans="1:18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6">
        <f t="shared" si="274"/>
        <v>100</v>
      </c>
      <c r="O3338" s="5">
        <f t="shared" si="275"/>
        <v>3.5999999999999996</v>
      </c>
      <c r="P3338" t="s">
        <v>8271</v>
      </c>
      <c r="Q3338" t="str">
        <f t="shared" si="272"/>
        <v>theater</v>
      </c>
      <c r="R3338" t="str">
        <f t="shared" si="273"/>
        <v>plays</v>
      </c>
    </row>
    <row r="3339" spans="1:18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6">
        <f t="shared" si="274"/>
        <v>110.2</v>
      </c>
      <c r="O3339" s="5">
        <f t="shared" si="275"/>
        <v>1.2341197822141561</v>
      </c>
      <c r="P3339" t="s">
        <v>8271</v>
      </c>
      <c r="Q3339" t="str">
        <f t="shared" si="272"/>
        <v>theater</v>
      </c>
      <c r="R3339" t="str">
        <f t="shared" si="273"/>
        <v>plays</v>
      </c>
    </row>
    <row r="3340" spans="1:18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6">
        <f t="shared" si="274"/>
        <v>102.18</v>
      </c>
      <c r="O3340" s="5">
        <f t="shared" si="275"/>
        <v>0.73073660859920397</v>
      </c>
      <c r="P3340" t="s">
        <v>8271</v>
      </c>
      <c r="Q3340" t="str">
        <f t="shared" si="272"/>
        <v>theater</v>
      </c>
      <c r="R3340" t="str">
        <f t="shared" si="273"/>
        <v>plays</v>
      </c>
    </row>
    <row r="3341" spans="1:18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6">
        <f t="shared" si="274"/>
        <v>104.35000000000001</v>
      </c>
      <c r="O3341" s="5">
        <f t="shared" si="275"/>
        <v>0.56300910397700044</v>
      </c>
      <c r="P3341" t="s">
        <v>8271</v>
      </c>
      <c r="Q3341" t="str">
        <f t="shared" si="272"/>
        <v>theater</v>
      </c>
      <c r="R3341" t="str">
        <f t="shared" si="273"/>
        <v>plays</v>
      </c>
    </row>
    <row r="3342" spans="1:18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6">
        <f t="shared" si="274"/>
        <v>138.16666666666666</v>
      </c>
      <c r="O3342" s="5">
        <f t="shared" si="275"/>
        <v>0.91676718938480095</v>
      </c>
      <c r="P3342" t="s">
        <v>8271</v>
      </c>
      <c r="Q3342" t="str">
        <f t="shared" si="272"/>
        <v>theater</v>
      </c>
      <c r="R3342" t="str">
        <f t="shared" si="273"/>
        <v>plays</v>
      </c>
    </row>
    <row r="3343" spans="1:18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6">
        <f t="shared" si="274"/>
        <v>100</v>
      </c>
      <c r="O3343" s="5">
        <f t="shared" si="275"/>
        <v>0.83582089552238803</v>
      </c>
      <c r="P3343" t="s">
        <v>8271</v>
      </c>
      <c r="Q3343" t="str">
        <f t="shared" si="272"/>
        <v>theater</v>
      </c>
      <c r="R3343" t="str">
        <f t="shared" si="273"/>
        <v>plays</v>
      </c>
    </row>
    <row r="3344" spans="1:18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6">
        <f t="shared" si="274"/>
        <v>101.66666666666666</v>
      </c>
      <c r="O3344" s="5">
        <f t="shared" si="275"/>
        <v>1.2786885245901638</v>
      </c>
      <c r="P3344" t="s">
        <v>8271</v>
      </c>
      <c r="Q3344" t="str">
        <f t="shared" si="272"/>
        <v>theater</v>
      </c>
      <c r="R3344" t="str">
        <f t="shared" si="273"/>
        <v>plays</v>
      </c>
    </row>
    <row r="3345" spans="1:18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6">
        <f t="shared" si="274"/>
        <v>171.42857142857142</v>
      </c>
      <c r="O3345" s="5">
        <f t="shared" si="275"/>
        <v>1.9166666666666665</v>
      </c>
      <c r="P3345" t="s">
        <v>8271</v>
      </c>
      <c r="Q3345" t="str">
        <f t="shared" si="272"/>
        <v>theater</v>
      </c>
      <c r="R3345" t="str">
        <f t="shared" si="273"/>
        <v>plays</v>
      </c>
    </row>
    <row r="3346" spans="1:18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6">
        <f t="shared" si="274"/>
        <v>101.44444444444444</v>
      </c>
      <c r="O3346" s="5">
        <f t="shared" si="275"/>
        <v>0.87623220153340631</v>
      </c>
      <c r="P3346" t="s">
        <v>8271</v>
      </c>
      <c r="Q3346" t="str">
        <f t="shared" si="272"/>
        <v>theater</v>
      </c>
      <c r="R3346" t="str">
        <f t="shared" si="273"/>
        <v>plays</v>
      </c>
    </row>
    <row r="3347" spans="1:18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6">
        <f t="shared" si="274"/>
        <v>130</v>
      </c>
      <c r="O3347" s="5">
        <f t="shared" si="275"/>
        <v>2</v>
      </c>
      <c r="P3347" t="s">
        <v>8271</v>
      </c>
      <c r="Q3347" t="str">
        <f t="shared" si="272"/>
        <v>theater</v>
      </c>
      <c r="R3347" t="str">
        <f t="shared" si="273"/>
        <v>plays</v>
      </c>
    </row>
    <row r="3348" spans="1:18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6">
        <f t="shared" si="274"/>
        <v>110.00000000000001</v>
      </c>
      <c r="O3348" s="5">
        <f t="shared" si="275"/>
        <v>1.0909090909090911</v>
      </c>
      <c r="P3348" t="s">
        <v>8271</v>
      </c>
      <c r="Q3348" t="str">
        <f t="shared" si="272"/>
        <v>theater</v>
      </c>
      <c r="R3348" t="str">
        <f t="shared" si="273"/>
        <v>plays</v>
      </c>
    </row>
    <row r="3349" spans="1:18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6">
        <f t="shared" si="274"/>
        <v>119.44999999999999</v>
      </c>
      <c r="O3349" s="5">
        <f t="shared" si="275"/>
        <v>0.92088740058601926</v>
      </c>
      <c r="P3349" t="s">
        <v>8271</v>
      </c>
      <c r="Q3349" t="str">
        <f t="shared" si="272"/>
        <v>theater</v>
      </c>
      <c r="R3349" t="str">
        <f t="shared" si="273"/>
        <v>plays</v>
      </c>
    </row>
    <row r="3350" spans="1:18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6">
        <f t="shared" si="274"/>
        <v>100.2909090909091</v>
      </c>
      <c r="O3350" s="5">
        <f t="shared" si="275"/>
        <v>1.4321972443799855</v>
      </c>
      <c r="P3350" t="s">
        <v>8271</v>
      </c>
      <c r="Q3350" t="str">
        <f t="shared" si="272"/>
        <v>theater</v>
      </c>
      <c r="R3350" t="str">
        <f t="shared" si="273"/>
        <v>plays</v>
      </c>
    </row>
    <row r="3351" spans="1:18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6">
        <f t="shared" si="274"/>
        <v>153.4</v>
      </c>
      <c r="O3351" s="5">
        <f t="shared" si="275"/>
        <v>0.91264667535853972</v>
      </c>
      <c r="P3351" t="s">
        <v>8271</v>
      </c>
      <c r="Q3351" t="str">
        <f t="shared" si="272"/>
        <v>theater</v>
      </c>
      <c r="R3351" t="str">
        <f t="shared" si="273"/>
        <v>plays</v>
      </c>
    </row>
    <row r="3352" spans="1:18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6">
        <f t="shared" si="274"/>
        <v>104.42857142857143</v>
      </c>
      <c r="O3352" s="5">
        <f t="shared" si="275"/>
        <v>1.3953488372093024</v>
      </c>
      <c r="P3352" t="s">
        <v>8271</v>
      </c>
      <c r="Q3352" t="str">
        <f t="shared" si="272"/>
        <v>theater</v>
      </c>
      <c r="R3352" t="str">
        <f t="shared" si="273"/>
        <v>plays</v>
      </c>
    </row>
    <row r="3353" spans="1:18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6">
        <f t="shared" si="274"/>
        <v>101.1</v>
      </c>
      <c r="O3353" s="5">
        <f t="shared" si="275"/>
        <v>1.0682492581602374</v>
      </c>
      <c r="P3353" t="s">
        <v>8271</v>
      </c>
      <c r="Q3353" t="str">
        <f t="shared" si="272"/>
        <v>theater</v>
      </c>
      <c r="R3353" t="str">
        <f t="shared" si="273"/>
        <v>plays</v>
      </c>
    </row>
    <row r="3354" spans="1:18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6">
        <f t="shared" si="274"/>
        <v>107.52</v>
      </c>
      <c r="O3354" s="5">
        <f t="shared" si="275"/>
        <v>1.3020833333333335</v>
      </c>
      <c r="P3354" t="s">
        <v>8271</v>
      </c>
      <c r="Q3354" t="str">
        <f t="shared" si="272"/>
        <v>theater</v>
      </c>
      <c r="R3354" t="str">
        <f t="shared" si="273"/>
        <v>plays</v>
      </c>
    </row>
    <row r="3355" spans="1:18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6">
        <f t="shared" si="274"/>
        <v>315</v>
      </c>
      <c r="O3355" s="5">
        <f t="shared" si="275"/>
        <v>2.7936507936507935</v>
      </c>
      <c r="P3355" t="s">
        <v>8271</v>
      </c>
      <c r="Q3355" t="str">
        <f t="shared" si="272"/>
        <v>theater</v>
      </c>
      <c r="R3355" t="str">
        <f t="shared" si="273"/>
        <v>plays</v>
      </c>
    </row>
    <row r="3356" spans="1:18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6">
        <f t="shared" si="274"/>
        <v>101.93333333333334</v>
      </c>
      <c r="O3356" s="5">
        <f t="shared" si="275"/>
        <v>1.7985611510791366</v>
      </c>
      <c r="P3356" t="s">
        <v>8271</v>
      </c>
      <c r="Q3356" t="str">
        <f t="shared" si="272"/>
        <v>theater</v>
      </c>
      <c r="R3356" t="str">
        <f t="shared" si="273"/>
        <v>plays</v>
      </c>
    </row>
    <row r="3357" spans="1:18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6">
        <f t="shared" si="274"/>
        <v>126.28571428571429</v>
      </c>
      <c r="O3357" s="5">
        <f t="shared" si="275"/>
        <v>0.67873303167420818</v>
      </c>
      <c r="P3357" t="s">
        <v>8271</v>
      </c>
      <c r="Q3357" t="str">
        <f t="shared" si="272"/>
        <v>theater</v>
      </c>
      <c r="R3357" t="str">
        <f t="shared" si="273"/>
        <v>plays</v>
      </c>
    </row>
    <row r="3358" spans="1:18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6">
        <f t="shared" si="274"/>
        <v>101.4</v>
      </c>
      <c r="O3358" s="5">
        <f t="shared" si="275"/>
        <v>1.7751479289940828</v>
      </c>
      <c r="P3358" t="s">
        <v>8271</v>
      </c>
      <c r="Q3358" t="str">
        <f t="shared" si="272"/>
        <v>theater</v>
      </c>
      <c r="R3358" t="str">
        <f t="shared" si="273"/>
        <v>plays</v>
      </c>
    </row>
    <row r="3359" spans="1:18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6">
        <f t="shared" si="274"/>
        <v>101</v>
      </c>
      <c r="O3359" s="5">
        <f t="shared" si="275"/>
        <v>1.0396039603960396</v>
      </c>
      <c r="P3359" t="s">
        <v>8271</v>
      </c>
      <c r="Q3359" t="str">
        <f t="shared" ref="Q3359:Q3422" si="276">LEFT(P3359, 7)</f>
        <v>theater</v>
      </c>
      <c r="R3359" t="str">
        <f t="shared" ref="R3359:R3422" si="277">RIGHT(P3359, 5)</f>
        <v>plays</v>
      </c>
    </row>
    <row r="3360" spans="1:18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6">
        <f t="shared" si="274"/>
        <v>102.99000000000001</v>
      </c>
      <c r="O3360" s="5">
        <f t="shared" si="275"/>
        <v>1.5729682493445967</v>
      </c>
      <c r="P3360" t="s">
        <v>8271</v>
      </c>
      <c r="Q3360" t="str">
        <f t="shared" si="276"/>
        <v>theater</v>
      </c>
      <c r="R3360" t="str">
        <f t="shared" si="277"/>
        <v>plays</v>
      </c>
    </row>
    <row r="3361" spans="1:18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6">
        <f t="shared" si="274"/>
        <v>106.25</v>
      </c>
      <c r="O3361" s="5">
        <f t="shared" si="275"/>
        <v>0.54117647058823526</v>
      </c>
      <c r="P3361" t="s">
        <v>8271</v>
      </c>
      <c r="Q3361" t="str">
        <f t="shared" si="276"/>
        <v>theater</v>
      </c>
      <c r="R3361" t="str">
        <f t="shared" si="277"/>
        <v>plays</v>
      </c>
    </row>
    <row r="3362" spans="1:18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6">
        <f t="shared" si="274"/>
        <v>101.37777777777779</v>
      </c>
      <c r="O3362" s="5">
        <f t="shared" si="275"/>
        <v>0.78912757562472602</v>
      </c>
      <c r="P3362" t="s">
        <v>8271</v>
      </c>
      <c r="Q3362" t="str">
        <f t="shared" si="276"/>
        <v>theater</v>
      </c>
      <c r="R3362" t="str">
        <f t="shared" si="277"/>
        <v>plays</v>
      </c>
    </row>
    <row r="3363" spans="1:18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6">
        <f t="shared" si="274"/>
        <v>113.46000000000001</v>
      </c>
      <c r="O3363" s="5">
        <f t="shared" si="275"/>
        <v>1.1986603208179094</v>
      </c>
      <c r="P3363" t="s">
        <v>8271</v>
      </c>
      <c r="Q3363" t="str">
        <f t="shared" si="276"/>
        <v>theater</v>
      </c>
      <c r="R3363" t="str">
        <f t="shared" si="277"/>
        <v>plays</v>
      </c>
    </row>
    <row r="3364" spans="1:18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6">
        <f t="shared" si="274"/>
        <v>218.00000000000003</v>
      </c>
      <c r="O3364" s="5">
        <f t="shared" si="275"/>
        <v>1.834862385321101</v>
      </c>
      <c r="P3364" t="s">
        <v>8271</v>
      </c>
      <c r="Q3364" t="str">
        <f t="shared" si="276"/>
        <v>theater</v>
      </c>
      <c r="R3364" t="str">
        <f t="shared" si="277"/>
        <v>plays</v>
      </c>
    </row>
    <row r="3365" spans="1:18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6">
        <f t="shared" si="274"/>
        <v>101.41935483870968</v>
      </c>
      <c r="O3365" s="5">
        <f t="shared" si="275"/>
        <v>0.33078880407124683</v>
      </c>
      <c r="P3365" t="s">
        <v>8271</v>
      </c>
      <c r="Q3365" t="str">
        <f t="shared" si="276"/>
        <v>theater</v>
      </c>
      <c r="R3365" t="str">
        <f t="shared" si="277"/>
        <v>plays</v>
      </c>
    </row>
    <row r="3366" spans="1:18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6">
        <f t="shared" si="274"/>
        <v>105.93333333333332</v>
      </c>
      <c r="O3366" s="5">
        <f t="shared" si="275"/>
        <v>2.2655758338577723</v>
      </c>
      <c r="P3366" t="s">
        <v>8271</v>
      </c>
      <c r="Q3366" t="str">
        <f t="shared" si="276"/>
        <v>theater</v>
      </c>
      <c r="R3366" t="str">
        <f t="shared" si="277"/>
        <v>plays</v>
      </c>
    </row>
    <row r="3367" spans="1:18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6">
        <f t="shared" si="274"/>
        <v>104</v>
      </c>
      <c r="O3367" s="5">
        <f t="shared" si="275"/>
        <v>0.11538461538461539</v>
      </c>
      <c r="P3367" t="s">
        <v>8271</v>
      </c>
      <c r="Q3367" t="str">
        <f t="shared" si="276"/>
        <v>theater</v>
      </c>
      <c r="R3367" t="str">
        <f t="shared" si="277"/>
        <v>plays</v>
      </c>
    </row>
    <row r="3368" spans="1:18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6">
        <f t="shared" si="274"/>
        <v>221</v>
      </c>
      <c r="O3368" s="5">
        <f t="shared" si="275"/>
        <v>1.6289592760180998</v>
      </c>
      <c r="P3368" t="s">
        <v>8271</v>
      </c>
      <c r="Q3368" t="str">
        <f t="shared" si="276"/>
        <v>theater</v>
      </c>
      <c r="R3368" t="str">
        <f t="shared" si="277"/>
        <v>plays</v>
      </c>
    </row>
    <row r="3369" spans="1:18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6">
        <f t="shared" si="274"/>
        <v>118.66666666666667</v>
      </c>
      <c r="O3369" s="5">
        <f t="shared" si="275"/>
        <v>3.3707865168539324</v>
      </c>
      <c r="P3369" t="s">
        <v>8271</v>
      </c>
      <c r="Q3369" t="str">
        <f t="shared" si="276"/>
        <v>theater</v>
      </c>
      <c r="R3369" t="str">
        <f t="shared" si="277"/>
        <v>plays</v>
      </c>
    </row>
    <row r="3370" spans="1:18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6">
        <f t="shared" si="274"/>
        <v>104.60000000000001</v>
      </c>
      <c r="O3370" s="5">
        <f t="shared" si="275"/>
        <v>2.1988527724665392</v>
      </c>
      <c r="P3370" t="s">
        <v>8271</v>
      </c>
      <c r="Q3370" t="str">
        <f t="shared" si="276"/>
        <v>theater</v>
      </c>
      <c r="R3370" t="str">
        <f t="shared" si="277"/>
        <v>plays</v>
      </c>
    </row>
    <row r="3371" spans="1:18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6">
        <f t="shared" si="274"/>
        <v>103.89999999999999</v>
      </c>
      <c r="O3371" s="5">
        <f t="shared" si="275"/>
        <v>1.039461020211742</v>
      </c>
      <c r="P3371" t="s">
        <v>8271</v>
      </c>
      <c r="Q3371" t="str">
        <f t="shared" si="276"/>
        <v>theater</v>
      </c>
      <c r="R3371" t="str">
        <f t="shared" si="277"/>
        <v>plays</v>
      </c>
    </row>
    <row r="3372" spans="1:18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6">
        <f t="shared" si="274"/>
        <v>117.73333333333333</v>
      </c>
      <c r="O3372" s="5">
        <f t="shared" si="275"/>
        <v>1.4722536806342015</v>
      </c>
      <c r="P3372" t="s">
        <v>8271</v>
      </c>
      <c r="Q3372" t="str">
        <f t="shared" si="276"/>
        <v>theater</v>
      </c>
      <c r="R3372" t="str">
        <f t="shared" si="277"/>
        <v>plays</v>
      </c>
    </row>
    <row r="3373" spans="1:18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6">
        <f t="shared" si="274"/>
        <v>138.5</v>
      </c>
      <c r="O3373" s="5">
        <f t="shared" si="275"/>
        <v>3.2490974729241873</v>
      </c>
      <c r="P3373" t="s">
        <v>8271</v>
      </c>
      <c r="Q3373" t="str">
        <f t="shared" si="276"/>
        <v>theater</v>
      </c>
      <c r="R3373" t="str">
        <f t="shared" si="277"/>
        <v>plays</v>
      </c>
    </row>
    <row r="3374" spans="1:18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6">
        <f t="shared" si="274"/>
        <v>103.49999999999999</v>
      </c>
      <c r="O3374" s="5">
        <f t="shared" si="275"/>
        <v>2.6086956521739131</v>
      </c>
      <c r="P3374" t="s">
        <v>8271</v>
      </c>
      <c r="Q3374" t="str">
        <f t="shared" si="276"/>
        <v>theater</v>
      </c>
      <c r="R3374" t="str">
        <f t="shared" si="277"/>
        <v>plays</v>
      </c>
    </row>
    <row r="3375" spans="1:18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6">
        <f t="shared" si="274"/>
        <v>100.25</v>
      </c>
      <c r="O3375" s="5">
        <f t="shared" si="275"/>
        <v>1.4962593516209477</v>
      </c>
      <c r="P3375" t="s">
        <v>8271</v>
      </c>
      <c r="Q3375" t="str">
        <f t="shared" si="276"/>
        <v>theater</v>
      </c>
      <c r="R3375" t="str">
        <f t="shared" si="277"/>
        <v>plays</v>
      </c>
    </row>
    <row r="3376" spans="1:18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6">
        <f t="shared" si="274"/>
        <v>106.57142857142856</v>
      </c>
      <c r="O3376" s="5">
        <f t="shared" si="275"/>
        <v>1.394101876675603</v>
      </c>
      <c r="P3376" t="s">
        <v>8271</v>
      </c>
      <c r="Q3376" t="str">
        <f t="shared" si="276"/>
        <v>theater</v>
      </c>
      <c r="R3376" t="str">
        <f t="shared" si="277"/>
        <v>plays</v>
      </c>
    </row>
    <row r="3377" spans="1:18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6">
        <f t="shared" si="274"/>
        <v>100</v>
      </c>
      <c r="O3377" s="5">
        <f t="shared" si="275"/>
        <v>0.56666666666666665</v>
      </c>
      <c r="P3377" t="s">
        <v>8271</v>
      </c>
      <c r="Q3377" t="str">
        <f t="shared" si="276"/>
        <v>theater</v>
      </c>
      <c r="R3377" t="str">
        <f t="shared" si="277"/>
        <v>plays</v>
      </c>
    </row>
    <row r="3378" spans="1:18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6">
        <f t="shared" si="274"/>
        <v>100.01249999999999</v>
      </c>
      <c r="O3378" s="5">
        <f t="shared" si="275"/>
        <v>0.23747031621047368</v>
      </c>
      <c r="P3378" t="s">
        <v>8271</v>
      </c>
      <c r="Q3378" t="str">
        <f t="shared" si="276"/>
        <v>theater</v>
      </c>
      <c r="R3378" t="str">
        <f t="shared" si="277"/>
        <v>plays</v>
      </c>
    </row>
    <row r="3379" spans="1:18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6">
        <f t="shared" si="274"/>
        <v>101.05</v>
      </c>
      <c r="O3379" s="5">
        <f t="shared" si="275"/>
        <v>0.95249876298861957</v>
      </c>
      <c r="P3379" t="s">
        <v>8271</v>
      </c>
      <c r="Q3379" t="str">
        <f t="shared" si="276"/>
        <v>theater</v>
      </c>
      <c r="R3379" t="str">
        <f t="shared" si="277"/>
        <v>plays</v>
      </c>
    </row>
    <row r="3380" spans="1:18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6">
        <f t="shared" si="274"/>
        <v>107.63636363636364</v>
      </c>
      <c r="O3380" s="5">
        <f t="shared" si="275"/>
        <v>3.5472972972972974</v>
      </c>
      <c r="P3380" t="s">
        <v>8271</v>
      </c>
      <c r="Q3380" t="str">
        <f t="shared" si="276"/>
        <v>theater</v>
      </c>
      <c r="R3380" t="str">
        <f t="shared" si="277"/>
        <v>plays</v>
      </c>
    </row>
    <row r="3381" spans="1:18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6">
        <f t="shared" si="274"/>
        <v>103.64999999999999</v>
      </c>
      <c r="O3381" s="5">
        <f t="shared" si="275"/>
        <v>1.8330921369995177</v>
      </c>
      <c r="P3381" t="s">
        <v>8271</v>
      </c>
      <c r="Q3381" t="str">
        <f t="shared" si="276"/>
        <v>theater</v>
      </c>
      <c r="R3381" t="str">
        <f t="shared" si="277"/>
        <v>plays</v>
      </c>
    </row>
    <row r="3382" spans="1:18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6">
        <f t="shared" si="274"/>
        <v>104.43333333333334</v>
      </c>
      <c r="O3382" s="5">
        <f t="shared" si="275"/>
        <v>0.89371209703159904</v>
      </c>
      <c r="P3382" t="s">
        <v>8271</v>
      </c>
      <c r="Q3382" t="str">
        <f t="shared" si="276"/>
        <v>theater</v>
      </c>
      <c r="R3382" t="str">
        <f t="shared" si="277"/>
        <v>plays</v>
      </c>
    </row>
    <row r="3383" spans="1:18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6">
        <f t="shared" si="274"/>
        <v>102.25</v>
      </c>
      <c r="O3383" s="5">
        <f t="shared" si="275"/>
        <v>1.1735941320293399</v>
      </c>
      <c r="P3383" t="s">
        <v>8271</v>
      </c>
      <c r="Q3383" t="str">
        <f t="shared" si="276"/>
        <v>theater</v>
      </c>
      <c r="R3383" t="str">
        <f t="shared" si="277"/>
        <v>plays</v>
      </c>
    </row>
    <row r="3384" spans="1:18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6">
        <f t="shared" si="274"/>
        <v>100.74285714285713</v>
      </c>
      <c r="O3384" s="5">
        <f t="shared" si="275"/>
        <v>1.3045944412932502</v>
      </c>
      <c r="P3384" t="s">
        <v>8271</v>
      </c>
      <c r="Q3384" t="str">
        <f t="shared" si="276"/>
        <v>theater</v>
      </c>
      <c r="R3384" t="str">
        <f t="shared" si="277"/>
        <v>plays</v>
      </c>
    </row>
    <row r="3385" spans="1:18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6">
        <f t="shared" si="274"/>
        <v>111.71428571428572</v>
      </c>
      <c r="O3385" s="5">
        <f t="shared" si="275"/>
        <v>1.5345268542199488</v>
      </c>
      <c r="P3385" t="s">
        <v>8271</v>
      </c>
      <c r="Q3385" t="str">
        <f t="shared" si="276"/>
        <v>theater</v>
      </c>
      <c r="R3385" t="str">
        <f t="shared" si="277"/>
        <v>plays</v>
      </c>
    </row>
    <row r="3386" spans="1:18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6">
        <f t="shared" si="274"/>
        <v>100.01100000000001</v>
      </c>
      <c r="O3386" s="5">
        <f t="shared" si="275"/>
        <v>1.0665493462385804</v>
      </c>
      <c r="P3386" t="s">
        <v>8271</v>
      </c>
      <c r="Q3386" t="str">
        <f t="shared" si="276"/>
        <v>theater</v>
      </c>
      <c r="R3386" t="str">
        <f t="shared" si="277"/>
        <v>plays</v>
      </c>
    </row>
    <row r="3387" spans="1:18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6">
        <f t="shared" si="274"/>
        <v>100</v>
      </c>
      <c r="O3387" s="5">
        <f t="shared" si="275"/>
        <v>0.75</v>
      </c>
      <c r="P3387" t="s">
        <v>8271</v>
      </c>
      <c r="Q3387" t="str">
        <f t="shared" si="276"/>
        <v>theater</v>
      </c>
      <c r="R3387" t="str">
        <f t="shared" si="277"/>
        <v>plays</v>
      </c>
    </row>
    <row r="3388" spans="1:18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6">
        <f t="shared" si="274"/>
        <v>105</v>
      </c>
      <c r="O3388" s="5">
        <f t="shared" si="275"/>
        <v>1.9523809523809523</v>
      </c>
      <c r="P3388" t="s">
        <v>8271</v>
      </c>
      <c r="Q3388" t="str">
        <f t="shared" si="276"/>
        <v>theater</v>
      </c>
      <c r="R3388" t="str">
        <f t="shared" si="277"/>
        <v>plays</v>
      </c>
    </row>
    <row r="3389" spans="1:18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6">
        <f t="shared" si="274"/>
        <v>116.86666666666667</v>
      </c>
      <c r="O3389" s="5">
        <f t="shared" si="275"/>
        <v>0.99828864803194528</v>
      </c>
      <c r="P3389" t="s">
        <v>8271</v>
      </c>
      <c r="Q3389" t="str">
        <f t="shared" si="276"/>
        <v>theater</v>
      </c>
      <c r="R3389" t="str">
        <f t="shared" si="277"/>
        <v>plays</v>
      </c>
    </row>
    <row r="3390" spans="1:18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6">
        <f t="shared" si="274"/>
        <v>103.8</v>
      </c>
      <c r="O3390" s="5">
        <f t="shared" si="275"/>
        <v>2.8901734104046244</v>
      </c>
      <c r="P3390" t="s">
        <v>8271</v>
      </c>
      <c r="Q3390" t="str">
        <f t="shared" si="276"/>
        <v>theater</v>
      </c>
      <c r="R3390" t="str">
        <f t="shared" si="277"/>
        <v>plays</v>
      </c>
    </row>
    <row r="3391" spans="1:18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6">
        <f t="shared" si="274"/>
        <v>114.5</v>
      </c>
      <c r="O3391" s="5">
        <f t="shared" si="275"/>
        <v>0.54148471615720517</v>
      </c>
      <c r="P3391" t="s">
        <v>8271</v>
      </c>
      <c r="Q3391" t="str">
        <f t="shared" si="276"/>
        <v>theater</v>
      </c>
      <c r="R3391" t="str">
        <f t="shared" si="277"/>
        <v>plays</v>
      </c>
    </row>
    <row r="3392" spans="1:18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6">
        <f t="shared" si="274"/>
        <v>102.4</v>
      </c>
      <c r="O3392" s="5">
        <f t="shared" si="275"/>
        <v>1.4322916666666665</v>
      </c>
      <c r="P3392" t="s">
        <v>8271</v>
      </c>
      <c r="Q3392" t="str">
        <f t="shared" si="276"/>
        <v>theater</v>
      </c>
      <c r="R3392" t="str">
        <f t="shared" si="277"/>
        <v>plays</v>
      </c>
    </row>
    <row r="3393" spans="1:18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6">
        <f t="shared" si="274"/>
        <v>223</v>
      </c>
      <c r="O3393" s="5">
        <f t="shared" si="275"/>
        <v>1.6143497757847534</v>
      </c>
      <c r="P3393" t="s">
        <v>8271</v>
      </c>
      <c r="Q3393" t="str">
        <f t="shared" si="276"/>
        <v>theater</v>
      </c>
      <c r="R3393" t="str">
        <f t="shared" si="277"/>
        <v>plays</v>
      </c>
    </row>
    <row r="3394" spans="1:18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6">
        <f t="shared" si="274"/>
        <v>100</v>
      </c>
      <c r="O3394" s="5">
        <f t="shared" si="275"/>
        <v>2.4</v>
      </c>
      <c r="P3394" t="s">
        <v>8271</v>
      </c>
      <c r="Q3394" t="str">
        <f t="shared" si="276"/>
        <v>theater</v>
      </c>
      <c r="R3394" t="str">
        <f t="shared" si="277"/>
        <v>plays</v>
      </c>
    </row>
    <row r="3395" spans="1:18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6">
        <f t="shared" ref="N3395:N3458" si="278">E3395/D3395*100</f>
        <v>105.80000000000001</v>
      </c>
      <c r="O3395" s="5">
        <f t="shared" ref="O3395:O3458" si="279">L3395/E3395*100</f>
        <v>2.7725267800882167</v>
      </c>
      <c r="P3395" t="s">
        <v>8271</v>
      </c>
      <c r="Q3395" t="str">
        <f t="shared" si="276"/>
        <v>theater</v>
      </c>
      <c r="R3395" t="str">
        <f t="shared" si="277"/>
        <v>plays</v>
      </c>
    </row>
    <row r="3396" spans="1:18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6">
        <f t="shared" si="278"/>
        <v>142.36363636363635</v>
      </c>
      <c r="O3396" s="5">
        <f t="shared" si="279"/>
        <v>3.4482758620689653</v>
      </c>
      <c r="P3396" t="s">
        <v>8271</v>
      </c>
      <c r="Q3396" t="str">
        <f t="shared" si="276"/>
        <v>theater</v>
      </c>
      <c r="R3396" t="str">
        <f t="shared" si="277"/>
        <v>plays</v>
      </c>
    </row>
    <row r="3397" spans="1:18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6">
        <f t="shared" si="278"/>
        <v>184</v>
      </c>
      <c r="O3397" s="5">
        <f t="shared" si="279"/>
        <v>4.1304347826086953</v>
      </c>
      <c r="P3397" t="s">
        <v>8271</v>
      </c>
      <c r="Q3397" t="str">
        <f t="shared" si="276"/>
        <v>theater</v>
      </c>
      <c r="R3397" t="str">
        <f t="shared" si="277"/>
        <v>plays</v>
      </c>
    </row>
    <row r="3398" spans="1:18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6">
        <f t="shared" si="278"/>
        <v>104.33333333333333</v>
      </c>
      <c r="O3398" s="5">
        <f t="shared" si="279"/>
        <v>1.7891373801916934</v>
      </c>
      <c r="P3398" t="s">
        <v>8271</v>
      </c>
      <c r="Q3398" t="str">
        <f t="shared" si="276"/>
        <v>theater</v>
      </c>
      <c r="R3398" t="str">
        <f t="shared" si="277"/>
        <v>plays</v>
      </c>
    </row>
    <row r="3399" spans="1:18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6">
        <f t="shared" si="278"/>
        <v>112.00000000000001</v>
      </c>
      <c r="O3399" s="5">
        <f t="shared" si="279"/>
        <v>8.5714285714285712</v>
      </c>
      <c r="P3399" t="s">
        <v>8271</v>
      </c>
      <c r="Q3399" t="str">
        <f t="shared" si="276"/>
        <v>theater</v>
      </c>
      <c r="R3399" t="str">
        <f t="shared" si="277"/>
        <v>plays</v>
      </c>
    </row>
    <row r="3400" spans="1:18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6">
        <f t="shared" si="278"/>
        <v>111.07499999999999</v>
      </c>
      <c r="O3400" s="5">
        <f t="shared" si="279"/>
        <v>1.4629754670267838</v>
      </c>
      <c r="P3400" t="s">
        <v>8271</v>
      </c>
      <c r="Q3400" t="str">
        <f t="shared" si="276"/>
        <v>theater</v>
      </c>
      <c r="R3400" t="str">
        <f t="shared" si="277"/>
        <v>plays</v>
      </c>
    </row>
    <row r="3401" spans="1:18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6">
        <f t="shared" si="278"/>
        <v>103.75000000000001</v>
      </c>
      <c r="O3401" s="5">
        <f t="shared" si="279"/>
        <v>3.6947791164658637</v>
      </c>
      <c r="P3401" t="s">
        <v>8271</v>
      </c>
      <c r="Q3401" t="str">
        <f t="shared" si="276"/>
        <v>theater</v>
      </c>
      <c r="R3401" t="str">
        <f t="shared" si="277"/>
        <v>plays</v>
      </c>
    </row>
    <row r="3402" spans="1:18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6">
        <f t="shared" si="278"/>
        <v>100.41</v>
      </c>
      <c r="O3402" s="5">
        <f t="shared" si="279"/>
        <v>0.84652923015635895</v>
      </c>
      <c r="P3402" t="s">
        <v>8271</v>
      </c>
      <c r="Q3402" t="str">
        <f t="shared" si="276"/>
        <v>theater</v>
      </c>
      <c r="R3402" t="str">
        <f t="shared" si="277"/>
        <v>plays</v>
      </c>
    </row>
    <row r="3403" spans="1:18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6">
        <f t="shared" si="278"/>
        <v>101.86206896551724</v>
      </c>
      <c r="O3403" s="5">
        <f t="shared" si="279"/>
        <v>2.2342586323628977</v>
      </c>
      <c r="P3403" t="s">
        <v>8271</v>
      </c>
      <c r="Q3403" t="str">
        <f t="shared" si="276"/>
        <v>theater</v>
      </c>
      <c r="R3403" t="str">
        <f t="shared" si="277"/>
        <v>plays</v>
      </c>
    </row>
    <row r="3404" spans="1:18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6">
        <f t="shared" si="278"/>
        <v>109.76666666666665</v>
      </c>
      <c r="O3404" s="5">
        <f t="shared" si="279"/>
        <v>1.0021257212268448</v>
      </c>
      <c r="P3404" t="s">
        <v>8271</v>
      </c>
      <c r="Q3404" t="str">
        <f t="shared" si="276"/>
        <v>theater</v>
      </c>
      <c r="R3404" t="str">
        <f t="shared" si="277"/>
        <v>plays</v>
      </c>
    </row>
    <row r="3405" spans="1:18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6">
        <f t="shared" si="278"/>
        <v>100</v>
      </c>
      <c r="O3405" s="5">
        <f t="shared" si="279"/>
        <v>0.85000000000000009</v>
      </c>
      <c r="P3405" t="s">
        <v>8271</v>
      </c>
      <c r="Q3405" t="str">
        <f t="shared" si="276"/>
        <v>theater</v>
      </c>
      <c r="R3405" t="str">
        <f t="shared" si="277"/>
        <v>plays</v>
      </c>
    </row>
    <row r="3406" spans="1:18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6">
        <f t="shared" si="278"/>
        <v>122</v>
      </c>
      <c r="O3406" s="5">
        <f t="shared" si="279"/>
        <v>0.49180327868852464</v>
      </c>
      <c r="P3406" t="s">
        <v>8271</v>
      </c>
      <c r="Q3406" t="str">
        <f t="shared" si="276"/>
        <v>theater</v>
      </c>
      <c r="R3406" t="str">
        <f t="shared" si="277"/>
        <v>plays</v>
      </c>
    </row>
    <row r="3407" spans="1:18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6">
        <f t="shared" si="278"/>
        <v>137.57142857142856</v>
      </c>
      <c r="O3407" s="5">
        <f t="shared" si="279"/>
        <v>3.5306334371754935</v>
      </c>
      <c r="P3407" t="s">
        <v>8271</v>
      </c>
      <c r="Q3407" t="str">
        <f t="shared" si="276"/>
        <v>theater</v>
      </c>
      <c r="R3407" t="str">
        <f t="shared" si="277"/>
        <v>plays</v>
      </c>
    </row>
    <row r="3408" spans="1:18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6">
        <f t="shared" si="278"/>
        <v>100.31000000000002</v>
      </c>
      <c r="O3408" s="5">
        <f t="shared" si="279"/>
        <v>0.90718771807397069</v>
      </c>
      <c r="P3408" t="s">
        <v>8271</v>
      </c>
      <c r="Q3408" t="str">
        <f t="shared" si="276"/>
        <v>theater</v>
      </c>
      <c r="R3408" t="str">
        <f t="shared" si="277"/>
        <v>plays</v>
      </c>
    </row>
    <row r="3409" spans="1:18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6">
        <f t="shared" si="278"/>
        <v>107.1</v>
      </c>
      <c r="O3409" s="5">
        <f t="shared" si="279"/>
        <v>3.1279178338001867</v>
      </c>
      <c r="P3409" t="s">
        <v>8271</v>
      </c>
      <c r="Q3409" t="str">
        <f t="shared" si="276"/>
        <v>theater</v>
      </c>
      <c r="R3409" t="str">
        <f t="shared" si="277"/>
        <v>plays</v>
      </c>
    </row>
    <row r="3410" spans="1:18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6">
        <f t="shared" si="278"/>
        <v>211</v>
      </c>
      <c r="O3410" s="5">
        <f t="shared" si="279"/>
        <v>1.7061611374407581</v>
      </c>
      <c r="P3410" t="s">
        <v>8271</v>
      </c>
      <c r="Q3410" t="str">
        <f t="shared" si="276"/>
        <v>theater</v>
      </c>
      <c r="R3410" t="str">
        <f t="shared" si="277"/>
        <v>plays</v>
      </c>
    </row>
    <row r="3411" spans="1:18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6">
        <f t="shared" si="278"/>
        <v>123.6</v>
      </c>
      <c r="O3411" s="5">
        <f t="shared" si="279"/>
        <v>3.3980582524271843</v>
      </c>
      <c r="P3411" t="s">
        <v>8271</v>
      </c>
      <c r="Q3411" t="str">
        <f t="shared" si="276"/>
        <v>theater</v>
      </c>
      <c r="R3411" t="str">
        <f t="shared" si="277"/>
        <v>plays</v>
      </c>
    </row>
    <row r="3412" spans="1:18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6">
        <f t="shared" si="278"/>
        <v>108.5</v>
      </c>
      <c r="O3412" s="5">
        <f t="shared" si="279"/>
        <v>1.228878648233487</v>
      </c>
      <c r="P3412" t="s">
        <v>8271</v>
      </c>
      <c r="Q3412" t="str">
        <f t="shared" si="276"/>
        <v>theater</v>
      </c>
      <c r="R3412" t="str">
        <f t="shared" si="277"/>
        <v>plays</v>
      </c>
    </row>
    <row r="3413" spans="1:18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6">
        <f t="shared" si="278"/>
        <v>103.56666666666668</v>
      </c>
      <c r="O3413" s="5">
        <f t="shared" si="279"/>
        <v>0.502092050209205</v>
      </c>
      <c r="P3413" t="s">
        <v>8271</v>
      </c>
      <c r="Q3413" t="str">
        <f t="shared" si="276"/>
        <v>theater</v>
      </c>
      <c r="R3413" t="str">
        <f t="shared" si="277"/>
        <v>plays</v>
      </c>
    </row>
    <row r="3414" spans="1:18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6">
        <f t="shared" si="278"/>
        <v>100</v>
      </c>
      <c r="O3414" s="5">
        <f t="shared" si="279"/>
        <v>0.86666666666666659</v>
      </c>
      <c r="P3414" t="s">
        <v>8271</v>
      </c>
      <c r="Q3414" t="str">
        <f t="shared" si="276"/>
        <v>theater</v>
      </c>
      <c r="R3414" t="str">
        <f t="shared" si="277"/>
        <v>plays</v>
      </c>
    </row>
    <row r="3415" spans="1:18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6">
        <f t="shared" si="278"/>
        <v>130</v>
      </c>
      <c r="O3415" s="5">
        <f t="shared" si="279"/>
        <v>2.1538461538461537</v>
      </c>
      <c r="P3415" t="s">
        <v>8271</v>
      </c>
      <c r="Q3415" t="str">
        <f t="shared" si="276"/>
        <v>theater</v>
      </c>
      <c r="R3415" t="str">
        <f t="shared" si="277"/>
        <v>plays</v>
      </c>
    </row>
    <row r="3416" spans="1:18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6">
        <f t="shared" si="278"/>
        <v>103.49999999999999</v>
      </c>
      <c r="O3416" s="5">
        <f t="shared" si="279"/>
        <v>1.4170692431561998</v>
      </c>
      <c r="P3416" t="s">
        <v>8271</v>
      </c>
      <c r="Q3416" t="str">
        <f t="shared" si="276"/>
        <v>theater</v>
      </c>
      <c r="R3416" t="str">
        <f t="shared" si="277"/>
        <v>plays</v>
      </c>
    </row>
    <row r="3417" spans="1:18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6">
        <f t="shared" si="278"/>
        <v>100</v>
      </c>
      <c r="O3417" s="5">
        <f t="shared" si="279"/>
        <v>4.5</v>
      </c>
      <c r="P3417" t="s">
        <v>8271</v>
      </c>
      <c r="Q3417" t="str">
        <f t="shared" si="276"/>
        <v>theater</v>
      </c>
      <c r="R3417" t="str">
        <f t="shared" si="277"/>
        <v>plays</v>
      </c>
    </row>
    <row r="3418" spans="1:18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6">
        <f t="shared" si="278"/>
        <v>119.6</v>
      </c>
      <c r="O3418" s="5">
        <f t="shared" si="279"/>
        <v>0.62709030100334451</v>
      </c>
      <c r="P3418" t="s">
        <v>8271</v>
      </c>
      <c r="Q3418" t="str">
        <f t="shared" si="276"/>
        <v>theater</v>
      </c>
      <c r="R3418" t="str">
        <f t="shared" si="277"/>
        <v>plays</v>
      </c>
    </row>
    <row r="3419" spans="1:18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6">
        <f t="shared" si="278"/>
        <v>100.00058823529412</v>
      </c>
      <c r="O3419" s="5">
        <f t="shared" si="279"/>
        <v>2.6470432526867489</v>
      </c>
      <c r="P3419" t="s">
        <v>8271</v>
      </c>
      <c r="Q3419" t="str">
        <f t="shared" si="276"/>
        <v>theater</v>
      </c>
      <c r="R3419" t="str">
        <f t="shared" si="277"/>
        <v>plays</v>
      </c>
    </row>
    <row r="3420" spans="1:18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6">
        <f t="shared" si="278"/>
        <v>100.875</v>
      </c>
      <c r="O3420" s="5">
        <f t="shared" si="279"/>
        <v>1.3878562577447335</v>
      </c>
      <c r="P3420" t="s">
        <v>8271</v>
      </c>
      <c r="Q3420" t="str">
        <f t="shared" si="276"/>
        <v>theater</v>
      </c>
      <c r="R3420" t="str">
        <f t="shared" si="277"/>
        <v>plays</v>
      </c>
    </row>
    <row r="3421" spans="1:18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6">
        <f t="shared" si="278"/>
        <v>106.54545454545455</v>
      </c>
      <c r="O3421" s="5">
        <f t="shared" si="279"/>
        <v>1.5699658703071673</v>
      </c>
      <c r="P3421" t="s">
        <v>8271</v>
      </c>
      <c r="Q3421" t="str">
        <f t="shared" si="276"/>
        <v>theater</v>
      </c>
      <c r="R3421" t="str">
        <f t="shared" si="277"/>
        <v>plays</v>
      </c>
    </row>
    <row r="3422" spans="1:18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6">
        <f t="shared" si="278"/>
        <v>138</v>
      </c>
      <c r="O3422" s="5">
        <f t="shared" si="279"/>
        <v>3.5196687370600417</v>
      </c>
      <c r="P3422" t="s">
        <v>8271</v>
      </c>
      <c r="Q3422" t="str">
        <f t="shared" si="276"/>
        <v>theater</v>
      </c>
      <c r="R3422" t="str">
        <f t="shared" si="277"/>
        <v>plays</v>
      </c>
    </row>
    <row r="3423" spans="1:18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6">
        <f t="shared" si="278"/>
        <v>101.15</v>
      </c>
      <c r="O3423" s="5">
        <f t="shared" si="279"/>
        <v>0.96885813148788924</v>
      </c>
      <c r="P3423" t="s">
        <v>8271</v>
      </c>
      <c r="Q3423" t="str">
        <f t="shared" ref="Q3423:Q3486" si="280">LEFT(P3423, 7)</f>
        <v>theater</v>
      </c>
      <c r="R3423" t="str">
        <f t="shared" ref="R3423:R3486" si="281">RIGHT(P3423, 5)</f>
        <v>plays</v>
      </c>
    </row>
    <row r="3424" spans="1:18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6">
        <f t="shared" si="278"/>
        <v>109.1</v>
      </c>
      <c r="O3424" s="5">
        <f t="shared" si="279"/>
        <v>1.4054384356859151</v>
      </c>
      <c r="P3424" t="s">
        <v>8271</v>
      </c>
      <c r="Q3424" t="str">
        <f t="shared" si="280"/>
        <v>theater</v>
      </c>
      <c r="R3424" t="str">
        <f t="shared" si="281"/>
        <v>plays</v>
      </c>
    </row>
    <row r="3425" spans="1:18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6">
        <f t="shared" si="278"/>
        <v>140</v>
      </c>
      <c r="O3425" s="5">
        <f t="shared" si="279"/>
        <v>2.8571428571428572</v>
      </c>
      <c r="P3425" t="s">
        <v>8271</v>
      </c>
      <c r="Q3425" t="str">
        <f t="shared" si="280"/>
        <v>theater</v>
      </c>
      <c r="R3425" t="str">
        <f t="shared" si="281"/>
        <v>plays</v>
      </c>
    </row>
    <row r="3426" spans="1:18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6">
        <f t="shared" si="278"/>
        <v>103.58333333333334</v>
      </c>
      <c r="O3426" s="5">
        <f t="shared" si="279"/>
        <v>1.2228479485116655</v>
      </c>
      <c r="P3426" t="s">
        <v>8271</v>
      </c>
      <c r="Q3426" t="str">
        <f t="shared" si="280"/>
        <v>theater</v>
      </c>
      <c r="R3426" t="str">
        <f t="shared" si="281"/>
        <v>plays</v>
      </c>
    </row>
    <row r="3427" spans="1:18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6">
        <f t="shared" si="278"/>
        <v>102.97033333333331</v>
      </c>
      <c r="O3427" s="5">
        <f t="shared" si="279"/>
        <v>0.33666654797012735</v>
      </c>
      <c r="P3427" t="s">
        <v>8271</v>
      </c>
      <c r="Q3427" t="str">
        <f t="shared" si="280"/>
        <v>theater</v>
      </c>
      <c r="R3427" t="str">
        <f t="shared" si="281"/>
        <v>plays</v>
      </c>
    </row>
    <row r="3428" spans="1:18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6">
        <f t="shared" si="278"/>
        <v>108.13333333333333</v>
      </c>
      <c r="O3428" s="5">
        <f t="shared" si="279"/>
        <v>2.1454993834771887</v>
      </c>
      <c r="P3428" t="s">
        <v>8271</v>
      </c>
      <c r="Q3428" t="str">
        <f t="shared" si="280"/>
        <v>theater</v>
      </c>
      <c r="R3428" t="str">
        <f t="shared" si="281"/>
        <v>plays</v>
      </c>
    </row>
    <row r="3429" spans="1:18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6">
        <f t="shared" si="278"/>
        <v>100</v>
      </c>
      <c r="O3429" s="5">
        <f t="shared" si="279"/>
        <v>1.9333333333333333</v>
      </c>
      <c r="P3429" t="s">
        <v>8271</v>
      </c>
      <c r="Q3429" t="str">
        <f t="shared" si="280"/>
        <v>theater</v>
      </c>
      <c r="R3429" t="str">
        <f t="shared" si="281"/>
        <v>plays</v>
      </c>
    </row>
    <row r="3430" spans="1:18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6">
        <f t="shared" si="278"/>
        <v>102.75000000000001</v>
      </c>
      <c r="O3430" s="5">
        <f t="shared" si="279"/>
        <v>2.4817518248175183</v>
      </c>
      <c r="P3430" t="s">
        <v>8271</v>
      </c>
      <c r="Q3430" t="str">
        <f t="shared" si="280"/>
        <v>theater</v>
      </c>
      <c r="R3430" t="str">
        <f t="shared" si="281"/>
        <v>plays</v>
      </c>
    </row>
    <row r="3431" spans="1:18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6">
        <f t="shared" si="278"/>
        <v>130</v>
      </c>
      <c r="O3431" s="5">
        <f t="shared" si="279"/>
        <v>6.1538461538461542</v>
      </c>
      <c r="P3431" t="s">
        <v>8271</v>
      </c>
      <c r="Q3431" t="str">
        <f t="shared" si="280"/>
        <v>theater</v>
      </c>
      <c r="R3431" t="str">
        <f t="shared" si="281"/>
        <v>plays</v>
      </c>
    </row>
    <row r="3432" spans="1:18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6">
        <f t="shared" si="278"/>
        <v>108.54949999999999</v>
      </c>
      <c r="O3432" s="5">
        <f t="shared" si="279"/>
        <v>3.316459311189826</v>
      </c>
      <c r="P3432" t="s">
        <v>8271</v>
      </c>
      <c r="Q3432" t="str">
        <f t="shared" si="280"/>
        <v>theater</v>
      </c>
      <c r="R3432" t="str">
        <f t="shared" si="281"/>
        <v>plays</v>
      </c>
    </row>
    <row r="3433" spans="1:18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6">
        <f t="shared" si="278"/>
        <v>100</v>
      </c>
      <c r="O3433" s="5">
        <f t="shared" si="279"/>
        <v>1.05</v>
      </c>
      <c r="P3433" t="s">
        <v>8271</v>
      </c>
      <c r="Q3433" t="str">
        <f t="shared" si="280"/>
        <v>theater</v>
      </c>
      <c r="R3433" t="str">
        <f t="shared" si="281"/>
        <v>plays</v>
      </c>
    </row>
    <row r="3434" spans="1:18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6">
        <f t="shared" si="278"/>
        <v>109.65</v>
      </c>
      <c r="O3434" s="5">
        <f t="shared" si="279"/>
        <v>1.9151846785225719</v>
      </c>
      <c r="P3434" t="s">
        <v>8271</v>
      </c>
      <c r="Q3434" t="str">
        <f t="shared" si="280"/>
        <v>theater</v>
      </c>
      <c r="R3434" t="str">
        <f t="shared" si="281"/>
        <v>plays</v>
      </c>
    </row>
    <row r="3435" spans="1:18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6">
        <f t="shared" si="278"/>
        <v>100.26315789473684</v>
      </c>
      <c r="O3435" s="5">
        <f t="shared" si="279"/>
        <v>0.74540682414698167</v>
      </c>
      <c r="P3435" t="s">
        <v>8271</v>
      </c>
      <c r="Q3435" t="str">
        <f t="shared" si="280"/>
        <v>theater</v>
      </c>
      <c r="R3435" t="str">
        <f t="shared" si="281"/>
        <v>plays</v>
      </c>
    </row>
    <row r="3436" spans="1:18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6">
        <f t="shared" si="278"/>
        <v>105.55000000000001</v>
      </c>
      <c r="O3436" s="5">
        <f t="shared" si="279"/>
        <v>1.5916627190904784</v>
      </c>
      <c r="P3436" t="s">
        <v>8271</v>
      </c>
      <c r="Q3436" t="str">
        <f t="shared" si="280"/>
        <v>theater</v>
      </c>
      <c r="R3436" t="str">
        <f t="shared" si="281"/>
        <v>plays</v>
      </c>
    </row>
    <row r="3437" spans="1:18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6">
        <f t="shared" si="278"/>
        <v>112.00000000000001</v>
      </c>
      <c r="O3437" s="5">
        <f t="shared" si="279"/>
        <v>1.6964285714285714</v>
      </c>
      <c r="P3437" t="s">
        <v>8271</v>
      </c>
      <c r="Q3437" t="str">
        <f t="shared" si="280"/>
        <v>theater</v>
      </c>
      <c r="R3437" t="str">
        <f t="shared" si="281"/>
        <v>plays</v>
      </c>
    </row>
    <row r="3438" spans="1:18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6">
        <f t="shared" si="278"/>
        <v>105.89999999999999</v>
      </c>
      <c r="O3438" s="5">
        <f t="shared" si="279"/>
        <v>0.69877242681775265</v>
      </c>
      <c r="P3438" t="s">
        <v>8271</v>
      </c>
      <c r="Q3438" t="str">
        <f t="shared" si="280"/>
        <v>theater</v>
      </c>
      <c r="R3438" t="str">
        <f t="shared" si="281"/>
        <v>plays</v>
      </c>
    </row>
    <row r="3439" spans="1:18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6">
        <f t="shared" si="278"/>
        <v>101</v>
      </c>
      <c r="O3439" s="5">
        <f t="shared" si="279"/>
        <v>1.1881188118811881</v>
      </c>
      <c r="P3439" t="s">
        <v>8271</v>
      </c>
      <c r="Q3439" t="str">
        <f t="shared" si="280"/>
        <v>theater</v>
      </c>
      <c r="R3439" t="str">
        <f t="shared" si="281"/>
        <v>plays</v>
      </c>
    </row>
    <row r="3440" spans="1:18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6">
        <f t="shared" si="278"/>
        <v>104.2</v>
      </c>
      <c r="O3440" s="5">
        <f t="shared" si="279"/>
        <v>0.5374280230326296</v>
      </c>
      <c r="P3440" t="s">
        <v>8271</v>
      </c>
      <c r="Q3440" t="str">
        <f t="shared" si="280"/>
        <v>theater</v>
      </c>
      <c r="R3440" t="str">
        <f t="shared" si="281"/>
        <v>plays</v>
      </c>
    </row>
    <row r="3441" spans="1:18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6">
        <f t="shared" si="278"/>
        <v>134.67833333333334</v>
      </c>
      <c r="O3441" s="5">
        <f t="shared" si="279"/>
        <v>1.113764896605492</v>
      </c>
      <c r="P3441" t="s">
        <v>8271</v>
      </c>
      <c r="Q3441" t="str">
        <f t="shared" si="280"/>
        <v>theater</v>
      </c>
      <c r="R3441" t="str">
        <f t="shared" si="281"/>
        <v>plays</v>
      </c>
    </row>
    <row r="3442" spans="1:18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6">
        <f t="shared" si="278"/>
        <v>105.2184</v>
      </c>
      <c r="O3442" s="5">
        <f t="shared" si="279"/>
        <v>1.558662743398493</v>
      </c>
      <c r="P3442" t="s">
        <v>8271</v>
      </c>
      <c r="Q3442" t="str">
        <f t="shared" si="280"/>
        <v>theater</v>
      </c>
      <c r="R3442" t="str">
        <f t="shared" si="281"/>
        <v>plays</v>
      </c>
    </row>
    <row r="3443" spans="1:18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6">
        <f t="shared" si="278"/>
        <v>102.60000000000001</v>
      </c>
      <c r="O3443" s="5">
        <f t="shared" si="279"/>
        <v>1.6764132553606239</v>
      </c>
      <c r="P3443" t="s">
        <v>8271</v>
      </c>
      <c r="Q3443" t="str">
        <f t="shared" si="280"/>
        <v>theater</v>
      </c>
      <c r="R3443" t="str">
        <f t="shared" si="281"/>
        <v>plays</v>
      </c>
    </row>
    <row r="3444" spans="1:18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6">
        <f t="shared" si="278"/>
        <v>100</v>
      </c>
      <c r="O3444" s="5">
        <f t="shared" si="279"/>
        <v>3.2</v>
      </c>
      <c r="P3444" t="s">
        <v>8271</v>
      </c>
      <c r="Q3444" t="str">
        <f t="shared" si="280"/>
        <v>theater</v>
      </c>
      <c r="R3444" t="str">
        <f t="shared" si="281"/>
        <v>plays</v>
      </c>
    </row>
    <row r="3445" spans="1:18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6">
        <f t="shared" si="278"/>
        <v>185.5</v>
      </c>
      <c r="O3445" s="5">
        <f t="shared" si="279"/>
        <v>2.4258760107816713</v>
      </c>
      <c r="P3445" t="s">
        <v>8271</v>
      </c>
      <c r="Q3445" t="str">
        <f t="shared" si="280"/>
        <v>theater</v>
      </c>
      <c r="R3445" t="str">
        <f t="shared" si="281"/>
        <v>plays</v>
      </c>
    </row>
    <row r="3446" spans="1:18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6">
        <f t="shared" si="278"/>
        <v>289</v>
      </c>
      <c r="O3446" s="5">
        <f t="shared" si="279"/>
        <v>2.306805074971165</v>
      </c>
      <c r="P3446" t="s">
        <v>8271</v>
      </c>
      <c r="Q3446" t="str">
        <f t="shared" si="280"/>
        <v>theater</v>
      </c>
      <c r="R3446" t="str">
        <f t="shared" si="281"/>
        <v>plays</v>
      </c>
    </row>
    <row r="3447" spans="1:18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6">
        <f t="shared" si="278"/>
        <v>100</v>
      </c>
      <c r="O3447" s="5">
        <f t="shared" si="279"/>
        <v>1.55</v>
      </c>
      <c r="P3447" t="s">
        <v>8271</v>
      </c>
      <c r="Q3447" t="str">
        <f t="shared" si="280"/>
        <v>theater</v>
      </c>
      <c r="R3447" t="str">
        <f t="shared" si="281"/>
        <v>plays</v>
      </c>
    </row>
    <row r="3448" spans="1:18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6">
        <f t="shared" si="278"/>
        <v>108.2</v>
      </c>
      <c r="O3448" s="5">
        <f t="shared" si="279"/>
        <v>2.310536044362292</v>
      </c>
      <c r="P3448" t="s">
        <v>8271</v>
      </c>
      <c r="Q3448" t="str">
        <f t="shared" si="280"/>
        <v>theater</v>
      </c>
      <c r="R3448" t="str">
        <f t="shared" si="281"/>
        <v>plays</v>
      </c>
    </row>
    <row r="3449" spans="1:18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6">
        <f t="shared" si="278"/>
        <v>107.80000000000001</v>
      </c>
      <c r="O3449" s="5">
        <f t="shared" si="279"/>
        <v>1.2987012987012987</v>
      </c>
      <c r="P3449" t="s">
        <v>8271</v>
      </c>
      <c r="Q3449" t="str">
        <f t="shared" si="280"/>
        <v>theater</v>
      </c>
      <c r="R3449" t="str">
        <f t="shared" si="281"/>
        <v>plays</v>
      </c>
    </row>
    <row r="3450" spans="1:18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6">
        <f t="shared" si="278"/>
        <v>109.76190476190477</v>
      </c>
      <c r="O3450" s="5">
        <f t="shared" si="279"/>
        <v>1.9522776572668112</v>
      </c>
      <c r="P3450" t="s">
        <v>8271</v>
      </c>
      <c r="Q3450" t="str">
        <f t="shared" si="280"/>
        <v>theater</v>
      </c>
      <c r="R3450" t="str">
        <f t="shared" si="281"/>
        <v>plays</v>
      </c>
    </row>
    <row r="3451" spans="1:18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6">
        <f t="shared" si="278"/>
        <v>170.625</v>
      </c>
      <c r="O3451" s="5">
        <f t="shared" si="279"/>
        <v>1.4652014652014651</v>
      </c>
      <c r="P3451" t="s">
        <v>8271</v>
      </c>
      <c r="Q3451" t="str">
        <f t="shared" si="280"/>
        <v>theater</v>
      </c>
      <c r="R3451" t="str">
        <f t="shared" si="281"/>
        <v>plays</v>
      </c>
    </row>
    <row r="3452" spans="1:18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6">
        <f t="shared" si="278"/>
        <v>152</v>
      </c>
      <c r="O3452" s="5">
        <f t="shared" si="279"/>
        <v>5.1315789473684212</v>
      </c>
      <c r="P3452" t="s">
        <v>8271</v>
      </c>
      <c r="Q3452" t="str">
        <f t="shared" si="280"/>
        <v>theater</v>
      </c>
      <c r="R3452" t="str">
        <f t="shared" si="281"/>
        <v>plays</v>
      </c>
    </row>
    <row r="3453" spans="1:18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6">
        <f t="shared" si="278"/>
        <v>101.23076923076924</v>
      </c>
      <c r="O3453" s="5">
        <f t="shared" si="279"/>
        <v>2.43161094224924</v>
      </c>
      <c r="P3453" t="s">
        <v>8271</v>
      </c>
      <c r="Q3453" t="str">
        <f t="shared" si="280"/>
        <v>theater</v>
      </c>
      <c r="R3453" t="str">
        <f t="shared" si="281"/>
        <v>plays</v>
      </c>
    </row>
    <row r="3454" spans="1:18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6">
        <f t="shared" si="278"/>
        <v>153.19999999999999</v>
      </c>
      <c r="O3454" s="5">
        <f t="shared" si="279"/>
        <v>2.415143603133159</v>
      </c>
      <c r="P3454" t="s">
        <v>8271</v>
      </c>
      <c r="Q3454" t="str">
        <f t="shared" si="280"/>
        <v>theater</v>
      </c>
      <c r="R3454" t="str">
        <f t="shared" si="281"/>
        <v>plays</v>
      </c>
    </row>
    <row r="3455" spans="1:18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6">
        <f t="shared" si="278"/>
        <v>128.33333333333334</v>
      </c>
      <c r="O3455" s="5">
        <f t="shared" si="279"/>
        <v>3.6363636363636362</v>
      </c>
      <c r="P3455" t="s">
        <v>8271</v>
      </c>
      <c r="Q3455" t="str">
        <f t="shared" si="280"/>
        <v>theater</v>
      </c>
      <c r="R3455" t="str">
        <f t="shared" si="281"/>
        <v>plays</v>
      </c>
    </row>
    <row r="3456" spans="1:18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6">
        <f t="shared" si="278"/>
        <v>100.71428571428571</v>
      </c>
      <c r="O3456" s="5">
        <f t="shared" si="279"/>
        <v>2.9787234042553195</v>
      </c>
      <c r="P3456" t="s">
        <v>8271</v>
      </c>
      <c r="Q3456" t="str">
        <f t="shared" si="280"/>
        <v>theater</v>
      </c>
      <c r="R3456" t="str">
        <f t="shared" si="281"/>
        <v>plays</v>
      </c>
    </row>
    <row r="3457" spans="1:18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6">
        <f t="shared" si="278"/>
        <v>100.64999999999999</v>
      </c>
      <c r="O3457" s="5">
        <f t="shared" si="279"/>
        <v>0.68554396423248887</v>
      </c>
      <c r="P3457" t="s">
        <v>8271</v>
      </c>
      <c r="Q3457" t="str">
        <f t="shared" si="280"/>
        <v>theater</v>
      </c>
      <c r="R3457" t="str">
        <f t="shared" si="281"/>
        <v>plays</v>
      </c>
    </row>
    <row r="3458" spans="1:18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6">
        <f t="shared" si="278"/>
        <v>191.3</v>
      </c>
      <c r="O3458" s="5">
        <f t="shared" si="279"/>
        <v>0.27879421502003832</v>
      </c>
      <c r="P3458" t="s">
        <v>8271</v>
      </c>
      <c r="Q3458" t="str">
        <f t="shared" si="280"/>
        <v>theater</v>
      </c>
      <c r="R3458" t="str">
        <f t="shared" si="281"/>
        <v>plays</v>
      </c>
    </row>
    <row r="3459" spans="1:18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6">
        <f t="shared" ref="N3459:N3522" si="282">E3459/D3459*100</f>
        <v>140.19999999999999</v>
      </c>
      <c r="O3459" s="5">
        <f t="shared" ref="O3459:O3522" si="283">L3459/E3459*100</f>
        <v>1.9614835948644791</v>
      </c>
      <c r="P3459" t="s">
        <v>8271</v>
      </c>
      <c r="Q3459" t="str">
        <f t="shared" si="280"/>
        <v>theater</v>
      </c>
      <c r="R3459" t="str">
        <f t="shared" si="281"/>
        <v>plays</v>
      </c>
    </row>
    <row r="3460" spans="1:18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6">
        <f t="shared" si="282"/>
        <v>124.33537832310839</v>
      </c>
      <c r="O3460" s="5">
        <f t="shared" si="283"/>
        <v>2.2203947368421053</v>
      </c>
      <c r="P3460" t="s">
        <v>8271</v>
      </c>
      <c r="Q3460" t="str">
        <f t="shared" si="280"/>
        <v>theater</v>
      </c>
      <c r="R3460" t="str">
        <f t="shared" si="281"/>
        <v>plays</v>
      </c>
    </row>
    <row r="3461" spans="1:18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6">
        <f t="shared" si="282"/>
        <v>126.2</v>
      </c>
      <c r="O3461" s="5">
        <f t="shared" si="283"/>
        <v>5.7052297939778134</v>
      </c>
      <c r="P3461" t="s">
        <v>8271</v>
      </c>
      <c r="Q3461" t="str">
        <f t="shared" si="280"/>
        <v>theater</v>
      </c>
      <c r="R3461" t="str">
        <f t="shared" si="281"/>
        <v>plays</v>
      </c>
    </row>
    <row r="3462" spans="1:18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6">
        <f t="shared" si="282"/>
        <v>190</v>
      </c>
      <c r="O3462" s="5">
        <f t="shared" si="283"/>
        <v>2</v>
      </c>
      <c r="P3462" t="s">
        <v>8271</v>
      </c>
      <c r="Q3462" t="str">
        <f t="shared" si="280"/>
        <v>theater</v>
      </c>
      <c r="R3462" t="str">
        <f t="shared" si="281"/>
        <v>plays</v>
      </c>
    </row>
    <row r="3463" spans="1:18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6">
        <f t="shared" si="282"/>
        <v>139</v>
      </c>
      <c r="O3463" s="5">
        <f t="shared" si="283"/>
        <v>1.7266187050359711</v>
      </c>
      <c r="P3463" t="s">
        <v>8271</v>
      </c>
      <c r="Q3463" t="str">
        <f t="shared" si="280"/>
        <v>theater</v>
      </c>
      <c r="R3463" t="str">
        <f t="shared" si="281"/>
        <v>plays</v>
      </c>
    </row>
    <row r="3464" spans="1:18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6">
        <f t="shared" si="282"/>
        <v>202</v>
      </c>
      <c r="O3464" s="5">
        <f t="shared" si="283"/>
        <v>3.3663366336633667</v>
      </c>
      <c r="P3464" t="s">
        <v>8271</v>
      </c>
      <c r="Q3464" t="str">
        <f t="shared" si="280"/>
        <v>theater</v>
      </c>
      <c r="R3464" t="str">
        <f t="shared" si="281"/>
        <v>plays</v>
      </c>
    </row>
    <row r="3465" spans="1:18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6">
        <f t="shared" si="282"/>
        <v>103.38000000000001</v>
      </c>
      <c r="O3465" s="5">
        <f t="shared" si="283"/>
        <v>1.1027278003482297</v>
      </c>
      <c r="P3465" t="s">
        <v>8271</v>
      </c>
      <c r="Q3465" t="str">
        <f t="shared" si="280"/>
        <v>theater</v>
      </c>
      <c r="R3465" t="str">
        <f t="shared" si="281"/>
        <v>plays</v>
      </c>
    </row>
    <row r="3466" spans="1:18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6">
        <f t="shared" si="282"/>
        <v>102.3236</v>
      </c>
      <c r="O3466" s="5">
        <f t="shared" si="283"/>
        <v>1.8177624712187608</v>
      </c>
      <c r="P3466" t="s">
        <v>8271</v>
      </c>
      <c r="Q3466" t="str">
        <f t="shared" si="280"/>
        <v>theater</v>
      </c>
      <c r="R3466" t="str">
        <f t="shared" si="281"/>
        <v>plays</v>
      </c>
    </row>
    <row r="3467" spans="1:18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6">
        <f t="shared" si="282"/>
        <v>103</v>
      </c>
      <c r="O3467" s="5">
        <f t="shared" si="283"/>
        <v>1.7475728155339807</v>
      </c>
      <c r="P3467" t="s">
        <v>8271</v>
      </c>
      <c r="Q3467" t="str">
        <f t="shared" si="280"/>
        <v>theater</v>
      </c>
      <c r="R3467" t="str">
        <f t="shared" si="281"/>
        <v>plays</v>
      </c>
    </row>
    <row r="3468" spans="1:18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6">
        <f t="shared" si="282"/>
        <v>127.14285714285714</v>
      </c>
      <c r="O3468" s="5">
        <f t="shared" si="283"/>
        <v>1.3707865168539326</v>
      </c>
      <c r="P3468" t="s">
        <v>8271</v>
      </c>
      <c r="Q3468" t="str">
        <f t="shared" si="280"/>
        <v>theater</v>
      </c>
      <c r="R3468" t="str">
        <f t="shared" si="281"/>
        <v>plays</v>
      </c>
    </row>
    <row r="3469" spans="1:18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6">
        <f t="shared" si="282"/>
        <v>101</v>
      </c>
      <c r="O3469" s="5">
        <f t="shared" si="283"/>
        <v>1.5511551155115511</v>
      </c>
      <c r="P3469" t="s">
        <v>8271</v>
      </c>
      <c r="Q3469" t="str">
        <f t="shared" si="280"/>
        <v>theater</v>
      </c>
      <c r="R3469" t="str">
        <f t="shared" si="281"/>
        <v>plays</v>
      </c>
    </row>
    <row r="3470" spans="1:18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6">
        <f t="shared" si="282"/>
        <v>121.78</v>
      </c>
      <c r="O3470" s="5">
        <f t="shared" si="283"/>
        <v>0.13959599277385448</v>
      </c>
      <c r="P3470" t="s">
        <v>8271</v>
      </c>
      <c r="Q3470" t="str">
        <f t="shared" si="280"/>
        <v>theater</v>
      </c>
      <c r="R3470" t="str">
        <f t="shared" si="281"/>
        <v>plays</v>
      </c>
    </row>
    <row r="3471" spans="1:18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6">
        <f t="shared" si="282"/>
        <v>113.39285714285714</v>
      </c>
      <c r="O3471" s="5">
        <f t="shared" si="283"/>
        <v>1.9842519685039368</v>
      </c>
      <c r="P3471" t="s">
        <v>8271</v>
      </c>
      <c r="Q3471" t="str">
        <f t="shared" si="280"/>
        <v>theater</v>
      </c>
      <c r="R3471" t="str">
        <f t="shared" si="281"/>
        <v>plays</v>
      </c>
    </row>
    <row r="3472" spans="1:18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6">
        <f t="shared" si="282"/>
        <v>150</v>
      </c>
      <c r="O3472" s="5">
        <f t="shared" si="283"/>
        <v>2.4</v>
      </c>
      <c r="P3472" t="s">
        <v>8271</v>
      </c>
      <c r="Q3472" t="str">
        <f t="shared" si="280"/>
        <v>theater</v>
      </c>
      <c r="R3472" t="str">
        <f t="shared" si="281"/>
        <v>plays</v>
      </c>
    </row>
    <row r="3473" spans="1:18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6">
        <f t="shared" si="282"/>
        <v>214.6</v>
      </c>
      <c r="O3473" s="5">
        <f t="shared" si="283"/>
        <v>2.7958993476234855</v>
      </c>
      <c r="P3473" t="s">
        <v>8271</v>
      </c>
      <c r="Q3473" t="str">
        <f t="shared" si="280"/>
        <v>theater</v>
      </c>
      <c r="R3473" t="str">
        <f t="shared" si="281"/>
        <v>plays</v>
      </c>
    </row>
    <row r="3474" spans="1:18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6">
        <f t="shared" si="282"/>
        <v>102.05</v>
      </c>
      <c r="O3474" s="5">
        <f t="shared" si="283"/>
        <v>1.1268985791278785</v>
      </c>
      <c r="P3474" t="s">
        <v>8271</v>
      </c>
      <c r="Q3474" t="str">
        <f t="shared" si="280"/>
        <v>theater</v>
      </c>
      <c r="R3474" t="str">
        <f t="shared" si="281"/>
        <v>plays</v>
      </c>
    </row>
    <row r="3475" spans="1:18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6">
        <f t="shared" si="282"/>
        <v>100</v>
      </c>
      <c r="O3475" s="5">
        <f t="shared" si="283"/>
        <v>0.67346938775510201</v>
      </c>
      <c r="P3475" t="s">
        <v>8271</v>
      </c>
      <c r="Q3475" t="str">
        <f t="shared" si="280"/>
        <v>theater</v>
      </c>
      <c r="R3475" t="str">
        <f t="shared" si="281"/>
        <v>plays</v>
      </c>
    </row>
    <row r="3476" spans="1:18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6">
        <f t="shared" si="282"/>
        <v>101</v>
      </c>
      <c r="O3476" s="5">
        <f t="shared" si="283"/>
        <v>1.9306930693069306</v>
      </c>
      <c r="P3476" t="s">
        <v>8271</v>
      </c>
      <c r="Q3476" t="str">
        <f t="shared" si="280"/>
        <v>theater</v>
      </c>
      <c r="R3476" t="str">
        <f t="shared" si="281"/>
        <v>plays</v>
      </c>
    </row>
    <row r="3477" spans="1:18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6">
        <f t="shared" si="282"/>
        <v>113.33333333333333</v>
      </c>
      <c r="O3477" s="5">
        <f t="shared" si="283"/>
        <v>5</v>
      </c>
      <c r="P3477" t="s">
        <v>8271</v>
      </c>
      <c r="Q3477" t="str">
        <f t="shared" si="280"/>
        <v>theater</v>
      </c>
      <c r="R3477" t="str">
        <f t="shared" si="281"/>
        <v>plays</v>
      </c>
    </row>
    <row r="3478" spans="1:18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6">
        <f t="shared" si="282"/>
        <v>104</v>
      </c>
      <c r="O3478" s="5">
        <f t="shared" si="283"/>
        <v>1.9230769230769231</v>
      </c>
      <c r="P3478" t="s">
        <v>8271</v>
      </c>
      <c r="Q3478" t="str">
        <f t="shared" si="280"/>
        <v>theater</v>
      </c>
      <c r="R3478" t="str">
        <f t="shared" si="281"/>
        <v>plays</v>
      </c>
    </row>
    <row r="3479" spans="1:18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6">
        <f t="shared" si="282"/>
        <v>115.33333333333333</v>
      </c>
      <c r="O3479" s="5">
        <f t="shared" si="283"/>
        <v>1.8786127167630058</v>
      </c>
      <c r="P3479" t="s">
        <v>8271</v>
      </c>
      <c r="Q3479" t="str">
        <f t="shared" si="280"/>
        <v>theater</v>
      </c>
      <c r="R3479" t="str">
        <f t="shared" si="281"/>
        <v>plays</v>
      </c>
    </row>
    <row r="3480" spans="1:18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6">
        <f t="shared" si="282"/>
        <v>112.85000000000001</v>
      </c>
      <c r="O3480" s="5">
        <f t="shared" si="283"/>
        <v>2.5254762959680992</v>
      </c>
      <c r="P3480" t="s">
        <v>8271</v>
      </c>
      <c r="Q3480" t="str">
        <f t="shared" si="280"/>
        <v>theater</v>
      </c>
      <c r="R3480" t="str">
        <f t="shared" si="281"/>
        <v>plays</v>
      </c>
    </row>
    <row r="3481" spans="1:18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6">
        <f t="shared" si="282"/>
        <v>127.86666666666666</v>
      </c>
      <c r="O3481" s="5">
        <f t="shared" si="283"/>
        <v>2.9197080291970803</v>
      </c>
      <c r="P3481" t="s">
        <v>8271</v>
      </c>
      <c r="Q3481" t="str">
        <f t="shared" si="280"/>
        <v>theater</v>
      </c>
      <c r="R3481" t="str">
        <f t="shared" si="281"/>
        <v>plays</v>
      </c>
    </row>
    <row r="3482" spans="1:18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6">
        <f t="shared" si="282"/>
        <v>142.66666666666669</v>
      </c>
      <c r="O3482" s="5">
        <f t="shared" si="283"/>
        <v>0.60747663551401865</v>
      </c>
      <c r="P3482" t="s">
        <v>8271</v>
      </c>
      <c r="Q3482" t="str">
        <f t="shared" si="280"/>
        <v>theater</v>
      </c>
      <c r="R3482" t="str">
        <f t="shared" si="281"/>
        <v>plays</v>
      </c>
    </row>
    <row r="3483" spans="1:18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6">
        <f t="shared" si="282"/>
        <v>118.8</v>
      </c>
      <c r="O3483" s="5">
        <f t="shared" si="283"/>
        <v>0.79966329966329963</v>
      </c>
      <c r="P3483" t="s">
        <v>8271</v>
      </c>
      <c r="Q3483" t="str">
        <f t="shared" si="280"/>
        <v>theater</v>
      </c>
      <c r="R3483" t="str">
        <f t="shared" si="281"/>
        <v>plays</v>
      </c>
    </row>
    <row r="3484" spans="1:18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6">
        <f t="shared" si="282"/>
        <v>138.33333333333334</v>
      </c>
      <c r="O3484" s="5">
        <f t="shared" si="283"/>
        <v>1.9277108433734942</v>
      </c>
      <c r="P3484" t="s">
        <v>8271</v>
      </c>
      <c r="Q3484" t="str">
        <f t="shared" si="280"/>
        <v>theater</v>
      </c>
      <c r="R3484" t="str">
        <f t="shared" si="281"/>
        <v>plays</v>
      </c>
    </row>
    <row r="3485" spans="1:18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6">
        <f t="shared" si="282"/>
        <v>159.9402985074627</v>
      </c>
      <c r="O3485" s="5">
        <f t="shared" si="283"/>
        <v>2.4822695035460995</v>
      </c>
      <c r="P3485" t="s">
        <v>8271</v>
      </c>
      <c r="Q3485" t="str">
        <f t="shared" si="280"/>
        <v>theater</v>
      </c>
      <c r="R3485" t="str">
        <f t="shared" si="281"/>
        <v>plays</v>
      </c>
    </row>
    <row r="3486" spans="1:18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6">
        <f t="shared" si="282"/>
        <v>114.24000000000001</v>
      </c>
      <c r="O3486" s="5">
        <f t="shared" si="283"/>
        <v>1.5406162464985995</v>
      </c>
      <c r="P3486" t="s">
        <v>8271</v>
      </c>
      <c r="Q3486" t="str">
        <f t="shared" si="280"/>
        <v>theater</v>
      </c>
      <c r="R3486" t="str">
        <f t="shared" si="281"/>
        <v>plays</v>
      </c>
    </row>
    <row r="3487" spans="1:18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6">
        <f t="shared" si="282"/>
        <v>100.60606060606061</v>
      </c>
      <c r="O3487" s="5">
        <f t="shared" si="283"/>
        <v>1.8072289156626504</v>
      </c>
      <c r="P3487" t="s">
        <v>8271</v>
      </c>
      <c r="Q3487" t="str">
        <f t="shared" ref="Q3487:Q3550" si="284">LEFT(P3487, 7)</f>
        <v>theater</v>
      </c>
      <c r="R3487" t="str">
        <f t="shared" ref="R3487:R3550" si="285">RIGHT(P3487, 5)</f>
        <v>plays</v>
      </c>
    </row>
    <row r="3488" spans="1:18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6">
        <f t="shared" si="282"/>
        <v>155.20000000000002</v>
      </c>
      <c r="O3488" s="5">
        <f t="shared" si="283"/>
        <v>1.202749140893471</v>
      </c>
      <c r="P3488" t="s">
        <v>8271</v>
      </c>
      <c r="Q3488" t="str">
        <f t="shared" si="284"/>
        <v>theater</v>
      </c>
      <c r="R3488" t="str">
        <f t="shared" si="285"/>
        <v>plays</v>
      </c>
    </row>
    <row r="3489" spans="1:18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6">
        <f t="shared" si="282"/>
        <v>127.75000000000001</v>
      </c>
      <c r="O3489" s="5">
        <f t="shared" si="283"/>
        <v>2.583170254403131</v>
      </c>
      <c r="P3489" t="s">
        <v>8271</v>
      </c>
      <c r="Q3489" t="str">
        <f t="shared" si="284"/>
        <v>theater</v>
      </c>
      <c r="R3489" t="str">
        <f t="shared" si="285"/>
        <v>plays</v>
      </c>
    </row>
    <row r="3490" spans="1:18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6">
        <f t="shared" si="282"/>
        <v>121.2</v>
      </c>
      <c r="O3490" s="5">
        <f t="shared" si="283"/>
        <v>0.79757975797579761</v>
      </c>
      <c r="P3490" t="s">
        <v>8271</v>
      </c>
      <c r="Q3490" t="str">
        <f t="shared" si="284"/>
        <v>theater</v>
      </c>
      <c r="R3490" t="str">
        <f t="shared" si="285"/>
        <v>plays</v>
      </c>
    </row>
    <row r="3491" spans="1:18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6">
        <f t="shared" si="282"/>
        <v>112.7</v>
      </c>
      <c r="O3491" s="5">
        <f t="shared" si="283"/>
        <v>1.2777284826974269</v>
      </c>
      <c r="P3491" t="s">
        <v>8271</v>
      </c>
      <c r="Q3491" t="str">
        <f t="shared" si="284"/>
        <v>theater</v>
      </c>
      <c r="R3491" t="str">
        <f t="shared" si="285"/>
        <v>plays</v>
      </c>
    </row>
    <row r="3492" spans="1:18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6">
        <f t="shared" si="282"/>
        <v>127.49999999999999</v>
      </c>
      <c r="O3492" s="5">
        <f t="shared" si="283"/>
        <v>2.1176470588235294</v>
      </c>
      <c r="P3492" t="s">
        <v>8271</v>
      </c>
      <c r="Q3492" t="str">
        <f t="shared" si="284"/>
        <v>theater</v>
      </c>
      <c r="R3492" t="str">
        <f t="shared" si="285"/>
        <v>plays</v>
      </c>
    </row>
    <row r="3493" spans="1:18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6">
        <f t="shared" si="282"/>
        <v>158.20000000000002</v>
      </c>
      <c r="O3493" s="5">
        <f t="shared" si="283"/>
        <v>1.2642225031605563</v>
      </c>
      <c r="P3493" t="s">
        <v>8271</v>
      </c>
      <c r="Q3493" t="str">
        <f t="shared" si="284"/>
        <v>theater</v>
      </c>
      <c r="R3493" t="str">
        <f t="shared" si="285"/>
        <v>plays</v>
      </c>
    </row>
    <row r="3494" spans="1:18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6">
        <f t="shared" si="282"/>
        <v>105.26894736842105</v>
      </c>
      <c r="O3494" s="5">
        <f t="shared" si="283"/>
        <v>0.87495187764672944</v>
      </c>
      <c r="P3494" t="s">
        <v>8271</v>
      </c>
      <c r="Q3494" t="str">
        <f t="shared" si="284"/>
        <v>theater</v>
      </c>
      <c r="R3494" t="str">
        <f t="shared" si="285"/>
        <v>plays</v>
      </c>
    </row>
    <row r="3495" spans="1:18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6">
        <f t="shared" si="282"/>
        <v>100</v>
      </c>
      <c r="O3495" s="5">
        <f t="shared" si="283"/>
        <v>1.9333333333333333</v>
      </c>
      <c r="P3495" t="s">
        <v>8271</v>
      </c>
      <c r="Q3495" t="str">
        <f t="shared" si="284"/>
        <v>theater</v>
      </c>
      <c r="R3495" t="str">
        <f t="shared" si="285"/>
        <v>plays</v>
      </c>
    </row>
    <row r="3496" spans="1:18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6">
        <f t="shared" si="282"/>
        <v>100</v>
      </c>
      <c r="O3496" s="5">
        <f t="shared" si="283"/>
        <v>3.25</v>
      </c>
      <c r="P3496" t="s">
        <v>8271</v>
      </c>
      <c r="Q3496" t="str">
        <f t="shared" si="284"/>
        <v>theater</v>
      </c>
      <c r="R3496" t="str">
        <f t="shared" si="285"/>
        <v>plays</v>
      </c>
    </row>
    <row r="3497" spans="1:18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6">
        <f t="shared" si="282"/>
        <v>106.86</v>
      </c>
      <c r="O3497" s="5">
        <f t="shared" si="283"/>
        <v>1.3475575519371139</v>
      </c>
      <c r="P3497" t="s">
        <v>8271</v>
      </c>
      <c r="Q3497" t="str">
        <f t="shared" si="284"/>
        <v>theater</v>
      </c>
      <c r="R3497" t="str">
        <f t="shared" si="285"/>
        <v>plays</v>
      </c>
    </row>
    <row r="3498" spans="1:18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6">
        <f t="shared" si="282"/>
        <v>124.4</v>
      </c>
      <c r="O3498" s="5">
        <f t="shared" si="283"/>
        <v>2.090032154340836</v>
      </c>
      <c r="P3498" t="s">
        <v>8271</v>
      </c>
      <c r="Q3498" t="str">
        <f t="shared" si="284"/>
        <v>theater</v>
      </c>
      <c r="R3498" t="str">
        <f t="shared" si="285"/>
        <v>plays</v>
      </c>
    </row>
    <row r="3499" spans="1:18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6">
        <f t="shared" si="282"/>
        <v>108.70406189555126</v>
      </c>
      <c r="O3499" s="5">
        <f t="shared" si="283"/>
        <v>2.9062870699881378</v>
      </c>
      <c r="P3499" t="s">
        <v>8271</v>
      </c>
      <c r="Q3499" t="str">
        <f t="shared" si="284"/>
        <v>theater</v>
      </c>
      <c r="R3499" t="str">
        <f t="shared" si="285"/>
        <v>plays</v>
      </c>
    </row>
    <row r="3500" spans="1:18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6">
        <f t="shared" si="282"/>
        <v>102.42424242424242</v>
      </c>
      <c r="O3500" s="5">
        <f t="shared" si="283"/>
        <v>2.4852071005917158</v>
      </c>
      <c r="P3500" t="s">
        <v>8271</v>
      </c>
      <c r="Q3500" t="str">
        <f t="shared" si="284"/>
        <v>theater</v>
      </c>
      <c r="R3500" t="str">
        <f t="shared" si="285"/>
        <v>plays</v>
      </c>
    </row>
    <row r="3501" spans="1:18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6">
        <f t="shared" si="282"/>
        <v>105.5</v>
      </c>
      <c r="O3501" s="5">
        <f t="shared" si="283"/>
        <v>1.6587677725118484</v>
      </c>
      <c r="P3501" t="s">
        <v>8271</v>
      </c>
      <c r="Q3501" t="str">
        <f t="shared" si="284"/>
        <v>theater</v>
      </c>
      <c r="R3501" t="str">
        <f t="shared" si="285"/>
        <v>plays</v>
      </c>
    </row>
    <row r="3502" spans="1:18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6">
        <f t="shared" si="282"/>
        <v>106.3</v>
      </c>
      <c r="O3502" s="5">
        <f t="shared" si="283"/>
        <v>3.9510818438381938</v>
      </c>
      <c r="P3502" t="s">
        <v>8271</v>
      </c>
      <c r="Q3502" t="str">
        <f t="shared" si="284"/>
        <v>theater</v>
      </c>
      <c r="R3502" t="str">
        <f t="shared" si="285"/>
        <v>plays</v>
      </c>
    </row>
    <row r="3503" spans="1:18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6">
        <f t="shared" si="282"/>
        <v>100.66666666666666</v>
      </c>
      <c r="O3503" s="5">
        <f t="shared" si="283"/>
        <v>2.7814569536423841</v>
      </c>
      <c r="P3503" t="s">
        <v>8271</v>
      </c>
      <c r="Q3503" t="str">
        <f t="shared" si="284"/>
        <v>theater</v>
      </c>
      <c r="R3503" t="str">
        <f t="shared" si="285"/>
        <v>plays</v>
      </c>
    </row>
    <row r="3504" spans="1:18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6">
        <f t="shared" si="282"/>
        <v>105.4</v>
      </c>
      <c r="O3504" s="5">
        <f t="shared" si="283"/>
        <v>0.73529411764705876</v>
      </c>
      <c r="P3504" t="s">
        <v>8271</v>
      </c>
      <c r="Q3504" t="str">
        <f t="shared" si="284"/>
        <v>theater</v>
      </c>
      <c r="R3504" t="str">
        <f t="shared" si="285"/>
        <v>plays</v>
      </c>
    </row>
    <row r="3505" spans="1:18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6">
        <f t="shared" si="282"/>
        <v>107.55999999999999</v>
      </c>
      <c r="O3505" s="5">
        <f t="shared" si="283"/>
        <v>1.4131647452584604</v>
      </c>
      <c r="P3505" t="s">
        <v>8271</v>
      </c>
      <c r="Q3505" t="str">
        <f t="shared" si="284"/>
        <v>theater</v>
      </c>
      <c r="R3505" t="str">
        <f t="shared" si="285"/>
        <v>plays</v>
      </c>
    </row>
    <row r="3506" spans="1:18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6">
        <f t="shared" si="282"/>
        <v>100</v>
      </c>
      <c r="O3506" s="5">
        <f t="shared" si="283"/>
        <v>0.8</v>
      </c>
      <c r="P3506" t="s">
        <v>8271</v>
      </c>
      <c r="Q3506" t="str">
        <f t="shared" si="284"/>
        <v>theater</v>
      </c>
      <c r="R3506" t="str">
        <f t="shared" si="285"/>
        <v>plays</v>
      </c>
    </row>
    <row r="3507" spans="1:18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6">
        <f t="shared" si="282"/>
        <v>103.76</v>
      </c>
      <c r="O3507" s="5">
        <f t="shared" si="283"/>
        <v>1.5034695451040863</v>
      </c>
      <c r="P3507" t="s">
        <v>8271</v>
      </c>
      <c r="Q3507" t="str">
        <f t="shared" si="284"/>
        <v>theater</v>
      </c>
      <c r="R3507" t="str">
        <f t="shared" si="285"/>
        <v>plays</v>
      </c>
    </row>
    <row r="3508" spans="1:18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6">
        <f t="shared" si="282"/>
        <v>101.49999999999999</v>
      </c>
      <c r="O3508" s="5">
        <f t="shared" si="283"/>
        <v>0.95238095238095244</v>
      </c>
      <c r="P3508" t="s">
        <v>8271</v>
      </c>
      <c r="Q3508" t="str">
        <f t="shared" si="284"/>
        <v>theater</v>
      </c>
      <c r="R3508" t="str">
        <f t="shared" si="285"/>
        <v>plays</v>
      </c>
    </row>
    <row r="3509" spans="1:18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6">
        <f t="shared" si="282"/>
        <v>104.4</v>
      </c>
      <c r="O3509" s="5">
        <f t="shared" si="283"/>
        <v>0.68965517241379315</v>
      </c>
      <c r="P3509" t="s">
        <v>8271</v>
      </c>
      <c r="Q3509" t="str">
        <f t="shared" si="284"/>
        <v>theater</v>
      </c>
      <c r="R3509" t="str">
        <f t="shared" si="285"/>
        <v>plays</v>
      </c>
    </row>
    <row r="3510" spans="1:18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6">
        <f t="shared" si="282"/>
        <v>180</v>
      </c>
      <c r="O3510" s="5">
        <f t="shared" si="283"/>
        <v>8.3333333333333321</v>
      </c>
      <c r="P3510" t="s">
        <v>8271</v>
      </c>
      <c r="Q3510" t="str">
        <f t="shared" si="284"/>
        <v>theater</v>
      </c>
      <c r="R3510" t="str">
        <f t="shared" si="285"/>
        <v>plays</v>
      </c>
    </row>
    <row r="3511" spans="1:18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6">
        <f t="shared" si="282"/>
        <v>106.33333333333333</v>
      </c>
      <c r="O3511" s="5">
        <f t="shared" si="283"/>
        <v>1.0344827586206897</v>
      </c>
      <c r="P3511" t="s">
        <v>8271</v>
      </c>
      <c r="Q3511" t="str">
        <f t="shared" si="284"/>
        <v>theater</v>
      </c>
      <c r="R3511" t="str">
        <f t="shared" si="285"/>
        <v>plays</v>
      </c>
    </row>
    <row r="3512" spans="1:18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6">
        <f t="shared" si="282"/>
        <v>100.55555555555556</v>
      </c>
      <c r="O3512" s="5">
        <f t="shared" si="283"/>
        <v>1.6574585635359116</v>
      </c>
      <c r="P3512" t="s">
        <v>8271</v>
      </c>
      <c r="Q3512" t="str">
        <f t="shared" si="284"/>
        <v>theater</v>
      </c>
      <c r="R3512" t="str">
        <f t="shared" si="285"/>
        <v>plays</v>
      </c>
    </row>
    <row r="3513" spans="1:18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6">
        <f t="shared" si="282"/>
        <v>101.2</v>
      </c>
      <c r="O3513" s="5">
        <f t="shared" si="283"/>
        <v>1.2516469038208169</v>
      </c>
      <c r="P3513" t="s">
        <v>8271</v>
      </c>
      <c r="Q3513" t="str">
        <f t="shared" si="284"/>
        <v>theater</v>
      </c>
      <c r="R3513" t="str">
        <f t="shared" si="285"/>
        <v>plays</v>
      </c>
    </row>
    <row r="3514" spans="1:18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6">
        <f t="shared" si="282"/>
        <v>100</v>
      </c>
      <c r="O3514" s="5">
        <f t="shared" si="283"/>
        <v>1.7000000000000002</v>
      </c>
      <c r="P3514" t="s">
        <v>8271</v>
      </c>
      <c r="Q3514" t="str">
        <f t="shared" si="284"/>
        <v>theater</v>
      </c>
      <c r="R3514" t="str">
        <f t="shared" si="285"/>
        <v>plays</v>
      </c>
    </row>
    <row r="3515" spans="1:18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6">
        <f t="shared" si="282"/>
        <v>118.39285714285714</v>
      </c>
      <c r="O3515" s="5">
        <f t="shared" si="283"/>
        <v>1.3273001508295625</v>
      </c>
      <c r="P3515" t="s">
        <v>8271</v>
      </c>
      <c r="Q3515" t="str">
        <f t="shared" si="284"/>
        <v>theater</v>
      </c>
      <c r="R3515" t="str">
        <f t="shared" si="285"/>
        <v>plays</v>
      </c>
    </row>
    <row r="3516" spans="1:18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6">
        <f t="shared" si="282"/>
        <v>110.00000000000001</v>
      </c>
      <c r="O3516" s="5">
        <f t="shared" si="283"/>
        <v>1.8181818181818181</v>
      </c>
      <c r="P3516" t="s">
        <v>8271</v>
      </c>
      <c r="Q3516" t="str">
        <f t="shared" si="284"/>
        <v>theater</v>
      </c>
      <c r="R3516" t="str">
        <f t="shared" si="285"/>
        <v>plays</v>
      </c>
    </row>
    <row r="3517" spans="1:18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6">
        <f t="shared" si="282"/>
        <v>102.66666666666666</v>
      </c>
      <c r="O3517" s="5">
        <f t="shared" si="283"/>
        <v>1.4935064935064934</v>
      </c>
      <c r="P3517" t="s">
        <v>8271</v>
      </c>
      <c r="Q3517" t="str">
        <f t="shared" si="284"/>
        <v>theater</v>
      </c>
      <c r="R3517" t="str">
        <f t="shared" si="285"/>
        <v>plays</v>
      </c>
    </row>
    <row r="3518" spans="1:18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6">
        <f t="shared" si="282"/>
        <v>100</v>
      </c>
      <c r="O3518" s="5">
        <f t="shared" si="283"/>
        <v>0.44</v>
      </c>
      <c r="P3518" t="s">
        <v>8271</v>
      </c>
      <c r="Q3518" t="str">
        <f t="shared" si="284"/>
        <v>theater</v>
      </c>
      <c r="R3518" t="str">
        <f t="shared" si="285"/>
        <v>plays</v>
      </c>
    </row>
    <row r="3519" spans="1:18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6">
        <f t="shared" si="282"/>
        <v>100</v>
      </c>
      <c r="O3519" s="5">
        <f t="shared" si="283"/>
        <v>0.32500000000000001</v>
      </c>
      <c r="P3519" t="s">
        <v>8271</v>
      </c>
      <c r="Q3519" t="str">
        <f t="shared" si="284"/>
        <v>theater</v>
      </c>
      <c r="R3519" t="str">
        <f t="shared" si="285"/>
        <v>plays</v>
      </c>
    </row>
    <row r="3520" spans="1:18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6">
        <f t="shared" si="282"/>
        <v>110.04599999999999</v>
      </c>
      <c r="O3520" s="5">
        <f t="shared" si="283"/>
        <v>1.9991639859695036</v>
      </c>
      <c r="P3520" t="s">
        <v>8271</v>
      </c>
      <c r="Q3520" t="str">
        <f t="shared" si="284"/>
        <v>theater</v>
      </c>
      <c r="R3520" t="str">
        <f t="shared" si="285"/>
        <v>plays</v>
      </c>
    </row>
    <row r="3521" spans="1:18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6">
        <f t="shared" si="282"/>
        <v>101.35000000000001</v>
      </c>
      <c r="O3521" s="5">
        <f t="shared" si="283"/>
        <v>1.3813517513566849</v>
      </c>
      <c r="P3521" t="s">
        <v>8271</v>
      </c>
      <c r="Q3521" t="str">
        <f t="shared" si="284"/>
        <v>theater</v>
      </c>
      <c r="R3521" t="str">
        <f t="shared" si="285"/>
        <v>plays</v>
      </c>
    </row>
    <row r="3522" spans="1:18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6">
        <f t="shared" si="282"/>
        <v>100.75</v>
      </c>
      <c r="O3522" s="5">
        <f t="shared" si="283"/>
        <v>1.0421836228287842</v>
      </c>
      <c r="P3522" t="s">
        <v>8271</v>
      </c>
      <c r="Q3522" t="str">
        <f t="shared" si="284"/>
        <v>theater</v>
      </c>
      <c r="R3522" t="str">
        <f t="shared" si="285"/>
        <v>plays</v>
      </c>
    </row>
    <row r="3523" spans="1:18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6">
        <f t="shared" ref="N3523:N3586" si="286">E3523/D3523*100</f>
        <v>169.42857142857144</v>
      </c>
      <c r="O3523" s="5">
        <f t="shared" ref="O3523:O3586" si="287">L3523/E3523*100</f>
        <v>2.1922428330522767</v>
      </c>
      <c r="P3523" t="s">
        <v>8271</v>
      </c>
      <c r="Q3523" t="str">
        <f t="shared" si="284"/>
        <v>theater</v>
      </c>
      <c r="R3523" t="str">
        <f t="shared" si="285"/>
        <v>plays</v>
      </c>
    </row>
    <row r="3524" spans="1:18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6">
        <f t="shared" si="286"/>
        <v>100</v>
      </c>
      <c r="O3524" s="5">
        <f t="shared" si="287"/>
        <v>2.4372759856630828</v>
      </c>
      <c r="P3524" t="s">
        <v>8271</v>
      </c>
      <c r="Q3524" t="str">
        <f t="shared" si="284"/>
        <v>theater</v>
      </c>
      <c r="R3524" t="str">
        <f t="shared" si="285"/>
        <v>plays</v>
      </c>
    </row>
    <row r="3525" spans="1:18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6">
        <f t="shared" si="286"/>
        <v>113.65</v>
      </c>
      <c r="O3525" s="5">
        <f t="shared" si="287"/>
        <v>1.759788825340959</v>
      </c>
      <c r="P3525" t="s">
        <v>8271</v>
      </c>
      <c r="Q3525" t="str">
        <f t="shared" si="284"/>
        <v>theater</v>
      </c>
      <c r="R3525" t="str">
        <f t="shared" si="285"/>
        <v>plays</v>
      </c>
    </row>
    <row r="3526" spans="1:18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6">
        <f t="shared" si="286"/>
        <v>101.56</v>
      </c>
      <c r="O3526" s="5">
        <f t="shared" si="287"/>
        <v>0.72863332020480498</v>
      </c>
      <c r="P3526" t="s">
        <v>8271</v>
      </c>
      <c r="Q3526" t="str">
        <f t="shared" si="284"/>
        <v>theater</v>
      </c>
      <c r="R3526" t="str">
        <f t="shared" si="285"/>
        <v>plays</v>
      </c>
    </row>
    <row r="3527" spans="1:18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6">
        <f t="shared" si="286"/>
        <v>106</v>
      </c>
      <c r="O3527" s="5">
        <f t="shared" si="287"/>
        <v>1.3207547169811322</v>
      </c>
      <c r="P3527" t="s">
        <v>8271</v>
      </c>
      <c r="Q3527" t="str">
        <f t="shared" si="284"/>
        <v>theater</v>
      </c>
      <c r="R3527" t="str">
        <f t="shared" si="285"/>
        <v>plays</v>
      </c>
    </row>
    <row r="3528" spans="1:18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6">
        <f t="shared" si="286"/>
        <v>102</v>
      </c>
      <c r="O3528" s="5">
        <f t="shared" si="287"/>
        <v>1.0101010101010102</v>
      </c>
      <c r="P3528" t="s">
        <v>8271</v>
      </c>
      <c r="Q3528" t="str">
        <f t="shared" si="284"/>
        <v>theater</v>
      </c>
      <c r="R3528" t="str">
        <f t="shared" si="285"/>
        <v>plays</v>
      </c>
    </row>
    <row r="3529" spans="1:18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6">
        <f t="shared" si="286"/>
        <v>116.91666666666667</v>
      </c>
      <c r="O3529" s="5">
        <f t="shared" si="287"/>
        <v>1.2259444048467569</v>
      </c>
      <c r="P3529" t="s">
        <v>8271</v>
      </c>
      <c r="Q3529" t="str">
        <f t="shared" si="284"/>
        <v>theater</v>
      </c>
      <c r="R3529" t="str">
        <f t="shared" si="285"/>
        <v>plays</v>
      </c>
    </row>
    <row r="3530" spans="1:18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6">
        <f t="shared" si="286"/>
        <v>101.15151515151514</v>
      </c>
      <c r="O3530" s="5">
        <f t="shared" si="287"/>
        <v>2.2168963451168362</v>
      </c>
      <c r="P3530" t="s">
        <v>8271</v>
      </c>
      <c r="Q3530" t="str">
        <f t="shared" si="284"/>
        <v>theater</v>
      </c>
      <c r="R3530" t="str">
        <f t="shared" si="285"/>
        <v>plays</v>
      </c>
    </row>
    <row r="3531" spans="1:18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6">
        <f t="shared" si="286"/>
        <v>132</v>
      </c>
      <c r="O3531" s="5">
        <f t="shared" si="287"/>
        <v>2.7272727272727271</v>
      </c>
      <c r="P3531" t="s">
        <v>8271</v>
      </c>
      <c r="Q3531" t="str">
        <f t="shared" si="284"/>
        <v>theater</v>
      </c>
      <c r="R3531" t="str">
        <f t="shared" si="285"/>
        <v>plays</v>
      </c>
    </row>
    <row r="3532" spans="1:18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6">
        <f t="shared" si="286"/>
        <v>100</v>
      </c>
      <c r="O3532" s="5">
        <f t="shared" si="287"/>
        <v>0.8</v>
      </c>
      <c r="P3532" t="s">
        <v>8271</v>
      </c>
      <c r="Q3532" t="str">
        <f t="shared" si="284"/>
        <v>theater</v>
      </c>
      <c r="R3532" t="str">
        <f t="shared" si="285"/>
        <v>plays</v>
      </c>
    </row>
    <row r="3533" spans="1:18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6">
        <f t="shared" si="286"/>
        <v>128</v>
      </c>
      <c r="O3533" s="5">
        <f t="shared" si="287"/>
        <v>2.03125</v>
      </c>
      <c r="P3533" t="s">
        <v>8271</v>
      </c>
      <c r="Q3533" t="str">
        <f t="shared" si="284"/>
        <v>theater</v>
      </c>
      <c r="R3533" t="str">
        <f t="shared" si="285"/>
        <v>plays</v>
      </c>
    </row>
    <row r="3534" spans="1:18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6">
        <f t="shared" si="286"/>
        <v>118.95833333333334</v>
      </c>
      <c r="O3534" s="5">
        <f t="shared" si="287"/>
        <v>2.3642732049036779</v>
      </c>
      <c r="P3534" t="s">
        <v>8271</v>
      </c>
      <c r="Q3534" t="str">
        <f t="shared" si="284"/>
        <v>theater</v>
      </c>
      <c r="R3534" t="str">
        <f t="shared" si="285"/>
        <v>plays</v>
      </c>
    </row>
    <row r="3535" spans="1:18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6">
        <f t="shared" si="286"/>
        <v>126.2</v>
      </c>
      <c r="O3535" s="5">
        <f t="shared" si="287"/>
        <v>1.2678288431061806</v>
      </c>
      <c r="P3535" t="s">
        <v>8271</v>
      </c>
      <c r="Q3535" t="str">
        <f t="shared" si="284"/>
        <v>theater</v>
      </c>
      <c r="R3535" t="str">
        <f t="shared" si="285"/>
        <v>plays</v>
      </c>
    </row>
    <row r="3536" spans="1:18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6">
        <f t="shared" si="286"/>
        <v>156.20000000000002</v>
      </c>
      <c r="O3536" s="5">
        <f t="shared" si="287"/>
        <v>2.6120358514724709</v>
      </c>
      <c r="P3536" t="s">
        <v>8271</v>
      </c>
      <c r="Q3536" t="str">
        <f t="shared" si="284"/>
        <v>theater</v>
      </c>
      <c r="R3536" t="str">
        <f t="shared" si="285"/>
        <v>plays</v>
      </c>
    </row>
    <row r="3537" spans="1:18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6">
        <f t="shared" si="286"/>
        <v>103.15</v>
      </c>
      <c r="O3537" s="5">
        <f t="shared" si="287"/>
        <v>2.2297624818225885</v>
      </c>
      <c r="P3537" t="s">
        <v>8271</v>
      </c>
      <c r="Q3537" t="str">
        <f t="shared" si="284"/>
        <v>theater</v>
      </c>
      <c r="R3537" t="str">
        <f t="shared" si="285"/>
        <v>plays</v>
      </c>
    </row>
    <row r="3538" spans="1:18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6">
        <f t="shared" si="286"/>
        <v>153.33333333333334</v>
      </c>
      <c r="O3538" s="5">
        <f t="shared" si="287"/>
        <v>7.3913043478260869</v>
      </c>
      <c r="P3538" t="s">
        <v>8271</v>
      </c>
      <c r="Q3538" t="str">
        <f t="shared" si="284"/>
        <v>theater</v>
      </c>
      <c r="R3538" t="str">
        <f t="shared" si="285"/>
        <v>plays</v>
      </c>
    </row>
    <row r="3539" spans="1:18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6">
        <f t="shared" si="286"/>
        <v>180.44444444444446</v>
      </c>
      <c r="O3539" s="5">
        <f t="shared" si="287"/>
        <v>2.2988505747126435</v>
      </c>
      <c r="P3539" t="s">
        <v>8271</v>
      </c>
      <c r="Q3539" t="str">
        <f t="shared" si="284"/>
        <v>theater</v>
      </c>
      <c r="R3539" t="str">
        <f t="shared" si="285"/>
        <v>plays</v>
      </c>
    </row>
    <row r="3540" spans="1:18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6">
        <f t="shared" si="286"/>
        <v>128.44999999999999</v>
      </c>
      <c r="O3540" s="5">
        <f t="shared" si="287"/>
        <v>3.2308291163876999</v>
      </c>
      <c r="P3540" t="s">
        <v>8271</v>
      </c>
      <c r="Q3540" t="str">
        <f t="shared" si="284"/>
        <v>theater</v>
      </c>
      <c r="R3540" t="str">
        <f t="shared" si="285"/>
        <v>plays</v>
      </c>
    </row>
    <row r="3541" spans="1:18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6">
        <f t="shared" si="286"/>
        <v>119.66666666666667</v>
      </c>
      <c r="O3541" s="5">
        <f t="shared" si="287"/>
        <v>1.8105849582172702</v>
      </c>
      <c r="P3541" t="s">
        <v>8271</v>
      </c>
      <c r="Q3541" t="str">
        <f t="shared" si="284"/>
        <v>theater</v>
      </c>
      <c r="R3541" t="str">
        <f t="shared" si="285"/>
        <v>plays</v>
      </c>
    </row>
    <row r="3542" spans="1:18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6">
        <f t="shared" si="286"/>
        <v>123</v>
      </c>
      <c r="O3542" s="5">
        <f t="shared" si="287"/>
        <v>2.168021680216802</v>
      </c>
      <c r="P3542" t="s">
        <v>8271</v>
      </c>
      <c r="Q3542" t="str">
        <f t="shared" si="284"/>
        <v>theater</v>
      </c>
      <c r="R3542" t="str">
        <f t="shared" si="285"/>
        <v>plays</v>
      </c>
    </row>
    <row r="3543" spans="1:18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6">
        <f t="shared" si="286"/>
        <v>105</v>
      </c>
      <c r="O3543" s="5">
        <f t="shared" si="287"/>
        <v>2.5396825396825395</v>
      </c>
      <c r="P3543" t="s">
        <v>8271</v>
      </c>
      <c r="Q3543" t="str">
        <f t="shared" si="284"/>
        <v>theater</v>
      </c>
      <c r="R3543" t="str">
        <f t="shared" si="285"/>
        <v>plays</v>
      </c>
    </row>
    <row r="3544" spans="1:18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6">
        <f t="shared" si="286"/>
        <v>102.23636363636363</v>
      </c>
      <c r="O3544" s="5">
        <f t="shared" si="287"/>
        <v>1.5116485861639695</v>
      </c>
      <c r="P3544" t="s">
        <v>8271</v>
      </c>
      <c r="Q3544" t="str">
        <f t="shared" si="284"/>
        <v>theater</v>
      </c>
      <c r="R3544" t="str">
        <f t="shared" si="285"/>
        <v>plays</v>
      </c>
    </row>
    <row r="3545" spans="1:18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6">
        <f t="shared" si="286"/>
        <v>104.66666666666666</v>
      </c>
      <c r="O3545" s="5">
        <f t="shared" si="287"/>
        <v>1.8471337579617835</v>
      </c>
      <c r="P3545" t="s">
        <v>8271</v>
      </c>
      <c r="Q3545" t="str">
        <f t="shared" si="284"/>
        <v>theater</v>
      </c>
      <c r="R3545" t="str">
        <f t="shared" si="285"/>
        <v>plays</v>
      </c>
    </row>
    <row r="3546" spans="1:18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6">
        <f t="shared" si="286"/>
        <v>100</v>
      </c>
      <c r="O3546" s="5">
        <f t="shared" si="287"/>
        <v>0.96</v>
      </c>
      <c r="P3546" t="s">
        <v>8271</v>
      </c>
      <c r="Q3546" t="str">
        <f t="shared" si="284"/>
        <v>theater</v>
      </c>
      <c r="R3546" t="str">
        <f t="shared" si="285"/>
        <v>plays</v>
      </c>
    </row>
    <row r="3547" spans="1:18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6">
        <f t="shared" si="286"/>
        <v>100.4</v>
      </c>
      <c r="O3547" s="5">
        <f t="shared" si="287"/>
        <v>3.1872509960159361</v>
      </c>
      <c r="P3547" t="s">
        <v>8271</v>
      </c>
      <c r="Q3547" t="str">
        <f t="shared" si="284"/>
        <v>theater</v>
      </c>
      <c r="R3547" t="str">
        <f t="shared" si="285"/>
        <v>plays</v>
      </c>
    </row>
    <row r="3548" spans="1:18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6">
        <f t="shared" si="286"/>
        <v>102.27272727272727</v>
      </c>
      <c r="O3548" s="5">
        <f t="shared" si="287"/>
        <v>1.6888888888888887</v>
      </c>
      <c r="P3548" t="s">
        <v>8271</v>
      </c>
      <c r="Q3548" t="str">
        <f t="shared" si="284"/>
        <v>theater</v>
      </c>
      <c r="R3548" t="str">
        <f t="shared" si="285"/>
        <v>plays</v>
      </c>
    </row>
    <row r="3549" spans="1:18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6">
        <f t="shared" si="286"/>
        <v>114.40928571428573</v>
      </c>
      <c r="O3549" s="5">
        <f t="shared" si="287"/>
        <v>0.83909273098462278</v>
      </c>
      <c r="P3549" t="s">
        <v>8271</v>
      </c>
      <c r="Q3549" t="str">
        <f t="shared" si="284"/>
        <v>theater</v>
      </c>
      <c r="R3549" t="str">
        <f t="shared" si="285"/>
        <v>plays</v>
      </c>
    </row>
    <row r="3550" spans="1:18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6">
        <f t="shared" si="286"/>
        <v>101.9047619047619</v>
      </c>
      <c r="O3550" s="5">
        <f t="shared" si="287"/>
        <v>0.60747663551401865</v>
      </c>
      <c r="P3550" t="s">
        <v>8271</v>
      </c>
      <c r="Q3550" t="str">
        <f t="shared" si="284"/>
        <v>theater</v>
      </c>
      <c r="R3550" t="str">
        <f t="shared" si="285"/>
        <v>plays</v>
      </c>
    </row>
    <row r="3551" spans="1:18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6">
        <f t="shared" si="286"/>
        <v>102</v>
      </c>
      <c r="O3551" s="5">
        <f t="shared" si="287"/>
        <v>4.117647058823529</v>
      </c>
      <c r="P3551" t="s">
        <v>8271</v>
      </c>
      <c r="Q3551" t="str">
        <f t="shared" ref="Q3551:Q3614" si="288">LEFT(P3551, 7)</f>
        <v>theater</v>
      </c>
      <c r="R3551" t="str">
        <f t="shared" ref="R3551:R3614" si="289">RIGHT(P3551, 5)</f>
        <v>plays</v>
      </c>
    </row>
    <row r="3552" spans="1:18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6">
        <f t="shared" si="286"/>
        <v>104.80000000000001</v>
      </c>
      <c r="O3552" s="5">
        <f t="shared" si="287"/>
        <v>2.4427480916030535</v>
      </c>
      <c r="P3552" t="s">
        <v>8271</v>
      </c>
      <c r="Q3552" t="str">
        <f t="shared" si="288"/>
        <v>theater</v>
      </c>
      <c r="R3552" t="str">
        <f t="shared" si="289"/>
        <v>plays</v>
      </c>
    </row>
    <row r="3553" spans="1:18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6">
        <f t="shared" si="286"/>
        <v>101.83333333333333</v>
      </c>
      <c r="O3553" s="5">
        <f t="shared" si="287"/>
        <v>1.6366612111292964</v>
      </c>
      <c r="P3553" t="s">
        <v>8271</v>
      </c>
      <c r="Q3553" t="str">
        <f t="shared" si="288"/>
        <v>theater</v>
      </c>
      <c r="R3553" t="str">
        <f t="shared" si="289"/>
        <v>plays</v>
      </c>
    </row>
    <row r="3554" spans="1:18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6">
        <f t="shared" si="286"/>
        <v>100</v>
      </c>
      <c r="O3554" s="5">
        <f t="shared" si="287"/>
        <v>2.58732212160414</v>
      </c>
      <c r="P3554" t="s">
        <v>8271</v>
      </c>
      <c r="Q3554" t="str">
        <f t="shared" si="288"/>
        <v>theater</v>
      </c>
      <c r="R3554" t="str">
        <f t="shared" si="289"/>
        <v>plays</v>
      </c>
    </row>
    <row r="3555" spans="1:18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6">
        <f t="shared" si="286"/>
        <v>106.27272727272728</v>
      </c>
      <c r="O3555" s="5">
        <f t="shared" si="287"/>
        <v>1.7792985457656114</v>
      </c>
      <c r="P3555" t="s">
        <v>8271</v>
      </c>
      <c r="Q3555" t="str">
        <f t="shared" si="288"/>
        <v>theater</v>
      </c>
      <c r="R3555" t="str">
        <f t="shared" si="289"/>
        <v>plays</v>
      </c>
    </row>
    <row r="3556" spans="1:18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6">
        <f t="shared" si="286"/>
        <v>113.42219999999999</v>
      </c>
      <c r="O3556" s="5">
        <f t="shared" si="287"/>
        <v>0.93456131163035105</v>
      </c>
      <c r="P3556" t="s">
        <v>8271</v>
      </c>
      <c r="Q3556" t="str">
        <f t="shared" si="288"/>
        <v>theater</v>
      </c>
      <c r="R3556" t="str">
        <f t="shared" si="289"/>
        <v>plays</v>
      </c>
    </row>
    <row r="3557" spans="1:18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6">
        <f t="shared" si="286"/>
        <v>100</v>
      </c>
      <c r="O3557" s="5">
        <f t="shared" si="287"/>
        <v>0.58333333333333337</v>
      </c>
      <c r="P3557" t="s">
        <v>8271</v>
      </c>
      <c r="Q3557" t="str">
        <f t="shared" si="288"/>
        <v>theater</v>
      </c>
      <c r="R3557" t="str">
        <f t="shared" si="289"/>
        <v>plays</v>
      </c>
    </row>
    <row r="3558" spans="1:18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6">
        <f t="shared" si="286"/>
        <v>100.45454545454547</v>
      </c>
      <c r="O3558" s="5">
        <f t="shared" si="287"/>
        <v>0.90497737556561098</v>
      </c>
      <c r="P3558" t="s">
        <v>8271</v>
      </c>
      <c r="Q3558" t="str">
        <f t="shared" si="288"/>
        <v>theater</v>
      </c>
      <c r="R3558" t="str">
        <f t="shared" si="289"/>
        <v>plays</v>
      </c>
    </row>
    <row r="3559" spans="1:18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6">
        <f t="shared" si="286"/>
        <v>100.03599999999999</v>
      </c>
      <c r="O3559" s="5">
        <f t="shared" si="287"/>
        <v>0.55779919229077524</v>
      </c>
      <c r="P3559" t="s">
        <v>8271</v>
      </c>
      <c r="Q3559" t="str">
        <f t="shared" si="288"/>
        <v>theater</v>
      </c>
      <c r="R3559" t="str">
        <f t="shared" si="289"/>
        <v>plays</v>
      </c>
    </row>
    <row r="3560" spans="1:18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6">
        <f t="shared" si="286"/>
        <v>144</v>
      </c>
      <c r="O3560" s="5">
        <f t="shared" si="287"/>
        <v>4.3650793650793647</v>
      </c>
      <c r="P3560" t="s">
        <v>8271</v>
      </c>
      <c r="Q3560" t="str">
        <f t="shared" si="288"/>
        <v>theater</v>
      </c>
      <c r="R3560" t="str">
        <f t="shared" si="289"/>
        <v>plays</v>
      </c>
    </row>
    <row r="3561" spans="1:18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6">
        <f t="shared" si="286"/>
        <v>103.49999999999999</v>
      </c>
      <c r="O3561" s="5">
        <f t="shared" si="287"/>
        <v>2.318840579710145</v>
      </c>
      <c r="P3561" t="s">
        <v>8271</v>
      </c>
      <c r="Q3561" t="str">
        <f t="shared" si="288"/>
        <v>theater</v>
      </c>
      <c r="R3561" t="str">
        <f t="shared" si="289"/>
        <v>plays</v>
      </c>
    </row>
    <row r="3562" spans="1:18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6">
        <f t="shared" si="286"/>
        <v>108.43750000000001</v>
      </c>
      <c r="O3562" s="5">
        <f t="shared" si="287"/>
        <v>2.1325648414985592</v>
      </c>
      <c r="P3562" t="s">
        <v>8271</v>
      </c>
      <c r="Q3562" t="str">
        <f t="shared" si="288"/>
        <v>theater</v>
      </c>
      <c r="R3562" t="str">
        <f t="shared" si="289"/>
        <v>plays</v>
      </c>
    </row>
    <row r="3563" spans="1:18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6">
        <f t="shared" si="286"/>
        <v>102.4</v>
      </c>
      <c r="O3563" s="5">
        <f t="shared" si="287"/>
        <v>2.109375</v>
      </c>
      <c r="P3563" t="s">
        <v>8271</v>
      </c>
      <c r="Q3563" t="str">
        <f t="shared" si="288"/>
        <v>theater</v>
      </c>
      <c r="R3563" t="str">
        <f t="shared" si="289"/>
        <v>plays</v>
      </c>
    </row>
    <row r="3564" spans="1:18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6">
        <f t="shared" si="286"/>
        <v>148.88888888888889</v>
      </c>
      <c r="O3564" s="5">
        <f t="shared" si="287"/>
        <v>6.6098081023454158</v>
      </c>
      <c r="P3564" t="s">
        <v>8271</v>
      </c>
      <c r="Q3564" t="str">
        <f t="shared" si="288"/>
        <v>theater</v>
      </c>
      <c r="R3564" t="str">
        <f t="shared" si="289"/>
        <v>plays</v>
      </c>
    </row>
    <row r="3565" spans="1:18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6">
        <f t="shared" si="286"/>
        <v>105.49000000000002</v>
      </c>
      <c r="O3565" s="5">
        <f t="shared" si="287"/>
        <v>4.7397857616835717</v>
      </c>
      <c r="P3565" t="s">
        <v>8271</v>
      </c>
      <c r="Q3565" t="str">
        <f t="shared" si="288"/>
        <v>theater</v>
      </c>
      <c r="R3565" t="str">
        <f t="shared" si="289"/>
        <v>plays</v>
      </c>
    </row>
    <row r="3566" spans="1:18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6">
        <f t="shared" si="286"/>
        <v>100.49999999999999</v>
      </c>
      <c r="O3566" s="5">
        <f t="shared" si="287"/>
        <v>1.691542288557214</v>
      </c>
      <c r="P3566" t="s">
        <v>8271</v>
      </c>
      <c r="Q3566" t="str">
        <f t="shared" si="288"/>
        <v>theater</v>
      </c>
      <c r="R3566" t="str">
        <f t="shared" si="289"/>
        <v>plays</v>
      </c>
    </row>
    <row r="3567" spans="1:18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6">
        <f t="shared" si="286"/>
        <v>130.55555555555557</v>
      </c>
      <c r="O3567" s="5">
        <f t="shared" si="287"/>
        <v>1.0212765957446808</v>
      </c>
      <c r="P3567" t="s">
        <v>8271</v>
      </c>
      <c r="Q3567" t="str">
        <f t="shared" si="288"/>
        <v>theater</v>
      </c>
      <c r="R3567" t="str">
        <f t="shared" si="289"/>
        <v>plays</v>
      </c>
    </row>
    <row r="3568" spans="1:18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6">
        <f t="shared" si="286"/>
        <v>104.75000000000001</v>
      </c>
      <c r="O3568" s="5">
        <f t="shared" si="287"/>
        <v>1.8138424821002388</v>
      </c>
      <c r="P3568" t="s">
        <v>8271</v>
      </c>
      <c r="Q3568" t="str">
        <f t="shared" si="288"/>
        <v>theater</v>
      </c>
      <c r="R3568" t="str">
        <f t="shared" si="289"/>
        <v>plays</v>
      </c>
    </row>
    <row r="3569" spans="1:18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6">
        <f t="shared" si="286"/>
        <v>108.80000000000001</v>
      </c>
      <c r="O3569" s="5">
        <f t="shared" si="287"/>
        <v>3.7683823529411762</v>
      </c>
      <c r="P3569" t="s">
        <v>8271</v>
      </c>
      <c r="Q3569" t="str">
        <f t="shared" si="288"/>
        <v>theater</v>
      </c>
      <c r="R3569" t="str">
        <f t="shared" si="289"/>
        <v>plays</v>
      </c>
    </row>
    <row r="3570" spans="1:18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6">
        <f t="shared" si="286"/>
        <v>111.00000000000001</v>
      </c>
      <c r="O3570" s="5">
        <f t="shared" si="287"/>
        <v>1.7117117117117115</v>
      </c>
      <c r="P3570" t="s">
        <v>8271</v>
      </c>
      <c r="Q3570" t="str">
        <f t="shared" si="288"/>
        <v>theater</v>
      </c>
      <c r="R3570" t="str">
        <f t="shared" si="289"/>
        <v>plays</v>
      </c>
    </row>
    <row r="3571" spans="1:18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6">
        <f t="shared" si="286"/>
        <v>100.47999999999999</v>
      </c>
      <c r="O3571" s="5">
        <f t="shared" si="287"/>
        <v>0.81608280254777066</v>
      </c>
      <c r="P3571" t="s">
        <v>8271</v>
      </c>
      <c r="Q3571" t="str">
        <f t="shared" si="288"/>
        <v>theater</v>
      </c>
      <c r="R3571" t="str">
        <f t="shared" si="289"/>
        <v>plays</v>
      </c>
    </row>
    <row r="3572" spans="1:18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6">
        <f t="shared" si="286"/>
        <v>114.35</v>
      </c>
      <c r="O3572" s="5">
        <f t="shared" si="287"/>
        <v>1.1368605159597727</v>
      </c>
      <c r="P3572" t="s">
        <v>8271</v>
      </c>
      <c r="Q3572" t="str">
        <f t="shared" si="288"/>
        <v>theater</v>
      </c>
      <c r="R3572" t="str">
        <f t="shared" si="289"/>
        <v>plays</v>
      </c>
    </row>
    <row r="3573" spans="1:18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6">
        <f t="shared" si="286"/>
        <v>122.06666666666666</v>
      </c>
      <c r="O3573" s="5">
        <f t="shared" si="287"/>
        <v>1.3653741125068268</v>
      </c>
      <c r="P3573" t="s">
        <v>8271</v>
      </c>
      <c r="Q3573" t="str">
        <f t="shared" si="288"/>
        <v>theater</v>
      </c>
      <c r="R3573" t="str">
        <f t="shared" si="289"/>
        <v>plays</v>
      </c>
    </row>
    <row r="3574" spans="1:18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6">
        <f t="shared" si="286"/>
        <v>100</v>
      </c>
      <c r="O3574" s="5">
        <f t="shared" si="287"/>
        <v>1.7999999999999998</v>
      </c>
      <c r="P3574" t="s">
        <v>8271</v>
      </c>
      <c r="Q3574" t="str">
        <f t="shared" si="288"/>
        <v>theater</v>
      </c>
      <c r="R3574" t="str">
        <f t="shared" si="289"/>
        <v>plays</v>
      </c>
    </row>
    <row r="3575" spans="1:18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6">
        <f t="shared" si="286"/>
        <v>102.8</v>
      </c>
      <c r="O3575" s="5">
        <f t="shared" si="287"/>
        <v>2.5291828793774318</v>
      </c>
      <c r="P3575" t="s">
        <v>8271</v>
      </c>
      <c r="Q3575" t="str">
        <f t="shared" si="288"/>
        <v>theater</v>
      </c>
      <c r="R3575" t="str">
        <f t="shared" si="289"/>
        <v>plays</v>
      </c>
    </row>
    <row r="3576" spans="1:18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6">
        <f t="shared" si="286"/>
        <v>106.12068965517241</v>
      </c>
      <c r="O3576" s="5">
        <f t="shared" si="287"/>
        <v>0.73111291632818853</v>
      </c>
      <c r="P3576" t="s">
        <v>8271</v>
      </c>
      <c r="Q3576" t="str">
        <f t="shared" si="288"/>
        <v>theater</v>
      </c>
      <c r="R3576" t="str">
        <f t="shared" si="289"/>
        <v>plays</v>
      </c>
    </row>
    <row r="3577" spans="1:18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6">
        <f t="shared" si="286"/>
        <v>101.33000000000001</v>
      </c>
      <c r="O3577" s="5">
        <f t="shared" si="287"/>
        <v>1.0066120596072239</v>
      </c>
      <c r="P3577" t="s">
        <v>8271</v>
      </c>
      <c r="Q3577" t="str">
        <f t="shared" si="288"/>
        <v>theater</v>
      </c>
      <c r="R3577" t="str">
        <f t="shared" si="289"/>
        <v>plays</v>
      </c>
    </row>
    <row r="3578" spans="1:18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6">
        <f t="shared" si="286"/>
        <v>100</v>
      </c>
      <c r="O3578" s="5">
        <f t="shared" si="287"/>
        <v>5</v>
      </c>
      <c r="P3578" t="s">
        <v>8271</v>
      </c>
      <c r="Q3578" t="str">
        <f t="shared" si="288"/>
        <v>theater</v>
      </c>
      <c r="R3578" t="str">
        <f t="shared" si="289"/>
        <v>plays</v>
      </c>
    </row>
    <row r="3579" spans="1:18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6">
        <f t="shared" si="286"/>
        <v>130</v>
      </c>
      <c r="O3579" s="5">
        <f t="shared" si="287"/>
        <v>3.4615384615384617</v>
      </c>
      <c r="P3579" t="s">
        <v>8271</v>
      </c>
      <c r="Q3579" t="str">
        <f t="shared" si="288"/>
        <v>theater</v>
      </c>
      <c r="R3579" t="str">
        <f t="shared" si="289"/>
        <v>plays</v>
      </c>
    </row>
    <row r="3580" spans="1:18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6">
        <f t="shared" si="286"/>
        <v>100.01333333333334</v>
      </c>
      <c r="O3580" s="5">
        <f t="shared" si="287"/>
        <v>2.4663378216237835</v>
      </c>
      <c r="P3580" t="s">
        <v>8271</v>
      </c>
      <c r="Q3580" t="str">
        <f t="shared" si="288"/>
        <v>theater</v>
      </c>
      <c r="R3580" t="str">
        <f t="shared" si="289"/>
        <v>plays</v>
      </c>
    </row>
    <row r="3581" spans="1:18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6">
        <f t="shared" si="286"/>
        <v>100</v>
      </c>
      <c r="O3581" s="5">
        <f t="shared" si="287"/>
        <v>2.8000000000000003</v>
      </c>
      <c r="P3581" t="s">
        <v>8271</v>
      </c>
      <c r="Q3581" t="str">
        <f t="shared" si="288"/>
        <v>theater</v>
      </c>
      <c r="R3581" t="str">
        <f t="shared" si="289"/>
        <v>plays</v>
      </c>
    </row>
    <row r="3582" spans="1:18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6">
        <f t="shared" si="286"/>
        <v>113.88888888888889</v>
      </c>
      <c r="O3582" s="5">
        <f t="shared" si="287"/>
        <v>2.6341463414634148</v>
      </c>
      <c r="P3582" t="s">
        <v>8271</v>
      </c>
      <c r="Q3582" t="str">
        <f t="shared" si="288"/>
        <v>theater</v>
      </c>
      <c r="R3582" t="str">
        <f t="shared" si="289"/>
        <v>plays</v>
      </c>
    </row>
    <row r="3583" spans="1:18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6">
        <f t="shared" si="286"/>
        <v>100</v>
      </c>
      <c r="O3583" s="5">
        <f t="shared" si="287"/>
        <v>3</v>
      </c>
      <c r="P3583" t="s">
        <v>8271</v>
      </c>
      <c r="Q3583" t="str">
        <f t="shared" si="288"/>
        <v>theater</v>
      </c>
      <c r="R3583" t="str">
        <f t="shared" si="289"/>
        <v>plays</v>
      </c>
    </row>
    <row r="3584" spans="1:18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6">
        <f t="shared" si="286"/>
        <v>287</v>
      </c>
      <c r="O3584" s="5">
        <f t="shared" si="287"/>
        <v>1.7073170731707319</v>
      </c>
      <c r="P3584" t="s">
        <v>8271</v>
      </c>
      <c r="Q3584" t="str">
        <f t="shared" si="288"/>
        <v>theater</v>
      </c>
      <c r="R3584" t="str">
        <f t="shared" si="289"/>
        <v>plays</v>
      </c>
    </row>
    <row r="3585" spans="1:18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6">
        <f t="shared" si="286"/>
        <v>108.5</v>
      </c>
      <c r="O3585" s="5">
        <f t="shared" si="287"/>
        <v>0.73732718894009219</v>
      </c>
      <c r="P3585" t="s">
        <v>8271</v>
      </c>
      <c r="Q3585" t="str">
        <f t="shared" si="288"/>
        <v>theater</v>
      </c>
      <c r="R3585" t="str">
        <f t="shared" si="289"/>
        <v>plays</v>
      </c>
    </row>
    <row r="3586" spans="1:18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6">
        <f t="shared" si="286"/>
        <v>115.5</v>
      </c>
      <c r="O3586" s="5">
        <f t="shared" si="287"/>
        <v>3.2323232323232323</v>
      </c>
      <c r="P3586" t="s">
        <v>8271</v>
      </c>
      <c r="Q3586" t="str">
        <f t="shared" si="288"/>
        <v>theater</v>
      </c>
      <c r="R3586" t="str">
        <f t="shared" si="289"/>
        <v>plays</v>
      </c>
    </row>
    <row r="3587" spans="1:18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6">
        <f t="shared" ref="N3587:N3650" si="290">E3587/D3587*100</f>
        <v>119.11764705882352</v>
      </c>
      <c r="O3587" s="5">
        <f t="shared" ref="O3587:O3650" si="291">L3587/E3587*100</f>
        <v>0.5679012345679012</v>
      </c>
      <c r="P3587" t="s">
        <v>8271</v>
      </c>
      <c r="Q3587" t="str">
        <f t="shared" si="288"/>
        <v>theater</v>
      </c>
      <c r="R3587" t="str">
        <f t="shared" si="289"/>
        <v>plays</v>
      </c>
    </row>
    <row r="3588" spans="1:18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6">
        <f t="shared" si="290"/>
        <v>109.42666666666668</v>
      </c>
      <c r="O3588" s="5">
        <f t="shared" si="291"/>
        <v>0.65797489947605703</v>
      </c>
      <c r="P3588" t="s">
        <v>8271</v>
      </c>
      <c r="Q3588" t="str">
        <f t="shared" si="288"/>
        <v>theater</v>
      </c>
      <c r="R3588" t="str">
        <f t="shared" si="289"/>
        <v>plays</v>
      </c>
    </row>
    <row r="3589" spans="1:18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6">
        <f t="shared" si="290"/>
        <v>126.6</v>
      </c>
      <c r="O3589" s="5">
        <f t="shared" si="291"/>
        <v>4.4233807266982623</v>
      </c>
      <c r="P3589" t="s">
        <v>8271</v>
      </c>
      <c r="Q3589" t="str">
        <f t="shared" si="288"/>
        <v>theater</v>
      </c>
      <c r="R3589" t="str">
        <f t="shared" si="289"/>
        <v>plays</v>
      </c>
    </row>
    <row r="3590" spans="1:18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6">
        <f t="shared" si="290"/>
        <v>100.49999999999999</v>
      </c>
      <c r="O3590" s="5">
        <f t="shared" si="291"/>
        <v>5.4726368159203984</v>
      </c>
      <c r="P3590" t="s">
        <v>8271</v>
      </c>
      <c r="Q3590" t="str">
        <f t="shared" si="288"/>
        <v>theater</v>
      </c>
      <c r="R3590" t="str">
        <f t="shared" si="289"/>
        <v>plays</v>
      </c>
    </row>
    <row r="3591" spans="1:18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6">
        <f t="shared" si="290"/>
        <v>127.49999999999999</v>
      </c>
      <c r="O3591" s="5">
        <f t="shared" si="291"/>
        <v>1.215686274509804</v>
      </c>
      <c r="P3591" t="s">
        <v>8271</v>
      </c>
      <c r="Q3591" t="str">
        <f t="shared" si="288"/>
        <v>theater</v>
      </c>
      <c r="R3591" t="str">
        <f t="shared" si="289"/>
        <v>plays</v>
      </c>
    </row>
    <row r="3592" spans="1:18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6">
        <f t="shared" si="290"/>
        <v>100.05999999999999</v>
      </c>
      <c r="O3592" s="5">
        <f t="shared" si="291"/>
        <v>1.4591245252848293</v>
      </c>
      <c r="P3592" t="s">
        <v>8271</v>
      </c>
      <c r="Q3592" t="str">
        <f t="shared" si="288"/>
        <v>theater</v>
      </c>
      <c r="R3592" t="str">
        <f t="shared" si="289"/>
        <v>plays</v>
      </c>
    </row>
    <row r="3593" spans="1:18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6">
        <f t="shared" si="290"/>
        <v>175</v>
      </c>
      <c r="O3593" s="5">
        <f t="shared" si="291"/>
        <v>1.4693877551020407</v>
      </c>
      <c r="P3593" t="s">
        <v>8271</v>
      </c>
      <c r="Q3593" t="str">
        <f t="shared" si="288"/>
        <v>theater</v>
      </c>
      <c r="R3593" t="str">
        <f t="shared" si="289"/>
        <v>plays</v>
      </c>
    </row>
    <row r="3594" spans="1:18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6">
        <f t="shared" si="290"/>
        <v>127.25</v>
      </c>
      <c r="O3594" s="5">
        <f t="shared" si="291"/>
        <v>1.37524557956778</v>
      </c>
      <c r="P3594" t="s">
        <v>8271</v>
      </c>
      <c r="Q3594" t="str">
        <f t="shared" si="288"/>
        <v>theater</v>
      </c>
      <c r="R3594" t="str">
        <f t="shared" si="289"/>
        <v>plays</v>
      </c>
    </row>
    <row r="3595" spans="1:18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6">
        <f t="shared" si="290"/>
        <v>110.63333333333334</v>
      </c>
      <c r="O3595" s="5">
        <f t="shared" si="291"/>
        <v>1.2955709551069599</v>
      </c>
      <c r="P3595" t="s">
        <v>8271</v>
      </c>
      <c r="Q3595" t="str">
        <f t="shared" si="288"/>
        <v>theater</v>
      </c>
      <c r="R3595" t="str">
        <f t="shared" si="289"/>
        <v>plays</v>
      </c>
    </row>
    <row r="3596" spans="1:18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6">
        <f t="shared" si="290"/>
        <v>125.93749999999999</v>
      </c>
      <c r="O3596" s="5">
        <f t="shared" si="291"/>
        <v>1.7866004962779156</v>
      </c>
      <c r="P3596" t="s">
        <v>8271</v>
      </c>
      <c r="Q3596" t="str">
        <f t="shared" si="288"/>
        <v>theater</v>
      </c>
      <c r="R3596" t="str">
        <f t="shared" si="289"/>
        <v>plays</v>
      </c>
    </row>
    <row r="3597" spans="1:18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6">
        <f t="shared" si="290"/>
        <v>118.5</v>
      </c>
      <c r="O3597" s="5">
        <f t="shared" si="291"/>
        <v>2.012333657903278</v>
      </c>
      <c r="P3597" t="s">
        <v>8271</v>
      </c>
      <c r="Q3597" t="str">
        <f t="shared" si="288"/>
        <v>theater</v>
      </c>
      <c r="R3597" t="str">
        <f t="shared" si="289"/>
        <v>plays</v>
      </c>
    </row>
    <row r="3598" spans="1:18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6">
        <f t="shared" si="290"/>
        <v>107.72727272727273</v>
      </c>
      <c r="O3598" s="5">
        <f t="shared" si="291"/>
        <v>1.2658227848101267</v>
      </c>
      <c r="P3598" t="s">
        <v>8271</v>
      </c>
      <c r="Q3598" t="str">
        <f t="shared" si="288"/>
        <v>theater</v>
      </c>
      <c r="R3598" t="str">
        <f t="shared" si="289"/>
        <v>plays</v>
      </c>
    </row>
    <row r="3599" spans="1:18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6">
        <f t="shared" si="290"/>
        <v>102.60000000000001</v>
      </c>
      <c r="O3599" s="5">
        <f t="shared" si="291"/>
        <v>1.2865497076023393</v>
      </c>
      <c r="P3599" t="s">
        <v>8271</v>
      </c>
      <c r="Q3599" t="str">
        <f t="shared" si="288"/>
        <v>theater</v>
      </c>
      <c r="R3599" t="str">
        <f t="shared" si="289"/>
        <v>plays</v>
      </c>
    </row>
    <row r="3600" spans="1:18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6">
        <f t="shared" si="290"/>
        <v>110.1</v>
      </c>
      <c r="O3600" s="5">
        <f t="shared" si="291"/>
        <v>2.4523160762942782</v>
      </c>
      <c r="P3600" t="s">
        <v>8271</v>
      </c>
      <c r="Q3600" t="str">
        <f t="shared" si="288"/>
        <v>theater</v>
      </c>
      <c r="R3600" t="str">
        <f t="shared" si="289"/>
        <v>plays</v>
      </c>
    </row>
    <row r="3601" spans="1:18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6">
        <f t="shared" si="290"/>
        <v>202</v>
      </c>
      <c r="O3601" s="5">
        <f t="shared" si="291"/>
        <v>1.6831683168316833</v>
      </c>
      <c r="P3601" t="s">
        <v>8271</v>
      </c>
      <c r="Q3601" t="str">
        <f t="shared" si="288"/>
        <v>theater</v>
      </c>
      <c r="R3601" t="str">
        <f t="shared" si="289"/>
        <v>plays</v>
      </c>
    </row>
    <row r="3602" spans="1:18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6">
        <f t="shared" si="290"/>
        <v>130</v>
      </c>
      <c r="O3602" s="5">
        <f t="shared" si="291"/>
        <v>30.76923076923077</v>
      </c>
      <c r="P3602" t="s">
        <v>8271</v>
      </c>
      <c r="Q3602" t="str">
        <f t="shared" si="288"/>
        <v>theater</v>
      </c>
      <c r="R3602" t="str">
        <f t="shared" si="289"/>
        <v>plays</v>
      </c>
    </row>
    <row r="3603" spans="1:18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6">
        <f t="shared" si="290"/>
        <v>104.35000000000001</v>
      </c>
      <c r="O3603" s="5">
        <f t="shared" si="291"/>
        <v>2.5395304264494492</v>
      </c>
      <c r="P3603" t="s">
        <v>8271</v>
      </c>
      <c r="Q3603" t="str">
        <f t="shared" si="288"/>
        <v>theater</v>
      </c>
      <c r="R3603" t="str">
        <f t="shared" si="289"/>
        <v>plays</v>
      </c>
    </row>
    <row r="3604" spans="1:18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6">
        <f t="shared" si="290"/>
        <v>100.05</v>
      </c>
      <c r="O3604" s="5">
        <f t="shared" si="291"/>
        <v>1.2243878060969515</v>
      </c>
      <c r="P3604" t="s">
        <v>8271</v>
      </c>
      <c r="Q3604" t="str">
        <f t="shared" si="288"/>
        <v>theater</v>
      </c>
      <c r="R3604" t="str">
        <f t="shared" si="289"/>
        <v>plays</v>
      </c>
    </row>
    <row r="3605" spans="1:18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6">
        <f t="shared" si="290"/>
        <v>170.66666666666669</v>
      </c>
      <c r="O3605" s="5">
        <f t="shared" si="291"/>
        <v>2.2265625</v>
      </c>
      <c r="P3605" t="s">
        <v>8271</v>
      </c>
      <c r="Q3605" t="str">
        <f t="shared" si="288"/>
        <v>theater</v>
      </c>
      <c r="R3605" t="str">
        <f t="shared" si="289"/>
        <v>plays</v>
      </c>
    </row>
    <row r="3606" spans="1:18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6">
        <f t="shared" si="290"/>
        <v>112.83333333333334</v>
      </c>
      <c r="O3606" s="5">
        <f t="shared" si="291"/>
        <v>2.0384047267355982</v>
      </c>
      <c r="P3606" t="s">
        <v>8271</v>
      </c>
      <c r="Q3606" t="str">
        <f t="shared" si="288"/>
        <v>theater</v>
      </c>
      <c r="R3606" t="str">
        <f t="shared" si="289"/>
        <v>plays</v>
      </c>
    </row>
    <row r="3607" spans="1:18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6">
        <f t="shared" si="290"/>
        <v>184</v>
      </c>
      <c r="O3607" s="5">
        <f t="shared" si="291"/>
        <v>3.2608695652173911</v>
      </c>
      <c r="P3607" t="s">
        <v>8271</v>
      </c>
      <c r="Q3607" t="str">
        <f t="shared" si="288"/>
        <v>theater</v>
      </c>
      <c r="R3607" t="str">
        <f t="shared" si="289"/>
        <v>plays</v>
      </c>
    </row>
    <row r="3608" spans="1:18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6">
        <f t="shared" si="290"/>
        <v>130.26666666666665</v>
      </c>
      <c r="O3608" s="5">
        <f t="shared" si="291"/>
        <v>1.6376663254861823</v>
      </c>
      <c r="P3608" t="s">
        <v>8271</v>
      </c>
      <c r="Q3608" t="str">
        <f t="shared" si="288"/>
        <v>theater</v>
      </c>
      <c r="R3608" t="str">
        <f t="shared" si="289"/>
        <v>plays</v>
      </c>
    </row>
    <row r="3609" spans="1:18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6">
        <f t="shared" si="290"/>
        <v>105.45454545454544</v>
      </c>
      <c r="O3609" s="5">
        <f t="shared" si="291"/>
        <v>3.4482758620689653</v>
      </c>
      <c r="P3609" t="s">
        <v>8271</v>
      </c>
      <c r="Q3609" t="str">
        <f t="shared" si="288"/>
        <v>theater</v>
      </c>
      <c r="R3609" t="str">
        <f t="shared" si="289"/>
        <v>plays</v>
      </c>
    </row>
    <row r="3610" spans="1:18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6">
        <f t="shared" si="290"/>
        <v>100</v>
      </c>
      <c r="O3610" s="5">
        <f t="shared" si="291"/>
        <v>3.375</v>
      </c>
      <c r="P3610" t="s">
        <v>8271</v>
      </c>
      <c r="Q3610" t="str">
        <f t="shared" si="288"/>
        <v>theater</v>
      </c>
      <c r="R3610" t="str">
        <f t="shared" si="289"/>
        <v>plays</v>
      </c>
    </row>
    <row r="3611" spans="1:18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6">
        <f t="shared" si="290"/>
        <v>153.31632653061226</v>
      </c>
      <c r="O3611" s="5">
        <f t="shared" si="291"/>
        <v>0.69883527454242933</v>
      </c>
      <c r="P3611" t="s">
        <v>8271</v>
      </c>
      <c r="Q3611" t="str">
        <f t="shared" si="288"/>
        <v>theater</v>
      </c>
      <c r="R3611" t="str">
        <f t="shared" si="289"/>
        <v>plays</v>
      </c>
    </row>
    <row r="3612" spans="1:18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6">
        <f t="shared" si="290"/>
        <v>162.30000000000001</v>
      </c>
      <c r="O3612" s="5">
        <f t="shared" si="291"/>
        <v>1.9100431300061615</v>
      </c>
      <c r="P3612" t="s">
        <v>8271</v>
      </c>
      <c r="Q3612" t="str">
        <f t="shared" si="288"/>
        <v>theater</v>
      </c>
      <c r="R3612" t="str">
        <f t="shared" si="289"/>
        <v>plays</v>
      </c>
    </row>
    <row r="3613" spans="1:18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6">
        <f t="shared" si="290"/>
        <v>136</v>
      </c>
      <c r="O3613" s="5">
        <f t="shared" si="291"/>
        <v>1.5</v>
      </c>
      <c r="P3613" t="s">
        <v>8271</v>
      </c>
      <c r="Q3613" t="str">
        <f t="shared" si="288"/>
        <v>theater</v>
      </c>
      <c r="R3613" t="str">
        <f t="shared" si="289"/>
        <v>plays</v>
      </c>
    </row>
    <row r="3614" spans="1:18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6">
        <f t="shared" si="290"/>
        <v>144.4</v>
      </c>
      <c r="O3614" s="5">
        <f t="shared" si="291"/>
        <v>0.78947368421052633</v>
      </c>
      <c r="P3614" t="s">
        <v>8271</v>
      </c>
      <c r="Q3614" t="str">
        <f t="shared" si="288"/>
        <v>theater</v>
      </c>
      <c r="R3614" t="str">
        <f t="shared" si="289"/>
        <v>plays</v>
      </c>
    </row>
    <row r="3615" spans="1:18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6">
        <f t="shared" si="290"/>
        <v>100</v>
      </c>
      <c r="O3615" s="5">
        <f t="shared" si="291"/>
        <v>1.6</v>
      </c>
      <c r="P3615" t="s">
        <v>8271</v>
      </c>
      <c r="Q3615" t="str">
        <f t="shared" ref="Q3615:Q3678" si="292">LEFT(P3615, 7)</f>
        <v>theater</v>
      </c>
      <c r="R3615" t="str">
        <f t="shared" ref="R3615:R3678" si="293">RIGHT(P3615, 5)</f>
        <v>plays</v>
      </c>
    </row>
    <row r="3616" spans="1:18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6">
        <f t="shared" si="290"/>
        <v>100.8</v>
      </c>
      <c r="O3616" s="5">
        <f t="shared" si="291"/>
        <v>2.8174603174603177</v>
      </c>
      <c r="P3616" t="s">
        <v>8271</v>
      </c>
      <c r="Q3616" t="str">
        <f t="shared" si="292"/>
        <v>theater</v>
      </c>
      <c r="R3616" t="str">
        <f t="shared" si="293"/>
        <v>plays</v>
      </c>
    </row>
    <row r="3617" spans="1:18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6">
        <f t="shared" si="290"/>
        <v>106.80000000000001</v>
      </c>
      <c r="O3617" s="5">
        <f t="shared" si="291"/>
        <v>2.696629213483146</v>
      </c>
      <c r="P3617" t="s">
        <v>8271</v>
      </c>
      <c r="Q3617" t="str">
        <f t="shared" si="292"/>
        <v>theater</v>
      </c>
      <c r="R3617" t="str">
        <f t="shared" si="293"/>
        <v>plays</v>
      </c>
    </row>
    <row r="3618" spans="1:18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6">
        <f t="shared" si="290"/>
        <v>124.8</v>
      </c>
      <c r="O3618" s="5">
        <f t="shared" si="291"/>
        <v>1.4423076923076923</v>
      </c>
      <c r="P3618" t="s">
        <v>8271</v>
      </c>
      <c r="Q3618" t="str">
        <f t="shared" si="292"/>
        <v>theater</v>
      </c>
      <c r="R3618" t="str">
        <f t="shared" si="293"/>
        <v>plays</v>
      </c>
    </row>
    <row r="3619" spans="1:18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6">
        <f t="shared" si="290"/>
        <v>118.91891891891892</v>
      </c>
      <c r="O3619" s="5">
        <f t="shared" si="291"/>
        <v>5.795454545454545</v>
      </c>
      <c r="P3619" t="s">
        <v>8271</v>
      </c>
      <c r="Q3619" t="str">
        <f t="shared" si="292"/>
        <v>theater</v>
      </c>
      <c r="R3619" t="str">
        <f t="shared" si="293"/>
        <v>plays</v>
      </c>
    </row>
    <row r="3620" spans="1:18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6">
        <f t="shared" si="290"/>
        <v>101</v>
      </c>
      <c r="O3620" s="5">
        <f t="shared" si="291"/>
        <v>2.7722772277227725</v>
      </c>
      <c r="P3620" t="s">
        <v>8271</v>
      </c>
      <c r="Q3620" t="str">
        <f t="shared" si="292"/>
        <v>theater</v>
      </c>
      <c r="R3620" t="str">
        <f t="shared" si="293"/>
        <v>plays</v>
      </c>
    </row>
    <row r="3621" spans="1:18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6">
        <f t="shared" si="290"/>
        <v>112.99999999999999</v>
      </c>
      <c r="O3621" s="5">
        <f t="shared" si="291"/>
        <v>1.5044247787610618</v>
      </c>
      <c r="P3621" t="s">
        <v>8271</v>
      </c>
      <c r="Q3621" t="str">
        <f t="shared" si="292"/>
        <v>theater</v>
      </c>
      <c r="R3621" t="str">
        <f t="shared" si="293"/>
        <v>plays</v>
      </c>
    </row>
    <row r="3622" spans="1:18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6">
        <f t="shared" si="290"/>
        <v>105.19047619047619</v>
      </c>
      <c r="O3622" s="5">
        <f t="shared" si="291"/>
        <v>1.7836124943413307</v>
      </c>
      <c r="P3622" t="s">
        <v>8271</v>
      </c>
      <c r="Q3622" t="str">
        <f t="shared" si="292"/>
        <v>theater</v>
      </c>
      <c r="R3622" t="str">
        <f t="shared" si="293"/>
        <v>plays</v>
      </c>
    </row>
    <row r="3623" spans="1:18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6">
        <f t="shared" si="290"/>
        <v>109.73333333333332</v>
      </c>
      <c r="O3623" s="5">
        <f t="shared" si="291"/>
        <v>2.12636695018226</v>
      </c>
      <c r="P3623" t="s">
        <v>8271</v>
      </c>
      <c r="Q3623" t="str">
        <f t="shared" si="292"/>
        <v>theater</v>
      </c>
      <c r="R3623" t="str">
        <f t="shared" si="293"/>
        <v>plays</v>
      </c>
    </row>
    <row r="3624" spans="1:18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6">
        <f t="shared" si="290"/>
        <v>100.099</v>
      </c>
      <c r="O3624" s="5">
        <f t="shared" si="291"/>
        <v>2.0979230561743871</v>
      </c>
      <c r="P3624" t="s">
        <v>8271</v>
      </c>
      <c r="Q3624" t="str">
        <f t="shared" si="292"/>
        <v>theater</v>
      </c>
      <c r="R3624" t="str">
        <f t="shared" si="293"/>
        <v>plays</v>
      </c>
    </row>
    <row r="3625" spans="1:18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6">
        <f t="shared" si="290"/>
        <v>120</v>
      </c>
      <c r="O3625" s="5">
        <f t="shared" si="291"/>
        <v>1.1333333333333333</v>
      </c>
      <c r="P3625" t="s">
        <v>8271</v>
      </c>
      <c r="Q3625" t="str">
        <f t="shared" si="292"/>
        <v>theater</v>
      </c>
      <c r="R3625" t="str">
        <f t="shared" si="293"/>
        <v>plays</v>
      </c>
    </row>
    <row r="3626" spans="1:18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6">
        <f t="shared" si="290"/>
        <v>104.93333333333332</v>
      </c>
      <c r="O3626" s="5">
        <f t="shared" si="291"/>
        <v>1.2388818297331639</v>
      </c>
      <c r="P3626" t="s">
        <v>8271</v>
      </c>
      <c r="Q3626" t="str">
        <f t="shared" si="292"/>
        <v>theater</v>
      </c>
      <c r="R3626" t="str">
        <f t="shared" si="293"/>
        <v>plays</v>
      </c>
    </row>
    <row r="3627" spans="1:18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6">
        <f t="shared" si="290"/>
        <v>102.66666666666666</v>
      </c>
      <c r="O3627" s="5">
        <f t="shared" si="291"/>
        <v>2.5324675324675328</v>
      </c>
      <c r="P3627" t="s">
        <v>8271</v>
      </c>
      <c r="Q3627" t="str">
        <f t="shared" si="292"/>
        <v>theater</v>
      </c>
      <c r="R3627" t="str">
        <f t="shared" si="293"/>
        <v>plays</v>
      </c>
    </row>
    <row r="3628" spans="1:18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6">
        <f t="shared" si="290"/>
        <v>101.82500000000002</v>
      </c>
      <c r="O3628" s="5">
        <f t="shared" si="291"/>
        <v>1.1784925116621654</v>
      </c>
      <c r="P3628" t="s">
        <v>8271</v>
      </c>
      <c r="Q3628" t="str">
        <f t="shared" si="292"/>
        <v>theater</v>
      </c>
      <c r="R3628" t="str">
        <f t="shared" si="293"/>
        <v>plays</v>
      </c>
    </row>
    <row r="3629" spans="1:18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6">
        <f t="shared" si="290"/>
        <v>100</v>
      </c>
      <c r="O3629" s="5">
        <f t="shared" si="291"/>
        <v>1.4500000000000002</v>
      </c>
      <c r="P3629" t="s">
        <v>8271</v>
      </c>
      <c r="Q3629" t="str">
        <f t="shared" si="292"/>
        <v>theater</v>
      </c>
      <c r="R3629" t="str">
        <f t="shared" si="293"/>
        <v>plays</v>
      </c>
    </row>
    <row r="3630" spans="1:18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6">
        <f t="shared" si="290"/>
        <v>0</v>
      </c>
      <c r="O3630" s="5" t="e">
        <f t="shared" si="291"/>
        <v>#DIV/0!</v>
      </c>
      <c r="P3630" t="s">
        <v>8305</v>
      </c>
      <c r="Q3630" t="str">
        <f t="shared" si="292"/>
        <v>theater</v>
      </c>
      <c r="R3630" t="str">
        <f t="shared" ref="R3630:R3649" si="294">RIGHT(P3630, 7)</f>
        <v>musical</v>
      </c>
    </row>
    <row r="3631" spans="1:18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6">
        <f t="shared" si="290"/>
        <v>1.9999999999999998E-4</v>
      </c>
      <c r="O3631" s="5">
        <f t="shared" si="291"/>
        <v>100</v>
      </c>
      <c r="P3631" t="s">
        <v>8305</v>
      </c>
      <c r="Q3631" t="str">
        <f t="shared" si="292"/>
        <v>theater</v>
      </c>
      <c r="R3631" t="str">
        <f t="shared" si="294"/>
        <v>musical</v>
      </c>
    </row>
    <row r="3632" spans="1:18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6">
        <f t="shared" si="290"/>
        <v>3.3333333333333333E-2</v>
      </c>
      <c r="O3632" s="5">
        <f t="shared" si="291"/>
        <v>100</v>
      </c>
      <c r="P3632" t="s">
        <v>8305</v>
      </c>
      <c r="Q3632" t="str">
        <f t="shared" si="292"/>
        <v>theater</v>
      </c>
      <c r="R3632" t="str">
        <f t="shared" si="294"/>
        <v>musical</v>
      </c>
    </row>
    <row r="3633" spans="1:18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6">
        <f t="shared" si="290"/>
        <v>51.023391812865491</v>
      </c>
      <c r="O3633" s="5">
        <f t="shared" si="291"/>
        <v>0.67621776504297992</v>
      </c>
      <c r="P3633" t="s">
        <v>8305</v>
      </c>
      <c r="Q3633" t="str">
        <f t="shared" si="292"/>
        <v>theater</v>
      </c>
      <c r="R3633" t="str">
        <f t="shared" si="294"/>
        <v>musical</v>
      </c>
    </row>
    <row r="3634" spans="1:18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6">
        <f t="shared" si="290"/>
        <v>20</v>
      </c>
      <c r="O3634" s="5">
        <f t="shared" si="291"/>
        <v>1</v>
      </c>
      <c r="P3634" t="s">
        <v>8305</v>
      </c>
      <c r="Q3634" t="str">
        <f t="shared" si="292"/>
        <v>theater</v>
      </c>
      <c r="R3634" t="str">
        <f t="shared" si="294"/>
        <v>musical</v>
      </c>
    </row>
    <row r="3635" spans="1:18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6">
        <f t="shared" si="290"/>
        <v>35.24</v>
      </c>
      <c r="O3635" s="5">
        <f t="shared" si="291"/>
        <v>1.7593643586833143</v>
      </c>
      <c r="P3635" t="s">
        <v>8305</v>
      </c>
      <c r="Q3635" t="str">
        <f t="shared" si="292"/>
        <v>theater</v>
      </c>
      <c r="R3635" t="str">
        <f t="shared" si="294"/>
        <v>musical</v>
      </c>
    </row>
    <row r="3636" spans="1:18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6">
        <f t="shared" si="290"/>
        <v>4.246666666666667</v>
      </c>
      <c r="O3636" s="5">
        <f t="shared" si="291"/>
        <v>0.56514913657770804</v>
      </c>
      <c r="P3636" t="s">
        <v>8305</v>
      </c>
      <c r="Q3636" t="str">
        <f t="shared" si="292"/>
        <v>theater</v>
      </c>
      <c r="R3636" t="str">
        <f t="shared" si="294"/>
        <v>musical</v>
      </c>
    </row>
    <row r="3637" spans="1:18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6">
        <f t="shared" si="290"/>
        <v>36.457142857142856</v>
      </c>
      <c r="O3637" s="5">
        <f t="shared" si="291"/>
        <v>0.7836990595611284</v>
      </c>
      <c r="P3637" t="s">
        <v>8305</v>
      </c>
      <c r="Q3637" t="str">
        <f t="shared" si="292"/>
        <v>theater</v>
      </c>
      <c r="R3637" t="str">
        <f t="shared" si="294"/>
        <v>musical</v>
      </c>
    </row>
    <row r="3638" spans="1:18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6">
        <f t="shared" si="290"/>
        <v>0</v>
      </c>
      <c r="O3638" s="5" t="e">
        <f t="shared" si="291"/>
        <v>#DIV/0!</v>
      </c>
      <c r="P3638" t="s">
        <v>8305</v>
      </c>
      <c r="Q3638" t="str">
        <f t="shared" si="292"/>
        <v>theater</v>
      </c>
      <c r="R3638" t="str">
        <f t="shared" si="294"/>
        <v>musical</v>
      </c>
    </row>
    <row r="3639" spans="1:18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6">
        <f t="shared" si="290"/>
        <v>30.866666666666664</v>
      </c>
      <c r="O3639" s="5">
        <f t="shared" si="291"/>
        <v>1.5118790496760259</v>
      </c>
      <c r="P3639" t="s">
        <v>8305</v>
      </c>
      <c r="Q3639" t="str">
        <f t="shared" si="292"/>
        <v>theater</v>
      </c>
      <c r="R3639" t="str">
        <f t="shared" si="294"/>
        <v>musical</v>
      </c>
    </row>
    <row r="3640" spans="1:18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6">
        <f t="shared" si="290"/>
        <v>6.5454545454545459</v>
      </c>
      <c r="O3640" s="5">
        <f t="shared" si="291"/>
        <v>0.92592592592592582</v>
      </c>
      <c r="P3640" t="s">
        <v>8305</v>
      </c>
      <c r="Q3640" t="str">
        <f t="shared" si="292"/>
        <v>theater</v>
      </c>
      <c r="R3640" t="str">
        <f t="shared" si="294"/>
        <v>musical</v>
      </c>
    </row>
    <row r="3641" spans="1:18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6">
        <f t="shared" si="290"/>
        <v>4.0000000000000001E-3</v>
      </c>
      <c r="O3641" s="5">
        <f t="shared" si="291"/>
        <v>100</v>
      </c>
      <c r="P3641" t="s">
        <v>8305</v>
      </c>
      <c r="Q3641" t="str">
        <f t="shared" si="292"/>
        <v>theater</v>
      </c>
      <c r="R3641" t="str">
        <f t="shared" si="294"/>
        <v>musical</v>
      </c>
    </row>
    <row r="3642" spans="1:18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6">
        <f t="shared" si="290"/>
        <v>5.5</v>
      </c>
      <c r="O3642" s="5">
        <f t="shared" si="291"/>
        <v>5.4545454545454541</v>
      </c>
      <c r="P3642" t="s">
        <v>8305</v>
      </c>
      <c r="Q3642" t="str">
        <f t="shared" si="292"/>
        <v>theater</v>
      </c>
      <c r="R3642" t="str">
        <f t="shared" si="294"/>
        <v>musical</v>
      </c>
    </row>
    <row r="3643" spans="1:18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6">
        <f t="shared" si="290"/>
        <v>0</v>
      </c>
      <c r="O3643" s="5" t="e">
        <f t="shared" si="291"/>
        <v>#DIV/0!</v>
      </c>
      <c r="P3643" t="s">
        <v>8305</v>
      </c>
      <c r="Q3643" t="str">
        <f t="shared" si="292"/>
        <v>theater</v>
      </c>
      <c r="R3643" t="str">
        <f t="shared" si="294"/>
        <v>musical</v>
      </c>
    </row>
    <row r="3644" spans="1:18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6">
        <f t="shared" si="290"/>
        <v>2.1428571428571428</v>
      </c>
      <c r="O3644" s="5">
        <f t="shared" si="291"/>
        <v>13.333333333333334</v>
      </c>
      <c r="P3644" t="s">
        <v>8305</v>
      </c>
      <c r="Q3644" t="str">
        <f t="shared" si="292"/>
        <v>theater</v>
      </c>
      <c r="R3644" t="str">
        <f t="shared" si="294"/>
        <v>musical</v>
      </c>
    </row>
    <row r="3645" spans="1:18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6">
        <f t="shared" si="290"/>
        <v>0</v>
      </c>
      <c r="O3645" s="5" t="e">
        <f t="shared" si="291"/>
        <v>#DIV/0!</v>
      </c>
      <c r="P3645" t="s">
        <v>8305</v>
      </c>
      <c r="Q3645" t="str">
        <f t="shared" si="292"/>
        <v>theater</v>
      </c>
      <c r="R3645" t="str">
        <f t="shared" si="294"/>
        <v>musical</v>
      </c>
    </row>
    <row r="3646" spans="1:18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6">
        <f t="shared" si="290"/>
        <v>16.420000000000002</v>
      </c>
      <c r="O3646" s="5">
        <f t="shared" si="291"/>
        <v>1.4616321559074299</v>
      </c>
      <c r="P3646" t="s">
        <v>8305</v>
      </c>
      <c r="Q3646" t="str">
        <f t="shared" si="292"/>
        <v>theater</v>
      </c>
      <c r="R3646" t="str">
        <f t="shared" si="294"/>
        <v>musical</v>
      </c>
    </row>
    <row r="3647" spans="1:18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6">
        <f t="shared" si="290"/>
        <v>0.1</v>
      </c>
      <c r="O3647" s="5">
        <f t="shared" si="291"/>
        <v>100</v>
      </c>
      <c r="P3647" t="s">
        <v>8305</v>
      </c>
      <c r="Q3647" t="str">
        <f t="shared" si="292"/>
        <v>theater</v>
      </c>
      <c r="R3647" t="str">
        <f t="shared" si="294"/>
        <v>musical</v>
      </c>
    </row>
    <row r="3648" spans="1:18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6">
        <f t="shared" si="290"/>
        <v>4.8099999999999996</v>
      </c>
      <c r="O3648" s="5">
        <f t="shared" si="291"/>
        <v>1.6632016632016633</v>
      </c>
      <c r="P3648" t="s">
        <v>8305</v>
      </c>
      <c r="Q3648" t="str">
        <f t="shared" si="292"/>
        <v>theater</v>
      </c>
      <c r="R3648" t="str">
        <f t="shared" si="294"/>
        <v>musical</v>
      </c>
    </row>
    <row r="3649" spans="1:18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6">
        <f t="shared" si="290"/>
        <v>6</v>
      </c>
      <c r="O3649" s="5">
        <f t="shared" si="291"/>
        <v>6.666666666666667</v>
      </c>
      <c r="P3649" t="s">
        <v>8305</v>
      </c>
      <c r="Q3649" t="str">
        <f t="shared" si="292"/>
        <v>theater</v>
      </c>
      <c r="R3649" t="str">
        <f t="shared" si="294"/>
        <v>musical</v>
      </c>
    </row>
    <row r="3650" spans="1:18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6">
        <f t="shared" si="290"/>
        <v>100.38249999999999</v>
      </c>
      <c r="O3650" s="5">
        <f t="shared" si="291"/>
        <v>0.18180459741488805</v>
      </c>
      <c r="P3650" t="s">
        <v>8271</v>
      </c>
      <c r="Q3650" t="str">
        <f t="shared" si="292"/>
        <v>theater</v>
      </c>
      <c r="R3650" t="str">
        <f t="shared" si="293"/>
        <v>plays</v>
      </c>
    </row>
    <row r="3651" spans="1:18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6">
        <f t="shared" ref="N3651:N3714" si="295">E3651/D3651*100</f>
        <v>104</v>
      </c>
      <c r="O3651" s="5">
        <f t="shared" ref="O3651:O3714" si="296">L3651/E3651*100</f>
        <v>1.0256410256410255</v>
      </c>
      <c r="P3651" t="s">
        <v>8271</v>
      </c>
      <c r="Q3651" t="str">
        <f t="shared" si="292"/>
        <v>theater</v>
      </c>
      <c r="R3651" t="str">
        <f t="shared" si="293"/>
        <v>plays</v>
      </c>
    </row>
    <row r="3652" spans="1:18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6">
        <f t="shared" si="295"/>
        <v>100</v>
      </c>
      <c r="O3652" s="5">
        <f t="shared" si="296"/>
        <v>3.4000000000000004</v>
      </c>
      <c r="P3652" t="s">
        <v>8271</v>
      </c>
      <c r="Q3652" t="str">
        <f t="shared" si="292"/>
        <v>theater</v>
      </c>
      <c r="R3652" t="str">
        <f t="shared" si="293"/>
        <v>plays</v>
      </c>
    </row>
    <row r="3653" spans="1:18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6">
        <f t="shared" si="295"/>
        <v>104</v>
      </c>
      <c r="O3653" s="5">
        <f t="shared" si="296"/>
        <v>1.7307692307692308</v>
      </c>
      <c r="P3653" t="s">
        <v>8271</v>
      </c>
      <c r="Q3653" t="str">
        <f t="shared" si="292"/>
        <v>theater</v>
      </c>
      <c r="R3653" t="str">
        <f t="shared" si="293"/>
        <v>plays</v>
      </c>
    </row>
    <row r="3654" spans="1:18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6">
        <f t="shared" si="295"/>
        <v>250.66666666666669</v>
      </c>
      <c r="O3654" s="5">
        <f t="shared" si="296"/>
        <v>2.2606382978723407</v>
      </c>
      <c r="P3654" t="s">
        <v>8271</v>
      </c>
      <c r="Q3654" t="str">
        <f t="shared" si="292"/>
        <v>theater</v>
      </c>
      <c r="R3654" t="str">
        <f t="shared" si="293"/>
        <v>plays</v>
      </c>
    </row>
    <row r="3655" spans="1:18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6">
        <f t="shared" si="295"/>
        <v>100.49999999999999</v>
      </c>
      <c r="O3655" s="5">
        <f t="shared" si="296"/>
        <v>1.6417910447761193</v>
      </c>
      <c r="P3655" t="s">
        <v>8271</v>
      </c>
      <c r="Q3655" t="str">
        <f t="shared" si="292"/>
        <v>theater</v>
      </c>
      <c r="R3655" t="str">
        <f t="shared" si="293"/>
        <v>plays</v>
      </c>
    </row>
    <row r="3656" spans="1:18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6">
        <f t="shared" si="295"/>
        <v>174.4</v>
      </c>
      <c r="O3656" s="5">
        <f t="shared" si="296"/>
        <v>1.452599388379205</v>
      </c>
      <c r="P3656" t="s">
        <v>8271</v>
      </c>
      <c r="Q3656" t="str">
        <f t="shared" si="292"/>
        <v>theater</v>
      </c>
      <c r="R3656" t="str">
        <f t="shared" si="293"/>
        <v>plays</v>
      </c>
    </row>
    <row r="3657" spans="1:18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6">
        <f t="shared" si="295"/>
        <v>116.26</v>
      </c>
      <c r="O3657" s="5">
        <f t="shared" si="296"/>
        <v>1.3590228797522794</v>
      </c>
      <c r="P3657" t="s">
        <v>8271</v>
      </c>
      <c r="Q3657" t="str">
        <f t="shared" si="292"/>
        <v>theater</v>
      </c>
      <c r="R3657" t="str">
        <f t="shared" si="293"/>
        <v>plays</v>
      </c>
    </row>
    <row r="3658" spans="1:18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6">
        <f t="shared" si="295"/>
        <v>105.82000000000001</v>
      </c>
      <c r="O3658" s="5">
        <f t="shared" si="296"/>
        <v>0.86940086940086936</v>
      </c>
      <c r="P3658" t="s">
        <v>8271</v>
      </c>
      <c r="Q3658" t="str">
        <f t="shared" si="292"/>
        <v>theater</v>
      </c>
      <c r="R3658" t="str">
        <f t="shared" si="293"/>
        <v>plays</v>
      </c>
    </row>
    <row r="3659" spans="1:18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6">
        <f t="shared" si="295"/>
        <v>110.75</v>
      </c>
      <c r="O3659" s="5">
        <f t="shared" si="296"/>
        <v>0.90293453724604955</v>
      </c>
      <c r="P3659" t="s">
        <v>8271</v>
      </c>
      <c r="Q3659" t="str">
        <f t="shared" si="292"/>
        <v>theater</v>
      </c>
      <c r="R3659" t="str">
        <f t="shared" si="293"/>
        <v>plays</v>
      </c>
    </row>
    <row r="3660" spans="1:18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6">
        <f t="shared" si="295"/>
        <v>100.66666666666666</v>
      </c>
      <c r="O3660" s="5">
        <f t="shared" si="296"/>
        <v>1.3245033112582782</v>
      </c>
      <c r="P3660" t="s">
        <v>8271</v>
      </c>
      <c r="Q3660" t="str">
        <f t="shared" si="292"/>
        <v>theater</v>
      </c>
      <c r="R3660" t="str">
        <f t="shared" si="293"/>
        <v>plays</v>
      </c>
    </row>
    <row r="3661" spans="1:18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6">
        <f t="shared" si="295"/>
        <v>102.03333333333333</v>
      </c>
      <c r="O3661" s="5">
        <f t="shared" si="296"/>
        <v>0.42469781117281935</v>
      </c>
      <c r="P3661" t="s">
        <v>8271</v>
      </c>
      <c r="Q3661" t="str">
        <f t="shared" si="292"/>
        <v>theater</v>
      </c>
      <c r="R3661" t="str">
        <f t="shared" si="293"/>
        <v>plays</v>
      </c>
    </row>
    <row r="3662" spans="1:18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6">
        <f t="shared" si="295"/>
        <v>100</v>
      </c>
      <c r="O3662" s="5">
        <f t="shared" si="296"/>
        <v>8.7999999999999989</v>
      </c>
      <c r="P3662" t="s">
        <v>8271</v>
      </c>
      <c r="Q3662" t="str">
        <f t="shared" si="292"/>
        <v>theater</v>
      </c>
      <c r="R3662" t="str">
        <f t="shared" si="293"/>
        <v>plays</v>
      </c>
    </row>
    <row r="3663" spans="1:18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6">
        <f t="shared" si="295"/>
        <v>111.00000000000001</v>
      </c>
      <c r="O3663" s="5">
        <f t="shared" si="296"/>
        <v>1.0810810810810811</v>
      </c>
      <c r="P3663" t="s">
        <v>8271</v>
      </c>
      <c r="Q3663" t="str">
        <f t="shared" si="292"/>
        <v>theater</v>
      </c>
      <c r="R3663" t="str">
        <f t="shared" si="293"/>
        <v>plays</v>
      </c>
    </row>
    <row r="3664" spans="1:18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6">
        <f t="shared" si="295"/>
        <v>101.42500000000001</v>
      </c>
      <c r="O3664" s="5">
        <f t="shared" si="296"/>
        <v>0.49297510475720979</v>
      </c>
      <c r="P3664" t="s">
        <v>8271</v>
      </c>
      <c r="Q3664" t="str">
        <f t="shared" si="292"/>
        <v>theater</v>
      </c>
      <c r="R3664" t="str">
        <f t="shared" si="293"/>
        <v>plays</v>
      </c>
    </row>
    <row r="3665" spans="1:18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6">
        <f t="shared" si="295"/>
        <v>104</v>
      </c>
      <c r="O3665" s="5">
        <f t="shared" si="296"/>
        <v>3.8461538461538463</v>
      </c>
      <c r="P3665" t="s">
        <v>8271</v>
      </c>
      <c r="Q3665" t="str">
        <f t="shared" si="292"/>
        <v>theater</v>
      </c>
      <c r="R3665" t="str">
        <f t="shared" si="293"/>
        <v>plays</v>
      </c>
    </row>
    <row r="3666" spans="1:18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6">
        <f t="shared" si="295"/>
        <v>109.375</v>
      </c>
      <c r="O3666" s="5">
        <f t="shared" si="296"/>
        <v>2.1714285714285713</v>
      </c>
      <c r="P3666" t="s">
        <v>8271</v>
      </c>
      <c r="Q3666" t="str">
        <f t="shared" si="292"/>
        <v>theater</v>
      </c>
      <c r="R3666" t="str">
        <f t="shared" si="293"/>
        <v>plays</v>
      </c>
    </row>
    <row r="3667" spans="1:18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6">
        <f t="shared" si="295"/>
        <v>115.16129032258064</v>
      </c>
      <c r="O3667" s="5">
        <f t="shared" si="296"/>
        <v>1.9607843137254901</v>
      </c>
      <c r="P3667" t="s">
        <v>8271</v>
      </c>
      <c r="Q3667" t="str">
        <f t="shared" si="292"/>
        <v>theater</v>
      </c>
      <c r="R3667" t="str">
        <f t="shared" si="293"/>
        <v>plays</v>
      </c>
    </row>
    <row r="3668" spans="1:18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6">
        <f t="shared" si="295"/>
        <v>100</v>
      </c>
      <c r="O3668" s="5">
        <f t="shared" si="296"/>
        <v>3.166666666666667</v>
      </c>
      <c r="P3668" t="s">
        <v>8271</v>
      </c>
      <c r="Q3668" t="str">
        <f t="shared" si="292"/>
        <v>theater</v>
      </c>
      <c r="R3668" t="str">
        <f t="shared" si="293"/>
        <v>plays</v>
      </c>
    </row>
    <row r="3669" spans="1:18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6">
        <f t="shared" si="295"/>
        <v>103.17033333333335</v>
      </c>
      <c r="O3669" s="5">
        <f t="shared" si="296"/>
        <v>1.8739237054579643</v>
      </c>
      <c r="P3669" t="s">
        <v>8271</v>
      </c>
      <c r="Q3669" t="str">
        <f t="shared" si="292"/>
        <v>theater</v>
      </c>
      <c r="R3669" t="str">
        <f t="shared" si="293"/>
        <v>plays</v>
      </c>
    </row>
    <row r="3670" spans="1:18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6">
        <f t="shared" si="295"/>
        <v>103.49999999999999</v>
      </c>
      <c r="O3670" s="5">
        <f t="shared" si="296"/>
        <v>2.7053140096618358</v>
      </c>
      <c r="P3670" t="s">
        <v>8271</v>
      </c>
      <c r="Q3670" t="str">
        <f t="shared" si="292"/>
        <v>theater</v>
      </c>
      <c r="R3670" t="str">
        <f t="shared" si="293"/>
        <v>plays</v>
      </c>
    </row>
    <row r="3671" spans="1:18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6">
        <f t="shared" si="295"/>
        <v>138.19999999999999</v>
      </c>
      <c r="O3671" s="5">
        <f t="shared" si="296"/>
        <v>1.2301013024602026</v>
      </c>
      <c r="P3671" t="s">
        <v>8271</v>
      </c>
      <c r="Q3671" t="str">
        <f t="shared" si="292"/>
        <v>theater</v>
      </c>
      <c r="R3671" t="str">
        <f t="shared" si="293"/>
        <v>plays</v>
      </c>
    </row>
    <row r="3672" spans="1:18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6">
        <f t="shared" si="295"/>
        <v>109.54545454545455</v>
      </c>
      <c r="O3672" s="5">
        <f t="shared" si="296"/>
        <v>4.9792531120331951</v>
      </c>
      <c r="P3672" t="s">
        <v>8271</v>
      </c>
      <c r="Q3672" t="str">
        <f t="shared" si="292"/>
        <v>theater</v>
      </c>
      <c r="R3672" t="str">
        <f t="shared" si="293"/>
        <v>plays</v>
      </c>
    </row>
    <row r="3673" spans="1:18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6">
        <f t="shared" si="295"/>
        <v>100.85714285714286</v>
      </c>
      <c r="O3673" s="5">
        <f t="shared" si="296"/>
        <v>1.1331444759206799</v>
      </c>
      <c r="P3673" t="s">
        <v>8271</v>
      </c>
      <c r="Q3673" t="str">
        <f t="shared" si="292"/>
        <v>theater</v>
      </c>
      <c r="R3673" t="str">
        <f t="shared" si="293"/>
        <v>plays</v>
      </c>
    </row>
    <row r="3674" spans="1:18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6">
        <f t="shared" si="295"/>
        <v>101.53333333333335</v>
      </c>
      <c r="O3674" s="5">
        <f t="shared" si="296"/>
        <v>1.8713066316480631</v>
      </c>
      <c r="P3674" t="s">
        <v>8271</v>
      </c>
      <c r="Q3674" t="str">
        <f t="shared" si="292"/>
        <v>theater</v>
      </c>
      <c r="R3674" t="str">
        <f t="shared" si="293"/>
        <v>plays</v>
      </c>
    </row>
    <row r="3675" spans="1:18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6">
        <f t="shared" si="295"/>
        <v>113.625</v>
      </c>
      <c r="O3675" s="5">
        <f t="shared" si="296"/>
        <v>2.5082508250825084</v>
      </c>
      <c r="P3675" t="s">
        <v>8271</v>
      </c>
      <c r="Q3675" t="str">
        <f t="shared" si="292"/>
        <v>theater</v>
      </c>
      <c r="R3675" t="str">
        <f t="shared" si="293"/>
        <v>plays</v>
      </c>
    </row>
    <row r="3676" spans="1:18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6">
        <f t="shared" si="295"/>
        <v>100</v>
      </c>
      <c r="O3676" s="5">
        <f t="shared" si="296"/>
        <v>0.68888888888888888</v>
      </c>
      <c r="P3676" t="s">
        <v>8271</v>
      </c>
      <c r="Q3676" t="str">
        <f t="shared" si="292"/>
        <v>theater</v>
      </c>
      <c r="R3676" t="str">
        <f t="shared" si="293"/>
        <v>plays</v>
      </c>
    </row>
    <row r="3677" spans="1:18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6">
        <f t="shared" si="295"/>
        <v>140</v>
      </c>
      <c r="O3677" s="5">
        <f t="shared" si="296"/>
        <v>4.2857142857142856</v>
      </c>
      <c r="P3677" t="s">
        <v>8271</v>
      </c>
      <c r="Q3677" t="str">
        <f t="shared" si="292"/>
        <v>theater</v>
      </c>
      <c r="R3677" t="str">
        <f t="shared" si="293"/>
        <v>plays</v>
      </c>
    </row>
    <row r="3678" spans="1:18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6">
        <f t="shared" si="295"/>
        <v>128.75</v>
      </c>
      <c r="O3678" s="5">
        <f t="shared" si="296"/>
        <v>1.5533980582524272</v>
      </c>
      <c r="P3678" t="s">
        <v>8271</v>
      </c>
      <c r="Q3678" t="str">
        <f t="shared" si="292"/>
        <v>theater</v>
      </c>
      <c r="R3678" t="str">
        <f t="shared" si="293"/>
        <v>plays</v>
      </c>
    </row>
    <row r="3679" spans="1:18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6">
        <f t="shared" si="295"/>
        <v>102.90416666666667</v>
      </c>
      <c r="O3679" s="5">
        <f t="shared" si="296"/>
        <v>1.6115317649916991</v>
      </c>
      <c r="P3679" t="s">
        <v>8271</v>
      </c>
      <c r="Q3679" t="str">
        <f t="shared" ref="Q3679:Q3742" si="297">LEFT(P3679, 7)</f>
        <v>theater</v>
      </c>
      <c r="R3679" t="str">
        <f t="shared" ref="R3679:R3742" si="298">RIGHT(P3679, 5)</f>
        <v>plays</v>
      </c>
    </row>
    <row r="3680" spans="1:18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6">
        <f t="shared" si="295"/>
        <v>102.49999999999999</v>
      </c>
      <c r="O3680" s="5">
        <f t="shared" si="296"/>
        <v>1.5121951219512195</v>
      </c>
      <c r="P3680" t="s">
        <v>8271</v>
      </c>
      <c r="Q3680" t="str">
        <f t="shared" si="297"/>
        <v>theater</v>
      </c>
      <c r="R3680" t="str">
        <f t="shared" si="298"/>
        <v>plays</v>
      </c>
    </row>
    <row r="3681" spans="1:18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6">
        <f t="shared" si="295"/>
        <v>110.1</v>
      </c>
      <c r="O3681" s="5">
        <f t="shared" si="296"/>
        <v>1.3623978201634876</v>
      </c>
      <c r="P3681" t="s">
        <v>8271</v>
      </c>
      <c r="Q3681" t="str">
        <f t="shared" si="297"/>
        <v>theater</v>
      </c>
      <c r="R3681" t="str">
        <f t="shared" si="298"/>
        <v>plays</v>
      </c>
    </row>
    <row r="3682" spans="1:18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6">
        <f t="shared" si="295"/>
        <v>112.76666666666667</v>
      </c>
      <c r="O3682" s="5">
        <f t="shared" si="296"/>
        <v>1.0050251256281406</v>
      </c>
      <c r="P3682" t="s">
        <v>8271</v>
      </c>
      <c r="Q3682" t="str">
        <f t="shared" si="297"/>
        <v>theater</v>
      </c>
      <c r="R3682" t="str">
        <f t="shared" si="298"/>
        <v>plays</v>
      </c>
    </row>
    <row r="3683" spans="1:18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6">
        <f t="shared" si="295"/>
        <v>111.9</v>
      </c>
      <c r="O3683" s="5">
        <f t="shared" si="296"/>
        <v>1.6085790884718498</v>
      </c>
      <c r="P3683" t="s">
        <v>8271</v>
      </c>
      <c r="Q3683" t="str">
        <f t="shared" si="297"/>
        <v>theater</v>
      </c>
      <c r="R3683" t="str">
        <f t="shared" si="298"/>
        <v>plays</v>
      </c>
    </row>
    <row r="3684" spans="1:18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6">
        <f t="shared" si="295"/>
        <v>139.19999999999999</v>
      </c>
      <c r="O3684" s="5">
        <f t="shared" si="296"/>
        <v>1.6044061302681993</v>
      </c>
      <c r="P3684" t="s">
        <v>8271</v>
      </c>
      <c r="Q3684" t="str">
        <f t="shared" si="297"/>
        <v>theater</v>
      </c>
      <c r="R3684" t="str">
        <f t="shared" si="298"/>
        <v>plays</v>
      </c>
    </row>
    <row r="3685" spans="1:18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6">
        <f t="shared" si="295"/>
        <v>110.85714285714286</v>
      </c>
      <c r="O3685" s="5">
        <f t="shared" si="296"/>
        <v>1.7010309278350515</v>
      </c>
      <c r="P3685" t="s">
        <v>8271</v>
      </c>
      <c r="Q3685" t="str">
        <f t="shared" si="297"/>
        <v>theater</v>
      </c>
      <c r="R3685" t="str">
        <f t="shared" si="298"/>
        <v>plays</v>
      </c>
    </row>
    <row r="3686" spans="1:18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6">
        <f t="shared" si="295"/>
        <v>139.06666666666666</v>
      </c>
      <c r="O3686" s="5">
        <f t="shared" si="296"/>
        <v>2.2051773729626079</v>
      </c>
      <c r="P3686" t="s">
        <v>8271</v>
      </c>
      <c r="Q3686" t="str">
        <f t="shared" si="297"/>
        <v>theater</v>
      </c>
      <c r="R3686" t="str">
        <f t="shared" si="298"/>
        <v>plays</v>
      </c>
    </row>
    <row r="3687" spans="1:18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6">
        <f t="shared" si="295"/>
        <v>105.69999999999999</v>
      </c>
      <c r="O3687" s="5">
        <f t="shared" si="296"/>
        <v>2.3841059602649008</v>
      </c>
      <c r="P3687" t="s">
        <v>8271</v>
      </c>
      <c r="Q3687" t="str">
        <f t="shared" si="297"/>
        <v>theater</v>
      </c>
      <c r="R3687" t="str">
        <f t="shared" si="298"/>
        <v>plays</v>
      </c>
    </row>
    <row r="3688" spans="1:18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6">
        <f t="shared" si="295"/>
        <v>101.42857142857142</v>
      </c>
      <c r="O3688" s="5">
        <f t="shared" si="296"/>
        <v>1.6901408450704223</v>
      </c>
      <c r="P3688" t="s">
        <v>8271</v>
      </c>
      <c r="Q3688" t="str">
        <f t="shared" si="297"/>
        <v>theater</v>
      </c>
      <c r="R3688" t="str">
        <f t="shared" si="298"/>
        <v>plays</v>
      </c>
    </row>
    <row r="3689" spans="1:18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6">
        <f t="shared" si="295"/>
        <v>100.245</v>
      </c>
      <c r="O3689" s="5">
        <f t="shared" si="296"/>
        <v>0.49877799391490846</v>
      </c>
      <c r="P3689" t="s">
        <v>8271</v>
      </c>
      <c r="Q3689" t="str">
        <f t="shared" si="297"/>
        <v>theater</v>
      </c>
      <c r="R3689" t="str">
        <f t="shared" si="298"/>
        <v>plays</v>
      </c>
    </row>
    <row r="3690" spans="1:18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6">
        <f t="shared" si="295"/>
        <v>109.16666666666666</v>
      </c>
      <c r="O3690" s="5">
        <f t="shared" si="296"/>
        <v>1.1908396946564885</v>
      </c>
      <c r="P3690" t="s">
        <v>8271</v>
      </c>
      <c r="Q3690" t="str">
        <f t="shared" si="297"/>
        <v>theater</v>
      </c>
      <c r="R3690" t="str">
        <f t="shared" si="298"/>
        <v>plays</v>
      </c>
    </row>
    <row r="3691" spans="1:18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6">
        <f t="shared" si="295"/>
        <v>118.33333333333333</v>
      </c>
      <c r="O3691" s="5">
        <f t="shared" si="296"/>
        <v>1.7464788732394365</v>
      </c>
      <c r="P3691" t="s">
        <v>8271</v>
      </c>
      <c r="Q3691" t="str">
        <f t="shared" si="297"/>
        <v>theater</v>
      </c>
      <c r="R3691" t="str">
        <f t="shared" si="298"/>
        <v>plays</v>
      </c>
    </row>
    <row r="3692" spans="1:18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6">
        <f t="shared" si="295"/>
        <v>120</v>
      </c>
      <c r="O3692" s="5">
        <f t="shared" si="296"/>
        <v>1.7222222222222223</v>
      </c>
      <c r="P3692" t="s">
        <v>8271</v>
      </c>
      <c r="Q3692" t="str">
        <f t="shared" si="297"/>
        <v>theater</v>
      </c>
      <c r="R3692" t="str">
        <f t="shared" si="298"/>
        <v>plays</v>
      </c>
    </row>
    <row r="3693" spans="1:18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6">
        <f t="shared" si="295"/>
        <v>127.96000000000001</v>
      </c>
      <c r="O3693" s="5">
        <f t="shared" si="296"/>
        <v>0.53532353860581439</v>
      </c>
      <c r="P3693" t="s">
        <v>8271</v>
      </c>
      <c r="Q3693" t="str">
        <f t="shared" si="297"/>
        <v>theater</v>
      </c>
      <c r="R3693" t="str">
        <f t="shared" si="298"/>
        <v>plays</v>
      </c>
    </row>
    <row r="3694" spans="1:18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6">
        <f t="shared" si="295"/>
        <v>126</v>
      </c>
      <c r="O3694" s="5">
        <f t="shared" si="296"/>
        <v>1.3492063492063493</v>
      </c>
      <c r="P3694" t="s">
        <v>8271</v>
      </c>
      <c r="Q3694" t="str">
        <f t="shared" si="297"/>
        <v>theater</v>
      </c>
      <c r="R3694" t="str">
        <f t="shared" si="298"/>
        <v>plays</v>
      </c>
    </row>
    <row r="3695" spans="1:18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6">
        <f t="shared" si="295"/>
        <v>129.12912912912913</v>
      </c>
      <c r="O3695" s="5">
        <f t="shared" si="296"/>
        <v>3.2558139534883721</v>
      </c>
      <c r="P3695" t="s">
        <v>8271</v>
      </c>
      <c r="Q3695" t="str">
        <f t="shared" si="297"/>
        <v>theater</v>
      </c>
      <c r="R3695" t="str">
        <f t="shared" si="298"/>
        <v>plays</v>
      </c>
    </row>
    <row r="3696" spans="1:18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6">
        <f t="shared" si="295"/>
        <v>107.42857142857143</v>
      </c>
      <c r="O3696" s="5">
        <f t="shared" si="296"/>
        <v>1.5957446808510638</v>
      </c>
      <c r="P3696" t="s">
        <v>8271</v>
      </c>
      <c r="Q3696" t="str">
        <f t="shared" si="297"/>
        <v>theater</v>
      </c>
      <c r="R3696" t="str">
        <f t="shared" si="298"/>
        <v>plays</v>
      </c>
    </row>
    <row r="3697" spans="1:18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6">
        <f t="shared" si="295"/>
        <v>100.125</v>
      </c>
      <c r="O3697" s="5">
        <f t="shared" si="296"/>
        <v>0.82397003745318353</v>
      </c>
      <c r="P3697" t="s">
        <v>8271</v>
      </c>
      <c r="Q3697" t="str">
        <f t="shared" si="297"/>
        <v>theater</v>
      </c>
      <c r="R3697" t="str">
        <f t="shared" si="298"/>
        <v>plays</v>
      </c>
    </row>
    <row r="3698" spans="1:18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6">
        <f t="shared" si="295"/>
        <v>155</v>
      </c>
      <c r="O3698" s="5">
        <f t="shared" si="296"/>
        <v>2.5161290322580645</v>
      </c>
      <c r="P3698" t="s">
        <v>8271</v>
      </c>
      <c r="Q3698" t="str">
        <f t="shared" si="297"/>
        <v>theater</v>
      </c>
      <c r="R3698" t="str">
        <f t="shared" si="298"/>
        <v>plays</v>
      </c>
    </row>
    <row r="3699" spans="1:18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6">
        <f t="shared" si="295"/>
        <v>108</v>
      </c>
      <c r="O3699" s="5">
        <f t="shared" si="296"/>
        <v>1.3888888888888888</v>
      </c>
      <c r="P3699" t="s">
        <v>8271</v>
      </c>
      <c r="Q3699" t="str">
        <f t="shared" si="297"/>
        <v>theater</v>
      </c>
      <c r="R3699" t="str">
        <f t="shared" si="298"/>
        <v>plays</v>
      </c>
    </row>
    <row r="3700" spans="1:18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6">
        <f t="shared" si="295"/>
        <v>110.52</v>
      </c>
      <c r="O3700" s="5">
        <f t="shared" si="296"/>
        <v>2.4610930148389434</v>
      </c>
      <c r="P3700" t="s">
        <v>8271</v>
      </c>
      <c r="Q3700" t="str">
        <f t="shared" si="297"/>
        <v>theater</v>
      </c>
      <c r="R3700" t="str">
        <f t="shared" si="298"/>
        <v>plays</v>
      </c>
    </row>
    <row r="3701" spans="1:18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6">
        <f t="shared" si="295"/>
        <v>100.8</v>
      </c>
      <c r="O3701" s="5">
        <f t="shared" si="296"/>
        <v>1.5873015873015872</v>
      </c>
      <c r="P3701" t="s">
        <v>8271</v>
      </c>
      <c r="Q3701" t="str">
        <f t="shared" si="297"/>
        <v>theater</v>
      </c>
      <c r="R3701" t="str">
        <f t="shared" si="298"/>
        <v>plays</v>
      </c>
    </row>
    <row r="3702" spans="1:18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6">
        <f t="shared" si="295"/>
        <v>121.2</v>
      </c>
      <c r="O3702" s="5">
        <f t="shared" si="296"/>
        <v>2.9702970297029703</v>
      </c>
      <c r="P3702" t="s">
        <v>8271</v>
      </c>
      <c r="Q3702" t="str">
        <f t="shared" si="297"/>
        <v>theater</v>
      </c>
      <c r="R3702" t="str">
        <f t="shared" si="298"/>
        <v>plays</v>
      </c>
    </row>
    <row r="3703" spans="1:18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6">
        <f t="shared" si="295"/>
        <v>100.33333333333334</v>
      </c>
      <c r="O3703" s="5">
        <f t="shared" si="296"/>
        <v>2.5913621262458473</v>
      </c>
      <c r="P3703" t="s">
        <v>8271</v>
      </c>
      <c r="Q3703" t="str">
        <f t="shared" si="297"/>
        <v>theater</v>
      </c>
      <c r="R3703" t="str">
        <f t="shared" si="298"/>
        <v>plays</v>
      </c>
    </row>
    <row r="3704" spans="1:18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6">
        <f t="shared" si="295"/>
        <v>109.16666666666666</v>
      </c>
      <c r="O3704" s="5">
        <f t="shared" si="296"/>
        <v>0.64122137404580148</v>
      </c>
      <c r="P3704" t="s">
        <v>8271</v>
      </c>
      <c r="Q3704" t="str">
        <f t="shared" si="297"/>
        <v>theater</v>
      </c>
      <c r="R3704" t="str">
        <f t="shared" si="298"/>
        <v>plays</v>
      </c>
    </row>
    <row r="3705" spans="1:18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6">
        <f t="shared" si="295"/>
        <v>123.42857142857142</v>
      </c>
      <c r="O3705" s="5">
        <f t="shared" si="296"/>
        <v>2.3148148148148149</v>
      </c>
      <c r="P3705" t="s">
        <v>8271</v>
      </c>
      <c r="Q3705" t="str">
        <f t="shared" si="297"/>
        <v>theater</v>
      </c>
      <c r="R3705" t="str">
        <f t="shared" si="298"/>
        <v>plays</v>
      </c>
    </row>
    <row r="3706" spans="1:18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6">
        <f t="shared" si="295"/>
        <v>136.33666666666667</v>
      </c>
      <c r="O3706" s="5">
        <f t="shared" si="296"/>
        <v>6.6013055915503287</v>
      </c>
      <c r="P3706" t="s">
        <v>8271</v>
      </c>
      <c r="Q3706" t="str">
        <f t="shared" si="297"/>
        <v>theater</v>
      </c>
      <c r="R3706" t="str">
        <f t="shared" si="298"/>
        <v>plays</v>
      </c>
    </row>
    <row r="3707" spans="1:18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6">
        <f t="shared" si="295"/>
        <v>103.46657233816768</v>
      </c>
      <c r="O3707" s="5">
        <f t="shared" si="296"/>
        <v>1.1965811965811968</v>
      </c>
      <c r="P3707" t="s">
        <v>8271</v>
      </c>
      <c r="Q3707" t="str">
        <f t="shared" si="297"/>
        <v>theater</v>
      </c>
      <c r="R3707" t="str">
        <f t="shared" si="298"/>
        <v>plays</v>
      </c>
    </row>
    <row r="3708" spans="1:18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6">
        <f t="shared" si="295"/>
        <v>121.33333333333334</v>
      </c>
      <c r="O3708" s="5">
        <f t="shared" si="296"/>
        <v>0.7142857142857143</v>
      </c>
      <c r="P3708" t="s">
        <v>8271</v>
      </c>
      <c r="Q3708" t="str">
        <f t="shared" si="297"/>
        <v>theater</v>
      </c>
      <c r="R3708" t="str">
        <f t="shared" si="298"/>
        <v>plays</v>
      </c>
    </row>
    <row r="3709" spans="1:18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6">
        <f t="shared" si="295"/>
        <v>186</v>
      </c>
      <c r="O3709" s="5">
        <f t="shared" si="296"/>
        <v>1.2365591397849462</v>
      </c>
      <c r="P3709" t="s">
        <v>8271</v>
      </c>
      <c r="Q3709" t="str">
        <f t="shared" si="297"/>
        <v>theater</v>
      </c>
      <c r="R3709" t="str">
        <f t="shared" si="298"/>
        <v>plays</v>
      </c>
    </row>
    <row r="3710" spans="1:18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6">
        <f t="shared" si="295"/>
        <v>300</v>
      </c>
      <c r="O3710" s="5">
        <f t="shared" si="296"/>
        <v>1.8571428571428572</v>
      </c>
      <c r="P3710" t="s">
        <v>8271</v>
      </c>
      <c r="Q3710" t="str">
        <f t="shared" si="297"/>
        <v>theater</v>
      </c>
      <c r="R3710" t="str">
        <f t="shared" si="298"/>
        <v>plays</v>
      </c>
    </row>
    <row r="3711" spans="1:18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6">
        <f t="shared" si="295"/>
        <v>108.25</v>
      </c>
      <c r="O3711" s="5">
        <f t="shared" si="296"/>
        <v>3.2332563510392611</v>
      </c>
      <c r="P3711" t="s">
        <v>8271</v>
      </c>
      <c r="Q3711" t="str">
        <f t="shared" si="297"/>
        <v>theater</v>
      </c>
      <c r="R3711" t="str">
        <f t="shared" si="298"/>
        <v>plays</v>
      </c>
    </row>
    <row r="3712" spans="1:18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6">
        <f t="shared" si="295"/>
        <v>141.15384615384616</v>
      </c>
      <c r="O3712" s="5">
        <f t="shared" si="296"/>
        <v>1.4713896457765667</v>
      </c>
      <c r="P3712" t="s">
        <v>8271</v>
      </c>
      <c r="Q3712" t="str">
        <f t="shared" si="297"/>
        <v>theater</v>
      </c>
      <c r="R3712" t="str">
        <f t="shared" si="298"/>
        <v>plays</v>
      </c>
    </row>
    <row r="3713" spans="1:18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6">
        <f t="shared" si="295"/>
        <v>113.99999999999999</v>
      </c>
      <c r="O3713" s="5">
        <f t="shared" si="296"/>
        <v>3.6842105263157889</v>
      </c>
      <c r="P3713" t="s">
        <v>8271</v>
      </c>
      <c r="Q3713" t="str">
        <f t="shared" si="297"/>
        <v>theater</v>
      </c>
      <c r="R3713" t="str">
        <f t="shared" si="298"/>
        <v>plays</v>
      </c>
    </row>
    <row r="3714" spans="1:18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6">
        <f t="shared" si="295"/>
        <v>153.73333333333335</v>
      </c>
      <c r="O3714" s="5">
        <f t="shared" si="296"/>
        <v>0.90199479618386824</v>
      </c>
      <c r="P3714" t="s">
        <v>8271</v>
      </c>
      <c r="Q3714" t="str">
        <f t="shared" si="297"/>
        <v>theater</v>
      </c>
      <c r="R3714" t="str">
        <f t="shared" si="298"/>
        <v>plays</v>
      </c>
    </row>
    <row r="3715" spans="1:18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6">
        <f t="shared" ref="N3715:N3778" si="299">E3715/D3715*100</f>
        <v>101.49999999999999</v>
      </c>
      <c r="O3715" s="5">
        <f t="shared" ref="O3715:O3778" si="300">L3715/E3715*100</f>
        <v>0.935960591133005</v>
      </c>
      <c r="P3715" t="s">
        <v>8271</v>
      </c>
      <c r="Q3715" t="str">
        <f t="shared" si="297"/>
        <v>theater</v>
      </c>
      <c r="R3715" t="str">
        <f t="shared" si="298"/>
        <v>plays</v>
      </c>
    </row>
    <row r="3716" spans="1:18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6">
        <f t="shared" si="299"/>
        <v>102.35000000000001</v>
      </c>
      <c r="O3716" s="5">
        <f t="shared" si="300"/>
        <v>0.94772838299951156</v>
      </c>
      <c r="P3716" t="s">
        <v>8271</v>
      </c>
      <c r="Q3716" t="str">
        <f t="shared" si="297"/>
        <v>theater</v>
      </c>
      <c r="R3716" t="str">
        <f t="shared" si="298"/>
        <v>plays</v>
      </c>
    </row>
    <row r="3717" spans="1:18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6">
        <f t="shared" si="299"/>
        <v>102.57142857142858</v>
      </c>
      <c r="O3717" s="5">
        <f t="shared" si="300"/>
        <v>0.75208913649025066</v>
      </c>
      <c r="P3717" t="s">
        <v>8271</v>
      </c>
      <c r="Q3717" t="str">
        <f t="shared" si="297"/>
        <v>theater</v>
      </c>
      <c r="R3717" t="str">
        <f t="shared" si="298"/>
        <v>plays</v>
      </c>
    </row>
    <row r="3718" spans="1:18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6">
        <f t="shared" si="299"/>
        <v>155.75</v>
      </c>
      <c r="O3718" s="5">
        <f t="shared" si="300"/>
        <v>1.9261637239165328</v>
      </c>
      <c r="P3718" t="s">
        <v>8271</v>
      </c>
      <c r="Q3718" t="str">
        <f t="shared" si="297"/>
        <v>theater</v>
      </c>
      <c r="R3718" t="str">
        <f t="shared" si="298"/>
        <v>plays</v>
      </c>
    </row>
    <row r="3719" spans="1:18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6">
        <f t="shared" si="299"/>
        <v>100.75</v>
      </c>
      <c r="O3719" s="5">
        <f t="shared" si="300"/>
        <v>0.32258064516129031</v>
      </c>
      <c r="P3719" t="s">
        <v>8271</v>
      </c>
      <c r="Q3719" t="str">
        <f t="shared" si="297"/>
        <v>theater</v>
      </c>
      <c r="R3719" t="str">
        <f t="shared" si="298"/>
        <v>plays</v>
      </c>
    </row>
    <row r="3720" spans="1:18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6">
        <f t="shared" si="299"/>
        <v>239.4</v>
      </c>
      <c r="O3720" s="5">
        <f t="shared" si="300"/>
        <v>3.842940685045948</v>
      </c>
      <c r="P3720" t="s">
        <v>8271</v>
      </c>
      <c r="Q3720" t="str">
        <f t="shared" si="297"/>
        <v>theater</v>
      </c>
      <c r="R3720" t="str">
        <f t="shared" si="298"/>
        <v>plays</v>
      </c>
    </row>
    <row r="3721" spans="1:18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6">
        <f t="shared" si="299"/>
        <v>210</v>
      </c>
      <c r="O3721" s="5">
        <f t="shared" si="300"/>
        <v>0.95238095238095244</v>
      </c>
      <c r="P3721" t="s">
        <v>8271</v>
      </c>
      <c r="Q3721" t="str">
        <f t="shared" si="297"/>
        <v>theater</v>
      </c>
      <c r="R3721" t="str">
        <f t="shared" si="298"/>
        <v>plays</v>
      </c>
    </row>
    <row r="3722" spans="1:18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6">
        <f t="shared" si="299"/>
        <v>104.51515151515152</v>
      </c>
      <c r="O3722" s="5">
        <f t="shared" si="300"/>
        <v>1.1597564511452596</v>
      </c>
      <c r="P3722" t="s">
        <v>8271</v>
      </c>
      <c r="Q3722" t="str">
        <f t="shared" si="297"/>
        <v>theater</v>
      </c>
      <c r="R3722" t="str">
        <f t="shared" si="298"/>
        <v>plays</v>
      </c>
    </row>
    <row r="3723" spans="1:18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6">
        <f t="shared" si="299"/>
        <v>100.8</v>
      </c>
      <c r="O3723" s="5">
        <f t="shared" si="300"/>
        <v>0.87301587301587302</v>
      </c>
      <c r="P3723" t="s">
        <v>8271</v>
      </c>
      <c r="Q3723" t="str">
        <f t="shared" si="297"/>
        <v>theater</v>
      </c>
      <c r="R3723" t="str">
        <f t="shared" si="298"/>
        <v>plays</v>
      </c>
    </row>
    <row r="3724" spans="1:18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6">
        <f t="shared" si="299"/>
        <v>111.20000000000002</v>
      </c>
      <c r="O3724" s="5">
        <f t="shared" si="300"/>
        <v>2.0983213429256597</v>
      </c>
      <c r="P3724" t="s">
        <v>8271</v>
      </c>
      <c r="Q3724" t="str">
        <f t="shared" si="297"/>
        <v>theater</v>
      </c>
      <c r="R3724" t="str">
        <f t="shared" si="298"/>
        <v>plays</v>
      </c>
    </row>
    <row r="3725" spans="1:18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6">
        <f t="shared" si="299"/>
        <v>102.04444444444445</v>
      </c>
      <c r="O3725" s="5">
        <f t="shared" si="300"/>
        <v>1.3719512195121952</v>
      </c>
      <c r="P3725" t="s">
        <v>8271</v>
      </c>
      <c r="Q3725" t="str">
        <f t="shared" si="297"/>
        <v>theater</v>
      </c>
      <c r="R3725" t="str">
        <f t="shared" si="298"/>
        <v>plays</v>
      </c>
    </row>
    <row r="3726" spans="1:18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6">
        <f t="shared" si="299"/>
        <v>102.54767441860466</v>
      </c>
      <c r="O3726" s="5">
        <f t="shared" si="300"/>
        <v>2.0183465432980685</v>
      </c>
      <c r="P3726" t="s">
        <v>8271</v>
      </c>
      <c r="Q3726" t="str">
        <f t="shared" si="297"/>
        <v>theater</v>
      </c>
      <c r="R3726" t="str">
        <f t="shared" si="298"/>
        <v>plays</v>
      </c>
    </row>
    <row r="3727" spans="1:18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6">
        <f t="shared" si="299"/>
        <v>127</v>
      </c>
      <c r="O3727" s="5">
        <f t="shared" si="300"/>
        <v>3.9370078740157481</v>
      </c>
      <c r="P3727" t="s">
        <v>8271</v>
      </c>
      <c r="Q3727" t="str">
        <f t="shared" si="297"/>
        <v>theater</v>
      </c>
      <c r="R3727" t="str">
        <f t="shared" si="298"/>
        <v>plays</v>
      </c>
    </row>
    <row r="3728" spans="1:18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6">
        <f t="shared" si="299"/>
        <v>338.70588235294122</v>
      </c>
      <c r="O3728" s="5">
        <f t="shared" si="300"/>
        <v>1.597777005904828</v>
      </c>
      <c r="P3728" t="s">
        <v>8271</v>
      </c>
      <c r="Q3728" t="str">
        <f t="shared" si="297"/>
        <v>theater</v>
      </c>
      <c r="R3728" t="str">
        <f t="shared" si="298"/>
        <v>plays</v>
      </c>
    </row>
    <row r="3729" spans="1:18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6">
        <f t="shared" si="299"/>
        <v>100.75</v>
      </c>
      <c r="O3729" s="5">
        <f t="shared" si="300"/>
        <v>1.6377171215880892</v>
      </c>
      <c r="P3729" t="s">
        <v>8271</v>
      </c>
      <c r="Q3729" t="str">
        <f t="shared" si="297"/>
        <v>theater</v>
      </c>
      <c r="R3729" t="str">
        <f t="shared" si="298"/>
        <v>plays</v>
      </c>
    </row>
    <row r="3730" spans="1:18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6">
        <f t="shared" si="299"/>
        <v>9.31</v>
      </c>
      <c r="O3730" s="5">
        <f t="shared" si="300"/>
        <v>1.664876476906552</v>
      </c>
      <c r="P3730" t="s">
        <v>8271</v>
      </c>
      <c r="Q3730" t="str">
        <f t="shared" si="297"/>
        <v>theater</v>
      </c>
      <c r="R3730" t="str">
        <f t="shared" si="298"/>
        <v>plays</v>
      </c>
    </row>
    <row r="3731" spans="1:18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6">
        <f t="shared" si="299"/>
        <v>7.24</v>
      </c>
      <c r="O3731" s="5">
        <f t="shared" si="300"/>
        <v>1.3812154696132597</v>
      </c>
      <c r="P3731" t="s">
        <v>8271</v>
      </c>
      <c r="Q3731" t="str">
        <f t="shared" si="297"/>
        <v>theater</v>
      </c>
      <c r="R3731" t="str">
        <f t="shared" si="298"/>
        <v>plays</v>
      </c>
    </row>
    <row r="3732" spans="1:18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6">
        <f t="shared" si="299"/>
        <v>10</v>
      </c>
      <c r="O3732" s="5">
        <f t="shared" si="300"/>
        <v>1</v>
      </c>
      <c r="P3732" t="s">
        <v>8271</v>
      </c>
      <c r="Q3732" t="str">
        <f t="shared" si="297"/>
        <v>theater</v>
      </c>
      <c r="R3732" t="str">
        <f t="shared" si="298"/>
        <v>plays</v>
      </c>
    </row>
    <row r="3733" spans="1:18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6">
        <f t="shared" si="299"/>
        <v>11.272727272727273</v>
      </c>
      <c r="O3733" s="5">
        <f t="shared" si="300"/>
        <v>1.935483870967742</v>
      </c>
      <c r="P3733" t="s">
        <v>8271</v>
      </c>
      <c r="Q3733" t="str">
        <f t="shared" si="297"/>
        <v>theater</v>
      </c>
      <c r="R3733" t="str">
        <f t="shared" si="298"/>
        <v>plays</v>
      </c>
    </row>
    <row r="3734" spans="1:18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6">
        <f t="shared" si="299"/>
        <v>15.411764705882353</v>
      </c>
      <c r="O3734" s="5">
        <f t="shared" si="300"/>
        <v>3.0534351145038165</v>
      </c>
      <c r="P3734" t="s">
        <v>8271</v>
      </c>
      <c r="Q3734" t="str">
        <f t="shared" si="297"/>
        <v>theater</v>
      </c>
      <c r="R3734" t="str">
        <f t="shared" si="298"/>
        <v>plays</v>
      </c>
    </row>
    <row r="3735" spans="1:18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6">
        <f t="shared" si="299"/>
        <v>0</v>
      </c>
      <c r="O3735" s="5" t="e">
        <f t="shared" si="300"/>
        <v>#DIV/0!</v>
      </c>
      <c r="P3735" t="s">
        <v>8271</v>
      </c>
      <c r="Q3735" t="str">
        <f t="shared" si="297"/>
        <v>theater</v>
      </c>
      <c r="R3735" t="str">
        <f t="shared" si="298"/>
        <v>plays</v>
      </c>
    </row>
    <row r="3736" spans="1:18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6">
        <f t="shared" si="299"/>
        <v>28.466666666666669</v>
      </c>
      <c r="O3736" s="5">
        <f t="shared" si="300"/>
        <v>1.639344262295082</v>
      </c>
      <c r="P3736" t="s">
        <v>8271</v>
      </c>
      <c r="Q3736" t="str">
        <f t="shared" si="297"/>
        <v>theater</v>
      </c>
      <c r="R3736" t="str">
        <f t="shared" si="298"/>
        <v>plays</v>
      </c>
    </row>
    <row r="3737" spans="1:18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6">
        <f t="shared" si="299"/>
        <v>13.333333333333334</v>
      </c>
      <c r="O3737" s="5">
        <f t="shared" si="300"/>
        <v>10</v>
      </c>
      <c r="P3737" t="s">
        <v>8271</v>
      </c>
      <c r="Q3737" t="str">
        <f t="shared" si="297"/>
        <v>theater</v>
      </c>
      <c r="R3737" t="str">
        <f t="shared" si="298"/>
        <v>plays</v>
      </c>
    </row>
    <row r="3738" spans="1:18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6">
        <f t="shared" si="299"/>
        <v>0.66666666666666674</v>
      </c>
      <c r="O3738" s="5">
        <f t="shared" si="300"/>
        <v>10</v>
      </c>
      <c r="P3738" t="s">
        <v>8271</v>
      </c>
      <c r="Q3738" t="str">
        <f t="shared" si="297"/>
        <v>theater</v>
      </c>
      <c r="R3738" t="str">
        <f t="shared" si="298"/>
        <v>plays</v>
      </c>
    </row>
    <row r="3739" spans="1:18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6">
        <f t="shared" si="299"/>
        <v>21.428571428571427</v>
      </c>
      <c r="O3739" s="5">
        <f t="shared" si="300"/>
        <v>2.666666666666667</v>
      </c>
      <c r="P3739" t="s">
        <v>8271</v>
      </c>
      <c r="Q3739" t="str">
        <f t="shared" si="297"/>
        <v>theater</v>
      </c>
      <c r="R3739" t="str">
        <f t="shared" si="298"/>
        <v>plays</v>
      </c>
    </row>
    <row r="3740" spans="1:18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6">
        <f t="shared" si="299"/>
        <v>18</v>
      </c>
      <c r="O3740" s="5">
        <f t="shared" si="300"/>
        <v>2.2222222222222223</v>
      </c>
      <c r="P3740" t="s">
        <v>8271</v>
      </c>
      <c r="Q3740" t="str">
        <f t="shared" si="297"/>
        <v>theater</v>
      </c>
      <c r="R3740" t="str">
        <f t="shared" si="298"/>
        <v>plays</v>
      </c>
    </row>
    <row r="3741" spans="1:18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6">
        <f t="shared" si="299"/>
        <v>20.125</v>
      </c>
      <c r="O3741" s="5">
        <f t="shared" si="300"/>
        <v>0.99378881987577639</v>
      </c>
      <c r="P3741" t="s">
        <v>8271</v>
      </c>
      <c r="Q3741" t="str">
        <f t="shared" si="297"/>
        <v>theater</v>
      </c>
      <c r="R3741" t="str">
        <f t="shared" si="298"/>
        <v>plays</v>
      </c>
    </row>
    <row r="3742" spans="1:18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6">
        <f t="shared" si="299"/>
        <v>17.899999999999999</v>
      </c>
      <c r="O3742" s="5">
        <f t="shared" si="300"/>
        <v>3.9106145251396649</v>
      </c>
      <c r="P3742" t="s">
        <v>8271</v>
      </c>
      <c r="Q3742" t="str">
        <f t="shared" si="297"/>
        <v>theater</v>
      </c>
      <c r="R3742" t="str">
        <f t="shared" si="298"/>
        <v>plays</v>
      </c>
    </row>
    <row r="3743" spans="1:18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6">
        <f t="shared" si="299"/>
        <v>0</v>
      </c>
      <c r="O3743" s="5" t="e">
        <f t="shared" si="300"/>
        <v>#DIV/0!</v>
      </c>
      <c r="P3743" t="s">
        <v>8271</v>
      </c>
      <c r="Q3743" t="str">
        <f t="shared" ref="Q3743:Q3806" si="301">LEFT(P3743, 7)</f>
        <v>theater</v>
      </c>
      <c r="R3743" t="str">
        <f t="shared" ref="R3743:R3749" si="302">RIGHT(P3743, 5)</f>
        <v>plays</v>
      </c>
    </row>
    <row r="3744" spans="1:18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6">
        <f t="shared" si="299"/>
        <v>2</v>
      </c>
      <c r="O3744" s="5">
        <f t="shared" si="300"/>
        <v>4</v>
      </c>
      <c r="P3744" t="s">
        <v>8271</v>
      </c>
      <c r="Q3744" t="str">
        <f t="shared" si="301"/>
        <v>theater</v>
      </c>
      <c r="R3744" t="str">
        <f t="shared" si="302"/>
        <v>plays</v>
      </c>
    </row>
    <row r="3745" spans="1:18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6">
        <f t="shared" si="299"/>
        <v>0</v>
      </c>
      <c r="O3745" s="5" t="e">
        <f t="shared" si="300"/>
        <v>#DIV/0!</v>
      </c>
      <c r="P3745" t="s">
        <v>8271</v>
      </c>
      <c r="Q3745" t="str">
        <f t="shared" si="301"/>
        <v>theater</v>
      </c>
      <c r="R3745" t="str">
        <f t="shared" si="302"/>
        <v>plays</v>
      </c>
    </row>
    <row r="3746" spans="1:18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6">
        <f t="shared" si="299"/>
        <v>0</v>
      </c>
      <c r="O3746" s="5" t="e">
        <f t="shared" si="300"/>
        <v>#DIV/0!</v>
      </c>
      <c r="P3746" t="s">
        <v>8271</v>
      </c>
      <c r="Q3746" t="str">
        <f t="shared" si="301"/>
        <v>theater</v>
      </c>
      <c r="R3746" t="str">
        <f t="shared" si="302"/>
        <v>plays</v>
      </c>
    </row>
    <row r="3747" spans="1:18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6">
        <f t="shared" si="299"/>
        <v>10</v>
      </c>
      <c r="O3747" s="5">
        <f t="shared" si="300"/>
        <v>10</v>
      </c>
      <c r="P3747" t="s">
        <v>8271</v>
      </c>
      <c r="Q3747" t="str">
        <f t="shared" si="301"/>
        <v>theater</v>
      </c>
      <c r="R3747" t="str">
        <f t="shared" si="302"/>
        <v>plays</v>
      </c>
    </row>
    <row r="3748" spans="1:18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6">
        <f t="shared" si="299"/>
        <v>2.3764705882352941</v>
      </c>
      <c r="O3748" s="5">
        <f t="shared" si="300"/>
        <v>0.49504950495049505</v>
      </c>
      <c r="P3748" t="s">
        <v>8271</v>
      </c>
      <c r="Q3748" t="str">
        <f t="shared" si="301"/>
        <v>theater</v>
      </c>
      <c r="R3748" t="str">
        <f t="shared" si="302"/>
        <v>plays</v>
      </c>
    </row>
    <row r="3749" spans="1:18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6">
        <f t="shared" si="299"/>
        <v>1</v>
      </c>
      <c r="O3749" s="5">
        <f t="shared" si="300"/>
        <v>4</v>
      </c>
      <c r="P3749" t="s">
        <v>8271</v>
      </c>
      <c r="Q3749" t="str">
        <f t="shared" si="301"/>
        <v>theater</v>
      </c>
      <c r="R3749" t="str">
        <f t="shared" si="302"/>
        <v>plays</v>
      </c>
    </row>
    <row r="3750" spans="1:18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6">
        <f t="shared" si="299"/>
        <v>103.52</v>
      </c>
      <c r="O3750" s="5">
        <f t="shared" si="300"/>
        <v>1.0046367851622875</v>
      </c>
      <c r="P3750" t="s">
        <v>8305</v>
      </c>
      <c r="Q3750" t="str">
        <f t="shared" si="301"/>
        <v>theater</v>
      </c>
      <c r="R3750" t="str">
        <f t="shared" ref="R3750:R3809" si="303">RIGHT(P3750, 7)</f>
        <v>musical</v>
      </c>
    </row>
    <row r="3751" spans="1:18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6">
        <f t="shared" si="299"/>
        <v>105</v>
      </c>
      <c r="O3751" s="5">
        <f t="shared" si="300"/>
        <v>1.3333333333333335</v>
      </c>
      <c r="P3751" t="s">
        <v>8305</v>
      </c>
      <c r="Q3751" t="str">
        <f t="shared" si="301"/>
        <v>theater</v>
      </c>
      <c r="R3751" t="str">
        <f t="shared" si="303"/>
        <v>musical</v>
      </c>
    </row>
    <row r="3752" spans="1:18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6">
        <f t="shared" si="299"/>
        <v>100.44999999999999</v>
      </c>
      <c r="O3752" s="5">
        <f t="shared" si="300"/>
        <v>0.46457607433217191</v>
      </c>
      <c r="P3752" t="s">
        <v>8305</v>
      </c>
      <c r="Q3752" t="str">
        <f t="shared" si="301"/>
        <v>theater</v>
      </c>
      <c r="R3752" t="str">
        <f t="shared" si="303"/>
        <v>musical</v>
      </c>
    </row>
    <row r="3753" spans="1:18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6">
        <f t="shared" si="299"/>
        <v>132.6</v>
      </c>
      <c r="O3753" s="5">
        <f t="shared" si="300"/>
        <v>0.82956259426847667</v>
      </c>
      <c r="P3753" t="s">
        <v>8305</v>
      </c>
      <c r="Q3753" t="str">
        <f t="shared" si="301"/>
        <v>theater</v>
      </c>
      <c r="R3753" t="str">
        <f t="shared" si="303"/>
        <v>musical</v>
      </c>
    </row>
    <row r="3754" spans="1:18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6">
        <f t="shared" si="299"/>
        <v>112.99999999999999</v>
      </c>
      <c r="O3754" s="5">
        <f t="shared" si="300"/>
        <v>2.6548672566371683</v>
      </c>
      <c r="P3754" t="s">
        <v>8305</v>
      </c>
      <c r="Q3754" t="str">
        <f t="shared" si="301"/>
        <v>theater</v>
      </c>
      <c r="R3754" t="str">
        <f t="shared" si="303"/>
        <v>musical</v>
      </c>
    </row>
    <row r="3755" spans="1:18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6">
        <f t="shared" si="299"/>
        <v>103.34</v>
      </c>
      <c r="O3755" s="5">
        <f t="shared" si="300"/>
        <v>0.5806077027288562</v>
      </c>
      <c r="P3755" t="s">
        <v>8305</v>
      </c>
      <c r="Q3755" t="str">
        <f t="shared" si="301"/>
        <v>theater</v>
      </c>
      <c r="R3755" t="str">
        <f t="shared" si="303"/>
        <v>musical</v>
      </c>
    </row>
    <row r="3756" spans="1:18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6">
        <f t="shared" si="299"/>
        <v>120</v>
      </c>
      <c r="O3756" s="5">
        <f t="shared" si="300"/>
        <v>0.89999999999999991</v>
      </c>
      <c r="P3756" t="s">
        <v>8305</v>
      </c>
      <c r="Q3756" t="str">
        <f t="shared" si="301"/>
        <v>theater</v>
      </c>
      <c r="R3756" t="str">
        <f t="shared" si="303"/>
        <v>musical</v>
      </c>
    </row>
    <row r="3757" spans="1:18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6">
        <f t="shared" si="299"/>
        <v>129.63636363636363</v>
      </c>
      <c r="O3757" s="5">
        <f t="shared" si="300"/>
        <v>3.9270687237026647</v>
      </c>
      <c r="P3757" t="s">
        <v>8305</v>
      </c>
      <c r="Q3757" t="str">
        <f t="shared" si="301"/>
        <v>theater</v>
      </c>
      <c r="R3757" t="str">
        <f t="shared" si="303"/>
        <v>musical</v>
      </c>
    </row>
    <row r="3758" spans="1:18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6">
        <f t="shared" si="299"/>
        <v>101.11111111111111</v>
      </c>
      <c r="O3758" s="5">
        <f t="shared" si="300"/>
        <v>0.37362637362637363</v>
      </c>
      <c r="P3758" t="s">
        <v>8305</v>
      </c>
      <c r="Q3758" t="str">
        <f t="shared" si="301"/>
        <v>theater</v>
      </c>
      <c r="R3758" t="str">
        <f t="shared" si="303"/>
        <v>musical</v>
      </c>
    </row>
    <row r="3759" spans="1:18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6">
        <f t="shared" si="299"/>
        <v>108.51428571428572</v>
      </c>
      <c r="O3759" s="5">
        <f t="shared" si="300"/>
        <v>1.3164823591363874</v>
      </c>
      <c r="P3759" t="s">
        <v>8305</v>
      </c>
      <c r="Q3759" t="str">
        <f t="shared" si="301"/>
        <v>theater</v>
      </c>
      <c r="R3759" t="str">
        <f t="shared" si="303"/>
        <v>musical</v>
      </c>
    </row>
    <row r="3760" spans="1:18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6">
        <f t="shared" si="299"/>
        <v>102.33333333333334</v>
      </c>
      <c r="O3760" s="5">
        <f t="shared" si="300"/>
        <v>1.6938110749185669</v>
      </c>
      <c r="P3760" t="s">
        <v>8305</v>
      </c>
      <c r="Q3760" t="str">
        <f t="shared" si="301"/>
        <v>theater</v>
      </c>
      <c r="R3760" t="str">
        <f t="shared" si="303"/>
        <v>musical</v>
      </c>
    </row>
    <row r="3761" spans="1:18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6">
        <f t="shared" si="299"/>
        <v>110.24425000000002</v>
      </c>
      <c r="O3761" s="5">
        <f t="shared" si="300"/>
        <v>1.9955689298988382</v>
      </c>
      <c r="P3761" t="s">
        <v>8305</v>
      </c>
      <c r="Q3761" t="str">
        <f t="shared" si="301"/>
        <v>theater</v>
      </c>
      <c r="R3761" t="str">
        <f t="shared" si="303"/>
        <v>musical</v>
      </c>
    </row>
    <row r="3762" spans="1:18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6">
        <f t="shared" si="299"/>
        <v>101.0154</v>
      </c>
      <c r="O3762" s="5">
        <f t="shared" si="300"/>
        <v>1.8017054825303864</v>
      </c>
      <c r="P3762" t="s">
        <v>8305</v>
      </c>
      <c r="Q3762" t="str">
        <f t="shared" si="301"/>
        <v>theater</v>
      </c>
      <c r="R3762" t="str">
        <f t="shared" si="303"/>
        <v>musical</v>
      </c>
    </row>
    <row r="3763" spans="1:18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6">
        <f t="shared" si="299"/>
        <v>100</v>
      </c>
      <c r="O3763" s="5">
        <f t="shared" si="300"/>
        <v>0.6</v>
      </c>
      <c r="P3763" t="s">
        <v>8305</v>
      </c>
      <c r="Q3763" t="str">
        <f t="shared" si="301"/>
        <v>theater</v>
      </c>
      <c r="R3763" t="str">
        <f t="shared" si="303"/>
        <v>musical</v>
      </c>
    </row>
    <row r="3764" spans="1:18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6">
        <f t="shared" si="299"/>
        <v>106.24</v>
      </c>
      <c r="O3764" s="5">
        <f t="shared" si="300"/>
        <v>2.1084337349397591</v>
      </c>
      <c r="P3764" t="s">
        <v>8305</v>
      </c>
      <c r="Q3764" t="str">
        <f t="shared" si="301"/>
        <v>theater</v>
      </c>
      <c r="R3764" t="str">
        <f t="shared" si="303"/>
        <v>musical</v>
      </c>
    </row>
    <row r="3765" spans="1:18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6">
        <f t="shared" si="299"/>
        <v>100</v>
      </c>
      <c r="O3765" s="5">
        <f t="shared" si="300"/>
        <v>1.54</v>
      </c>
      <c r="P3765" t="s">
        <v>8305</v>
      </c>
      <c r="Q3765" t="str">
        <f t="shared" si="301"/>
        <v>theater</v>
      </c>
      <c r="R3765" t="str">
        <f t="shared" si="303"/>
        <v>musical</v>
      </c>
    </row>
    <row r="3766" spans="1:18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6">
        <f t="shared" si="299"/>
        <v>100</v>
      </c>
      <c r="O3766" s="5">
        <f t="shared" si="300"/>
        <v>1.7999999999999998</v>
      </c>
      <c r="P3766" t="s">
        <v>8305</v>
      </c>
      <c r="Q3766" t="str">
        <f t="shared" si="301"/>
        <v>theater</v>
      </c>
      <c r="R3766" t="str">
        <f t="shared" si="303"/>
        <v>musical</v>
      </c>
    </row>
    <row r="3767" spans="1:18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6">
        <f t="shared" si="299"/>
        <v>113.45714285714286</v>
      </c>
      <c r="O3767" s="5">
        <f t="shared" si="300"/>
        <v>1.3472676907579955</v>
      </c>
      <c r="P3767" t="s">
        <v>8305</v>
      </c>
      <c r="Q3767" t="str">
        <f t="shared" si="301"/>
        <v>theater</v>
      </c>
      <c r="R3767" t="str">
        <f t="shared" si="303"/>
        <v>musical</v>
      </c>
    </row>
    <row r="3768" spans="1:18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6">
        <f t="shared" si="299"/>
        <v>102.65010000000001</v>
      </c>
      <c r="O3768" s="5">
        <f t="shared" si="300"/>
        <v>0.9352158448944522</v>
      </c>
      <c r="P3768" t="s">
        <v>8305</v>
      </c>
      <c r="Q3768" t="str">
        <f t="shared" si="301"/>
        <v>theater</v>
      </c>
      <c r="R3768" t="str">
        <f t="shared" si="303"/>
        <v>musical</v>
      </c>
    </row>
    <row r="3769" spans="1:18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6">
        <f t="shared" si="299"/>
        <v>116.75</v>
      </c>
      <c r="O3769" s="5">
        <f t="shared" si="300"/>
        <v>2.3982869379014988</v>
      </c>
      <c r="P3769" t="s">
        <v>8305</v>
      </c>
      <c r="Q3769" t="str">
        <f t="shared" si="301"/>
        <v>theater</v>
      </c>
      <c r="R3769" t="str">
        <f t="shared" si="303"/>
        <v>musical</v>
      </c>
    </row>
    <row r="3770" spans="1:18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6">
        <f t="shared" si="299"/>
        <v>107.65274999999998</v>
      </c>
      <c r="O3770" s="5">
        <f t="shared" si="300"/>
        <v>1.3469233252285706</v>
      </c>
      <c r="P3770" t="s">
        <v>8305</v>
      </c>
      <c r="Q3770" t="str">
        <f t="shared" si="301"/>
        <v>theater</v>
      </c>
      <c r="R3770" t="str">
        <f t="shared" si="303"/>
        <v>musical</v>
      </c>
    </row>
    <row r="3771" spans="1:18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6">
        <f t="shared" si="299"/>
        <v>100</v>
      </c>
      <c r="O3771" s="5">
        <f t="shared" si="300"/>
        <v>1.3636363636363635</v>
      </c>
      <c r="P3771" t="s">
        <v>8305</v>
      </c>
      <c r="Q3771" t="str">
        <f t="shared" si="301"/>
        <v>theater</v>
      </c>
      <c r="R3771" t="str">
        <f t="shared" si="303"/>
        <v>musical</v>
      </c>
    </row>
    <row r="3772" spans="1:18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6">
        <f t="shared" si="299"/>
        <v>100</v>
      </c>
      <c r="O3772" s="5">
        <f t="shared" si="300"/>
        <v>1</v>
      </c>
      <c r="P3772" t="s">
        <v>8305</v>
      </c>
      <c r="Q3772" t="str">
        <f t="shared" si="301"/>
        <v>theater</v>
      </c>
      <c r="R3772" t="str">
        <f t="shared" si="303"/>
        <v>musical</v>
      </c>
    </row>
    <row r="3773" spans="1:18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6">
        <f t="shared" si="299"/>
        <v>146</v>
      </c>
      <c r="O3773" s="5">
        <f t="shared" si="300"/>
        <v>2.6027397260273974</v>
      </c>
      <c r="P3773" t="s">
        <v>8305</v>
      </c>
      <c r="Q3773" t="str">
        <f t="shared" si="301"/>
        <v>theater</v>
      </c>
      <c r="R3773" t="str">
        <f t="shared" si="303"/>
        <v>musical</v>
      </c>
    </row>
    <row r="3774" spans="1:18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6">
        <f t="shared" si="299"/>
        <v>110.2</v>
      </c>
      <c r="O3774" s="5">
        <f t="shared" si="300"/>
        <v>0.59891107078039929</v>
      </c>
      <c r="P3774" t="s">
        <v>8305</v>
      </c>
      <c r="Q3774" t="str">
        <f t="shared" si="301"/>
        <v>theater</v>
      </c>
      <c r="R3774" t="str">
        <f t="shared" si="303"/>
        <v>musical</v>
      </c>
    </row>
    <row r="3775" spans="1:18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6">
        <f t="shared" si="299"/>
        <v>108.2</v>
      </c>
      <c r="O3775" s="5">
        <f t="shared" si="300"/>
        <v>1.0536044362292052</v>
      </c>
      <c r="P3775" t="s">
        <v>8305</v>
      </c>
      <c r="Q3775" t="str">
        <f t="shared" si="301"/>
        <v>theater</v>
      </c>
      <c r="R3775" t="str">
        <f t="shared" si="303"/>
        <v>musical</v>
      </c>
    </row>
    <row r="3776" spans="1:18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6">
        <f t="shared" si="299"/>
        <v>100</v>
      </c>
      <c r="O3776" s="5">
        <f t="shared" si="300"/>
        <v>1</v>
      </c>
      <c r="P3776" t="s">
        <v>8305</v>
      </c>
      <c r="Q3776" t="str">
        <f t="shared" si="301"/>
        <v>theater</v>
      </c>
      <c r="R3776" t="str">
        <f t="shared" si="303"/>
        <v>musical</v>
      </c>
    </row>
    <row r="3777" spans="1:18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6">
        <f t="shared" si="299"/>
        <v>100.25</v>
      </c>
      <c r="O3777" s="5">
        <f t="shared" si="300"/>
        <v>0.69825436408977559</v>
      </c>
      <c r="P3777" t="s">
        <v>8305</v>
      </c>
      <c r="Q3777" t="str">
        <f t="shared" si="301"/>
        <v>theater</v>
      </c>
      <c r="R3777" t="str">
        <f t="shared" si="303"/>
        <v>musical</v>
      </c>
    </row>
    <row r="3778" spans="1:18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6">
        <f t="shared" si="299"/>
        <v>106.71250000000001</v>
      </c>
      <c r="O3778" s="5">
        <f t="shared" si="300"/>
        <v>1.1010893756588966</v>
      </c>
      <c r="P3778" t="s">
        <v>8305</v>
      </c>
      <c r="Q3778" t="str">
        <f t="shared" si="301"/>
        <v>theater</v>
      </c>
      <c r="R3778" t="str">
        <f t="shared" si="303"/>
        <v>musical</v>
      </c>
    </row>
    <row r="3779" spans="1:18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6">
        <f t="shared" ref="N3779:N3842" si="304">E3779/D3779*100</f>
        <v>143.19999999999999</v>
      </c>
      <c r="O3779" s="5">
        <f t="shared" ref="O3779:O3842" si="305">L3779/E3779*100</f>
        <v>2.0600558659217878</v>
      </c>
      <c r="P3779" t="s">
        <v>8305</v>
      </c>
      <c r="Q3779" t="str">
        <f t="shared" si="301"/>
        <v>theater</v>
      </c>
      <c r="R3779" t="str">
        <f t="shared" si="303"/>
        <v>musical</v>
      </c>
    </row>
    <row r="3780" spans="1:18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6">
        <f t="shared" si="304"/>
        <v>105.04166666666667</v>
      </c>
      <c r="O3780" s="5">
        <f t="shared" si="305"/>
        <v>1.4280047600158667</v>
      </c>
      <c r="P3780" t="s">
        <v>8305</v>
      </c>
      <c r="Q3780" t="str">
        <f t="shared" si="301"/>
        <v>theater</v>
      </c>
      <c r="R3780" t="str">
        <f t="shared" si="303"/>
        <v>musical</v>
      </c>
    </row>
    <row r="3781" spans="1:18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6">
        <f t="shared" si="304"/>
        <v>103.98</v>
      </c>
      <c r="O3781" s="5">
        <f t="shared" si="305"/>
        <v>0.73732127973328199</v>
      </c>
      <c r="P3781" t="s">
        <v>8305</v>
      </c>
      <c r="Q3781" t="str">
        <f t="shared" si="301"/>
        <v>theater</v>
      </c>
      <c r="R3781" t="str">
        <f t="shared" si="303"/>
        <v>musical</v>
      </c>
    </row>
    <row r="3782" spans="1:18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6">
        <f t="shared" si="304"/>
        <v>120</v>
      </c>
      <c r="O3782" s="5">
        <f t="shared" si="305"/>
        <v>1</v>
      </c>
      <c r="P3782" t="s">
        <v>8305</v>
      </c>
      <c r="Q3782" t="str">
        <f t="shared" si="301"/>
        <v>theater</v>
      </c>
      <c r="R3782" t="str">
        <f t="shared" si="303"/>
        <v>musical</v>
      </c>
    </row>
    <row r="3783" spans="1:18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6">
        <f t="shared" si="304"/>
        <v>109.66666666666667</v>
      </c>
      <c r="O3783" s="5">
        <f t="shared" si="305"/>
        <v>1.0536980749746707</v>
      </c>
      <c r="P3783" t="s">
        <v>8305</v>
      </c>
      <c r="Q3783" t="str">
        <f t="shared" si="301"/>
        <v>theater</v>
      </c>
      <c r="R3783" t="str">
        <f t="shared" si="303"/>
        <v>musical</v>
      </c>
    </row>
    <row r="3784" spans="1:18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6">
        <f t="shared" si="304"/>
        <v>101.75</v>
      </c>
      <c r="O3784" s="5">
        <f t="shared" si="305"/>
        <v>1.3267813267813269</v>
      </c>
      <c r="P3784" t="s">
        <v>8305</v>
      </c>
      <c r="Q3784" t="str">
        <f t="shared" si="301"/>
        <v>theater</v>
      </c>
      <c r="R3784" t="str">
        <f t="shared" si="303"/>
        <v>musical</v>
      </c>
    </row>
    <row r="3785" spans="1:18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6">
        <f t="shared" si="304"/>
        <v>128.91666666666666</v>
      </c>
      <c r="O3785" s="5">
        <f t="shared" si="305"/>
        <v>1.5513897866839044</v>
      </c>
      <c r="P3785" t="s">
        <v>8305</v>
      </c>
      <c r="Q3785" t="str">
        <f t="shared" si="301"/>
        <v>theater</v>
      </c>
      <c r="R3785" t="str">
        <f t="shared" si="303"/>
        <v>musical</v>
      </c>
    </row>
    <row r="3786" spans="1:18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6">
        <f t="shared" si="304"/>
        <v>114.99999999999999</v>
      </c>
      <c r="O3786" s="5">
        <f t="shared" si="305"/>
        <v>0.86956521739130432</v>
      </c>
      <c r="P3786" t="s">
        <v>8305</v>
      </c>
      <c r="Q3786" t="str">
        <f t="shared" si="301"/>
        <v>theater</v>
      </c>
      <c r="R3786" t="str">
        <f t="shared" si="303"/>
        <v>musical</v>
      </c>
    </row>
    <row r="3787" spans="1:18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6">
        <f t="shared" si="304"/>
        <v>150.75</v>
      </c>
      <c r="O3787" s="5">
        <f t="shared" si="305"/>
        <v>0.99502487562189057</v>
      </c>
      <c r="P3787" t="s">
        <v>8305</v>
      </c>
      <c r="Q3787" t="str">
        <f t="shared" si="301"/>
        <v>theater</v>
      </c>
      <c r="R3787" t="str">
        <f t="shared" si="303"/>
        <v>musical</v>
      </c>
    </row>
    <row r="3788" spans="1:18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6">
        <f t="shared" si="304"/>
        <v>110.96666666666665</v>
      </c>
      <c r="O3788" s="5">
        <f t="shared" si="305"/>
        <v>1.0663863021928506</v>
      </c>
      <c r="P3788" t="s">
        <v>8305</v>
      </c>
      <c r="Q3788" t="str">
        <f t="shared" si="301"/>
        <v>theater</v>
      </c>
      <c r="R3788" t="str">
        <f t="shared" si="303"/>
        <v>musical</v>
      </c>
    </row>
    <row r="3789" spans="1:18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6">
        <f t="shared" si="304"/>
        <v>100.28571428571429</v>
      </c>
      <c r="O3789" s="5">
        <f t="shared" si="305"/>
        <v>2.8490028490028489</v>
      </c>
      <c r="P3789" t="s">
        <v>8305</v>
      </c>
      <c r="Q3789" t="str">
        <f t="shared" si="301"/>
        <v>theater</v>
      </c>
      <c r="R3789" t="str">
        <f t="shared" si="303"/>
        <v>musical</v>
      </c>
    </row>
    <row r="3790" spans="1:18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6">
        <f t="shared" si="304"/>
        <v>0.66666666666666674</v>
      </c>
      <c r="O3790" s="5">
        <f t="shared" si="305"/>
        <v>0.2</v>
      </c>
      <c r="P3790" t="s">
        <v>8305</v>
      </c>
      <c r="Q3790" t="str">
        <f t="shared" si="301"/>
        <v>theater</v>
      </c>
      <c r="R3790" t="str">
        <f t="shared" si="303"/>
        <v>musical</v>
      </c>
    </row>
    <row r="3791" spans="1:18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6">
        <f t="shared" si="304"/>
        <v>3.267605633802817</v>
      </c>
      <c r="O3791" s="5">
        <f t="shared" si="305"/>
        <v>3.4482758620689653</v>
      </c>
      <c r="P3791" t="s">
        <v>8305</v>
      </c>
      <c r="Q3791" t="str">
        <f t="shared" si="301"/>
        <v>theater</v>
      </c>
      <c r="R3791" t="str">
        <f t="shared" si="303"/>
        <v>musical</v>
      </c>
    </row>
    <row r="3792" spans="1:18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6">
        <f t="shared" si="304"/>
        <v>0</v>
      </c>
      <c r="O3792" s="5" t="e">
        <f t="shared" si="305"/>
        <v>#DIV/0!</v>
      </c>
      <c r="P3792" t="s">
        <v>8305</v>
      </c>
      <c r="Q3792" t="str">
        <f t="shared" si="301"/>
        <v>theater</v>
      </c>
      <c r="R3792" t="str">
        <f t="shared" si="303"/>
        <v>musical</v>
      </c>
    </row>
    <row r="3793" spans="1:18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6">
        <f t="shared" si="304"/>
        <v>0</v>
      </c>
      <c r="O3793" s="5" t="e">
        <f t="shared" si="305"/>
        <v>#DIV/0!</v>
      </c>
      <c r="P3793" t="s">
        <v>8305</v>
      </c>
      <c r="Q3793" t="str">
        <f t="shared" si="301"/>
        <v>theater</v>
      </c>
      <c r="R3793" t="str">
        <f t="shared" si="303"/>
        <v>musical</v>
      </c>
    </row>
    <row r="3794" spans="1:18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6">
        <f t="shared" si="304"/>
        <v>0.27999999999999997</v>
      </c>
      <c r="O3794" s="5">
        <f t="shared" si="305"/>
        <v>5.7142857142857144</v>
      </c>
      <c r="P3794" t="s">
        <v>8305</v>
      </c>
      <c r="Q3794" t="str">
        <f t="shared" si="301"/>
        <v>theater</v>
      </c>
      <c r="R3794" t="str">
        <f t="shared" si="303"/>
        <v>musical</v>
      </c>
    </row>
    <row r="3795" spans="1:18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6">
        <f t="shared" si="304"/>
        <v>59.657142857142851</v>
      </c>
      <c r="O3795" s="5">
        <f t="shared" si="305"/>
        <v>0.57471264367816088</v>
      </c>
      <c r="P3795" t="s">
        <v>8305</v>
      </c>
      <c r="Q3795" t="str">
        <f t="shared" si="301"/>
        <v>theater</v>
      </c>
      <c r="R3795" t="str">
        <f t="shared" si="303"/>
        <v>musical</v>
      </c>
    </row>
    <row r="3796" spans="1:18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6">
        <f t="shared" si="304"/>
        <v>1</v>
      </c>
      <c r="O3796" s="5">
        <f t="shared" si="305"/>
        <v>2</v>
      </c>
      <c r="P3796" t="s">
        <v>8305</v>
      </c>
      <c r="Q3796" t="str">
        <f t="shared" si="301"/>
        <v>theater</v>
      </c>
      <c r="R3796" t="str">
        <f t="shared" si="303"/>
        <v>musical</v>
      </c>
    </row>
    <row r="3797" spans="1:18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6">
        <f t="shared" si="304"/>
        <v>1.6666666666666667</v>
      </c>
      <c r="O3797" s="5">
        <f t="shared" si="305"/>
        <v>20</v>
      </c>
      <c r="P3797" t="s">
        <v>8305</v>
      </c>
      <c r="Q3797" t="str">
        <f t="shared" si="301"/>
        <v>theater</v>
      </c>
      <c r="R3797" t="str">
        <f t="shared" si="303"/>
        <v>musical</v>
      </c>
    </row>
    <row r="3798" spans="1:18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6">
        <f t="shared" si="304"/>
        <v>4.4444444444444444E-3</v>
      </c>
      <c r="O3798" s="5">
        <f t="shared" si="305"/>
        <v>100</v>
      </c>
      <c r="P3798" t="s">
        <v>8305</v>
      </c>
      <c r="Q3798" t="str">
        <f t="shared" si="301"/>
        <v>theater</v>
      </c>
      <c r="R3798" t="str">
        <f t="shared" si="303"/>
        <v>musical</v>
      </c>
    </row>
    <row r="3799" spans="1:18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6">
        <f t="shared" si="304"/>
        <v>89.666666666666657</v>
      </c>
      <c r="O3799" s="5">
        <f t="shared" si="305"/>
        <v>0.68773234200743494</v>
      </c>
      <c r="P3799" t="s">
        <v>8305</v>
      </c>
      <c r="Q3799" t="str">
        <f t="shared" si="301"/>
        <v>theater</v>
      </c>
      <c r="R3799" t="str">
        <f t="shared" si="303"/>
        <v>musical</v>
      </c>
    </row>
    <row r="3800" spans="1:18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6">
        <f t="shared" si="304"/>
        <v>1.4642857142857144</v>
      </c>
      <c r="O3800" s="5">
        <f t="shared" si="305"/>
        <v>0.48780487804878048</v>
      </c>
      <c r="P3800" t="s">
        <v>8305</v>
      </c>
      <c r="Q3800" t="str">
        <f t="shared" si="301"/>
        <v>theater</v>
      </c>
      <c r="R3800" t="str">
        <f t="shared" si="303"/>
        <v>musical</v>
      </c>
    </row>
    <row r="3801" spans="1:18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6">
        <f t="shared" si="304"/>
        <v>4.0199999999999996</v>
      </c>
      <c r="O3801" s="5">
        <f t="shared" si="305"/>
        <v>0.99502487562189057</v>
      </c>
      <c r="P3801" t="s">
        <v>8305</v>
      </c>
      <c r="Q3801" t="str">
        <f t="shared" si="301"/>
        <v>theater</v>
      </c>
      <c r="R3801" t="str">
        <f t="shared" si="303"/>
        <v>musical</v>
      </c>
    </row>
    <row r="3802" spans="1:18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6">
        <f t="shared" si="304"/>
        <v>4.004545454545454</v>
      </c>
      <c r="O3802" s="5">
        <f t="shared" si="305"/>
        <v>1.8161180476730987</v>
      </c>
      <c r="P3802" t="s">
        <v>8305</v>
      </c>
      <c r="Q3802" t="str">
        <f t="shared" si="301"/>
        <v>theater</v>
      </c>
      <c r="R3802" t="str">
        <f t="shared" si="303"/>
        <v>musical</v>
      </c>
    </row>
    <row r="3803" spans="1:18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6">
        <f t="shared" si="304"/>
        <v>8.52</v>
      </c>
      <c r="O3803" s="5">
        <f t="shared" si="305"/>
        <v>2.112676056338028</v>
      </c>
      <c r="P3803" t="s">
        <v>8305</v>
      </c>
      <c r="Q3803" t="str">
        <f t="shared" si="301"/>
        <v>theater</v>
      </c>
      <c r="R3803" t="str">
        <f t="shared" si="303"/>
        <v>musical</v>
      </c>
    </row>
    <row r="3804" spans="1:18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6">
        <f t="shared" si="304"/>
        <v>0</v>
      </c>
      <c r="O3804" s="5" t="e">
        <f t="shared" si="305"/>
        <v>#DIV/0!</v>
      </c>
      <c r="P3804" t="s">
        <v>8305</v>
      </c>
      <c r="Q3804" t="str">
        <f t="shared" si="301"/>
        <v>theater</v>
      </c>
      <c r="R3804" t="str">
        <f t="shared" si="303"/>
        <v>musical</v>
      </c>
    </row>
    <row r="3805" spans="1:18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6">
        <f t="shared" si="304"/>
        <v>19.650000000000002</v>
      </c>
      <c r="O3805" s="5">
        <f t="shared" si="305"/>
        <v>1.6963528413910092</v>
      </c>
      <c r="P3805" t="s">
        <v>8305</v>
      </c>
      <c r="Q3805" t="str">
        <f t="shared" si="301"/>
        <v>theater</v>
      </c>
      <c r="R3805" t="str">
        <f t="shared" si="303"/>
        <v>musical</v>
      </c>
    </row>
    <row r="3806" spans="1:18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6">
        <f t="shared" si="304"/>
        <v>0</v>
      </c>
      <c r="O3806" s="5" t="e">
        <f t="shared" si="305"/>
        <v>#DIV/0!</v>
      </c>
      <c r="P3806" t="s">
        <v>8305</v>
      </c>
      <c r="Q3806" t="str">
        <f t="shared" si="301"/>
        <v>theater</v>
      </c>
      <c r="R3806" t="str">
        <f t="shared" si="303"/>
        <v>musical</v>
      </c>
    </row>
    <row r="3807" spans="1:18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6">
        <f t="shared" si="304"/>
        <v>2E-3</v>
      </c>
      <c r="O3807" s="5">
        <f t="shared" si="305"/>
        <v>66.666666666666657</v>
      </c>
      <c r="P3807" t="s">
        <v>8305</v>
      </c>
      <c r="Q3807" t="str">
        <f t="shared" ref="Q3807:Q3870" si="306">LEFT(P3807, 7)</f>
        <v>theater</v>
      </c>
      <c r="R3807" t="str">
        <f t="shared" si="303"/>
        <v>musical</v>
      </c>
    </row>
    <row r="3808" spans="1:18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6">
        <f t="shared" si="304"/>
        <v>6.6666666666666666E-2</v>
      </c>
      <c r="O3808" s="5">
        <f t="shared" si="305"/>
        <v>20</v>
      </c>
      <c r="P3808" t="s">
        <v>8305</v>
      </c>
      <c r="Q3808" t="str">
        <f t="shared" si="306"/>
        <v>theater</v>
      </c>
      <c r="R3808" t="str">
        <f t="shared" si="303"/>
        <v>musical</v>
      </c>
    </row>
    <row r="3809" spans="1:18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6">
        <f t="shared" si="304"/>
        <v>30.333333333333336</v>
      </c>
      <c r="O3809" s="5">
        <f t="shared" si="305"/>
        <v>1.9780219780219779</v>
      </c>
      <c r="P3809" t="s">
        <v>8305</v>
      </c>
      <c r="Q3809" t="str">
        <f t="shared" si="306"/>
        <v>theater</v>
      </c>
      <c r="R3809" t="str">
        <f t="shared" si="303"/>
        <v>musical</v>
      </c>
    </row>
    <row r="3810" spans="1:18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6">
        <f t="shared" si="304"/>
        <v>100</v>
      </c>
      <c r="O3810" s="5">
        <f t="shared" si="305"/>
        <v>2.4</v>
      </c>
      <c r="P3810" t="s">
        <v>8271</v>
      </c>
      <c r="Q3810" t="str">
        <f t="shared" si="306"/>
        <v>theater</v>
      </c>
      <c r="R3810" t="str">
        <f t="shared" ref="R3810:R3869" si="307">RIGHT(P3810, 5)</f>
        <v>plays</v>
      </c>
    </row>
    <row r="3811" spans="1:18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6">
        <f t="shared" si="304"/>
        <v>101.25</v>
      </c>
      <c r="O3811" s="5">
        <f t="shared" si="305"/>
        <v>1.8765432098765431</v>
      </c>
      <c r="P3811" t="s">
        <v>8271</v>
      </c>
      <c r="Q3811" t="str">
        <f t="shared" si="306"/>
        <v>theater</v>
      </c>
      <c r="R3811" t="str">
        <f t="shared" si="307"/>
        <v>plays</v>
      </c>
    </row>
    <row r="3812" spans="1:18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6">
        <f t="shared" si="304"/>
        <v>121.73333333333333</v>
      </c>
      <c r="O3812" s="5">
        <f t="shared" si="305"/>
        <v>1.4238773274917853</v>
      </c>
      <c r="P3812" t="s">
        <v>8271</v>
      </c>
      <c r="Q3812" t="str">
        <f t="shared" si="306"/>
        <v>theater</v>
      </c>
      <c r="R3812" t="str">
        <f t="shared" si="307"/>
        <v>plays</v>
      </c>
    </row>
    <row r="3813" spans="1:18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6">
        <f t="shared" si="304"/>
        <v>330</v>
      </c>
      <c r="O3813" s="5">
        <f t="shared" si="305"/>
        <v>2.3030303030303028</v>
      </c>
      <c r="P3813" t="s">
        <v>8271</v>
      </c>
      <c r="Q3813" t="str">
        <f t="shared" si="306"/>
        <v>theater</v>
      </c>
      <c r="R3813" t="str">
        <f t="shared" si="307"/>
        <v>plays</v>
      </c>
    </row>
    <row r="3814" spans="1:18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6">
        <f t="shared" si="304"/>
        <v>109.55</v>
      </c>
      <c r="O3814" s="5">
        <f t="shared" si="305"/>
        <v>0.50205385668644453</v>
      </c>
      <c r="P3814" t="s">
        <v>8271</v>
      </c>
      <c r="Q3814" t="str">
        <f t="shared" si="306"/>
        <v>theater</v>
      </c>
      <c r="R3814" t="str">
        <f t="shared" si="307"/>
        <v>plays</v>
      </c>
    </row>
    <row r="3815" spans="1:18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6">
        <f t="shared" si="304"/>
        <v>100.95190476190474</v>
      </c>
      <c r="O3815" s="5">
        <f t="shared" si="305"/>
        <v>1.2735909131646848</v>
      </c>
      <c r="P3815" t="s">
        <v>8271</v>
      </c>
      <c r="Q3815" t="str">
        <f t="shared" si="306"/>
        <v>theater</v>
      </c>
      <c r="R3815" t="str">
        <f t="shared" si="307"/>
        <v>plays</v>
      </c>
    </row>
    <row r="3816" spans="1:18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6">
        <f t="shared" si="304"/>
        <v>140.13333333333333</v>
      </c>
      <c r="O3816" s="5">
        <f t="shared" si="305"/>
        <v>1.6175071360608944</v>
      </c>
      <c r="P3816" t="s">
        <v>8271</v>
      </c>
      <c r="Q3816" t="str">
        <f t="shared" si="306"/>
        <v>theater</v>
      </c>
      <c r="R3816" t="str">
        <f t="shared" si="307"/>
        <v>plays</v>
      </c>
    </row>
    <row r="3817" spans="1:18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6">
        <f t="shared" si="304"/>
        <v>100.001</v>
      </c>
      <c r="O3817" s="5">
        <f t="shared" si="305"/>
        <v>1.9999800001999981</v>
      </c>
      <c r="P3817" t="s">
        <v>8271</v>
      </c>
      <c r="Q3817" t="str">
        <f t="shared" si="306"/>
        <v>theater</v>
      </c>
      <c r="R3817" t="str">
        <f t="shared" si="307"/>
        <v>plays</v>
      </c>
    </row>
    <row r="3818" spans="1:18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6">
        <f t="shared" si="304"/>
        <v>119.238</v>
      </c>
      <c r="O3818" s="5">
        <f t="shared" si="305"/>
        <v>2.0686917481563487</v>
      </c>
      <c r="P3818" t="s">
        <v>8271</v>
      </c>
      <c r="Q3818" t="str">
        <f t="shared" si="306"/>
        <v>theater</v>
      </c>
      <c r="R3818" t="str">
        <f t="shared" si="307"/>
        <v>plays</v>
      </c>
    </row>
    <row r="3819" spans="1:18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6">
        <f t="shared" si="304"/>
        <v>107.25</v>
      </c>
      <c r="O3819" s="5">
        <f t="shared" si="305"/>
        <v>0.93240093240093236</v>
      </c>
      <c r="P3819" t="s">
        <v>8271</v>
      </c>
      <c r="Q3819" t="str">
        <f t="shared" si="306"/>
        <v>theater</v>
      </c>
      <c r="R3819" t="str">
        <f t="shared" si="307"/>
        <v>plays</v>
      </c>
    </row>
    <row r="3820" spans="1:18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6">
        <f t="shared" si="304"/>
        <v>227.99999999999997</v>
      </c>
      <c r="O3820" s="5">
        <f t="shared" si="305"/>
        <v>1.7543859649122806</v>
      </c>
      <c r="P3820" t="s">
        <v>8271</v>
      </c>
      <c r="Q3820" t="str">
        <f t="shared" si="306"/>
        <v>theater</v>
      </c>
      <c r="R3820" t="str">
        <f t="shared" si="307"/>
        <v>plays</v>
      </c>
    </row>
    <row r="3821" spans="1:18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6">
        <f t="shared" si="304"/>
        <v>106.4</v>
      </c>
      <c r="O3821" s="5">
        <f t="shared" si="305"/>
        <v>2.4436090225563909</v>
      </c>
      <c r="P3821" t="s">
        <v>8271</v>
      </c>
      <c r="Q3821" t="str">
        <f t="shared" si="306"/>
        <v>theater</v>
      </c>
      <c r="R3821" t="str">
        <f t="shared" si="307"/>
        <v>plays</v>
      </c>
    </row>
    <row r="3822" spans="1:18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6">
        <f t="shared" si="304"/>
        <v>143.33333333333334</v>
      </c>
      <c r="O3822" s="5">
        <f t="shared" si="305"/>
        <v>4.6511627906976747</v>
      </c>
      <c r="P3822" t="s">
        <v>8271</v>
      </c>
      <c r="Q3822" t="str">
        <f t="shared" si="306"/>
        <v>theater</v>
      </c>
      <c r="R3822" t="str">
        <f t="shared" si="307"/>
        <v>plays</v>
      </c>
    </row>
    <row r="3823" spans="1:18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6">
        <f t="shared" si="304"/>
        <v>104.54285714285714</v>
      </c>
      <c r="O3823" s="5">
        <f t="shared" si="305"/>
        <v>1.257174091281771</v>
      </c>
      <c r="P3823" t="s">
        <v>8271</v>
      </c>
      <c r="Q3823" t="str">
        <f t="shared" si="306"/>
        <v>theater</v>
      </c>
      <c r="R3823" t="str">
        <f t="shared" si="307"/>
        <v>plays</v>
      </c>
    </row>
    <row r="3824" spans="1:18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6">
        <f t="shared" si="304"/>
        <v>110.02000000000001</v>
      </c>
      <c r="O3824" s="5">
        <f t="shared" si="305"/>
        <v>1.3815669878203964</v>
      </c>
      <c r="P3824" t="s">
        <v>8271</v>
      </c>
      <c r="Q3824" t="str">
        <f t="shared" si="306"/>
        <v>theater</v>
      </c>
      <c r="R3824" t="str">
        <f t="shared" si="307"/>
        <v>plays</v>
      </c>
    </row>
    <row r="3825" spans="1:18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6">
        <f t="shared" si="304"/>
        <v>106</v>
      </c>
      <c r="O3825" s="5">
        <f t="shared" si="305"/>
        <v>1.5471698113207546</v>
      </c>
      <c r="P3825" t="s">
        <v>8271</v>
      </c>
      <c r="Q3825" t="str">
        <f t="shared" si="306"/>
        <v>theater</v>
      </c>
      <c r="R3825" t="str">
        <f t="shared" si="307"/>
        <v>plays</v>
      </c>
    </row>
    <row r="3826" spans="1:18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6">
        <f t="shared" si="304"/>
        <v>108</v>
      </c>
      <c r="O3826" s="5">
        <f t="shared" si="305"/>
        <v>2.5925925925925926</v>
      </c>
      <c r="P3826" t="s">
        <v>8271</v>
      </c>
      <c r="Q3826" t="str">
        <f t="shared" si="306"/>
        <v>theater</v>
      </c>
      <c r="R3826" t="str">
        <f t="shared" si="307"/>
        <v>plays</v>
      </c>
    </row>
    <row r="3827" spans="1:18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6">
        <f t="shared" si="304"/>
        <v>105.42</v>
      </c>
      <c r="O3827" s="5">
        <f t="shared" si="305"/>
        <v>0.92961487383798147</v>
      </c>
      <c r="P3827" t="s">
        <v>8271</v>
      </c>
      <c r="Q3827" t="str">
        <f t="shared" si="306"/>
        <v>theater</v>
      </c>
      <c r="R3827" t="str">
        <f t="shared" si="307"/>
        <v>plays</v>
      </c>
    </row>
    <row r="3828" spans="1:18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6">
        <f t="shared" si="304"/>
        <v>119.16666666666667</v>
      </c>
      <c r="O3828" s="5">
        <f t="shared" si="305"/>
        <v>3.6363636363636362</v>
      </c>
      <c r="P3828" t="s">
        <v>8271</v>
      </c>
      <c r="Q3828" t="str">
        <f t="shared" si="306"/>
        <v>theater</v>
      </c>
      <c r="R3828" t="str">
        <f t="shared" si="307"/>
        <v>plays</v>
      </c>
    </row>
    <row r="3829" spans="1:18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6">
        <f t="shared" si="304"/>
        <v>152.66666666666666</v>
      </c>
      <c r="O3829" s="5">
        <f t="shared" si="305"/>
        <v>1.4192139737991267</v>
      </c>
      <c r="P3829" t="s">
        <v>8271</v>
      </c>
      <c r="Q3829" t="str">
        <f t="shared" si="306"/>
        <v>theater</v>
      </c>
      <c r="R3829" t="str">
        <f t="shared" si="307"/>
        <v>plays</v>
      </c>
    </row>
    <row r="3830" spans="1:18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6">
        <f t="shared" si="304"/>
        <v>100</v>
      </c>
      <c r="O3830" s="5">
        <f t="shared" si="305"/>
        <v>0.55999999999999994</v>
      </c>
      <c r="P3830" t="s">
        <v>8271</v>
      </c>
      <c r="Q3830" t="str">
        <f t="shared" si="306"/>
        <v>theater</v>
      </c>
      <c r="R3830" t="str">
        <f t="shared" si="307"/>
        <v>plays</v>
      </c>
    </row>
    <row r="3831" spans="1:18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6">
        <f t="shared" si="304"/>
        <v>100.2</v>
      </c>
      <c r="O3831" s="5">
        <f t="shared" si="305"/>
        <v>1.5968063872255487</v>
      </c>
      <c r="P3831" t="s">
        <v>8271</v>
      </c>
      <c r="Q3831" t="str">
        <f t="shared" si="306"/>
        <v>theater</v>
      </c>
      <c r="R3831" t="str">
        <f t="shared" si="307"/>
        <v>plays</v>
      </c>
    </row>
    <row r="3832" spans="1:18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6">
        <f t="shared" si="304"/>
        <v>225</v>
      </c>
      <c r="O3832" s="5">
        <f t="shared" si="305"/>
        <v>1.3333333333333335</v>
      </c>
      <c r="P3832" t="s">
        <v>8271</v>
      </c>
      <c r="Q3832" t="str">
        <f t="shared" si="306"/>
        <v>theater</v>
      </c>
      <c r="R3832" t="str">
        <f t="shared" si="307"/>
        <v>plays</v>
      </c>
    </row>
    <row r="3833" spans="1:18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6">
        <f t="shared" si="304"/>
        <v>106.02199999999999</v>
      </c>
      <c r="O3833" s="5">
        <f t="shared" si="305"/>
        <v>1.6977608420893777</v>
      </c>
      <c r="P3833" t="s">
        <v>8271</v>
      </c>
      <c r="Q3833" t="str">
        <f t="shared" si="306"/>
        <v>theater</v>
      </c>
      <c r="R3833" t="str">
        <f t="shared" si="307"/>
        <v>plays</v>
      </c>
    </row>
    <row r="3834" spans="1:18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6">
        <f t="shared" si="304"/>
        <v>104.66666666666666</v>
      </c>
      <c r="O3834" s="5">
        <f t="shared" si="305"/>
        <v>0.71656050955414019</v>
      </c>
      <c r="P3834" t="s">
        <v>8271</v>
      </c>
      <c r="Q3834" t="str">
        <f t="shared" si="306"/>
        <v>theater</v>
      </c>
      <c r="R3834" t="str">
        <f t="shared" si="307"/>
        <v>plays</v>
      </c>
    </row>
    <row r="3835" spans="1:18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6">
        <f t="shared" si="304"/>
        <v>116.66666666666667</v>
      </c>
      <c r="O3835" s="5">
        <f t="shared" si="305"/>
        <v>1.4285714285714286</v>
      </c>
      <c r="P3835" t="s">
        <v>8271</v>
      </c>
      <c r="Q3835" t="str">
        <f t="shared" si="306"/>
        <v>theater</v>
      </c>
      <c r="R3835" t="str">
        <f t="shared" si="307"/>
        <v>plays</v>
      </c>
    </row>
    <row r="3836" spans="1:18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6">
        <f t="shared" si="304"/>
        <v>109.03333333333333</v>
      </c>
      <c r="O3836" s="5">
        <f t="shared" si="305"/>
        <v>1.7425863650259861</v>
      </c>
      <c r="P3836" t="s">
        <v>8271</v>
      </c>
      <c r="Q3836" t="str">
        <f t="shared" si="306"/>
        <v>theater</v>
      </c>
      <c r="R3836" t="str">
        <f t="shared" si="307"/>
        <v>plays</v>
      </c>
    </row>
    <row r="3837" spans="1:18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6">
        <f t="shared" si="304"/>
        <v>160</v>
      </c>
      <c r="O3837" s="5">
        <f t="shared" si="305"/>
        <v>2.5</v>
      </c>
      <c r="P3837" t="s">
        <v>8271</v>
      </c>
      <c r="Q3837" t="str">
        <f t="shared" si="306"/>
        <v>theater</v>
      </c>
      <c r="R3837" t="str">
        <f t="shared" si="307"/>
        <v>plays</v>
      </c>
    </row>
    <row r="3838" spans="1:18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6">
        <f t="shared" si="304"/>
        <v>112.5</v>
      </c>
      <c r="O3838" s="5">
        <f t="shared" si="305"/>
        <v>1.5555555555555556</v>
      </c>
      <c r="P3838" t="s">
        <v>8271</v>
      </c>
      <c r="Q3838" t="str">
        <f t="shared" si="306"/>
        <v>theater</v>
      </c>
      <c r="R3838" t="str">
        <f t="shared" si="307"/>
        <v>plays</v>
      </c>
    </row>
    <row r="3839" spans="1:18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6">
        <f t="shared" si="304"/>
        <v>102.1</v>
      </c>
      <c r="O3839" s="5">
        <f t="shared" si="305"/>
        <v>0.83251714005876598</v>
      </c>
      <c r="P3839" t="s">
        <v>8271</v>
      </c>
      <c r="Q3839" t="str">
        <f t="shared" si="306"/>
        <v>theater</v>
      </c>
      <c r="R3839" t="str">
        <f t="shared" si="307"/>
        <v>plays</v>
      </c>
    </row>
    <row r="3840" spans="1:18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6">
        <f t="shared" si="304"/>
        <v>100.824</v>
      </c>
      <c r="O3840" s="5">
        <f t="shared" si="305"/>
        <v>9.918273426961835E-2</v>
      </c>
      <c r="P3840" t="s">
        <v>8271</v>
      </c>
      <c r="Q3840" t="str">
        <f t="shared" si="306"/>
        <v>theater</v>
      </c>
      <c r="R3840" t="str">
        <f t="shared" si="307"/>
        <v>plays</v>
      </c>
    </row>
    <row r="3841" spans="1:18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6">
        <f t="shared" si="304"/>
        <v>101.25</v>
      </c>
      <c r="O3841" s="5">
        <f t="shared" si="305"/>
        <v>1.580246913580247</v>
      </c>
      <c r="P3841" t="s">
        <v>8271</v>
      </c>
      <c r="Q3841" t="str">
        <f t="shared" si="306"/>
        <v>theater</v>
      </c>
      <c r="R3841" t="str">
        <f t="shared" si="307"/>
        <v>plays</v>
      </c>
    </row>
    <row r="3842" spans="1:18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6">
        <f t="shared" si="304"/>
        <v>6500</v>
      </c>
      <c r="O3842" s="5">
        <f t="shared" si="305"/>
        <v>4.6153846153846159</v>
      </c>
      <c r="P3842" t="s">
        <v>8271</v>
      </c>
      <c r="Q3842" t="str">
        <f t="shared" si="306"/>
        <v>theater</v>
      </c>
      <c r="R3842" t="str">
        <f t="shared" si="307"/>
        <v>plays</v>
      </c>
    </row>
    <row r="3843" spans="1:18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6">
        <f t="shared" ref="N3843:N3906" si="308">E3843/D3843*100</f>
        <v>8.7200000000000006</v>
      </c>
      <c r="O3843" s="5">
        <f t="shared" ref="O3843:O3906" si="309">L3843/E3843*100</f>
        <v>3.8990825688073398</v>
      </c>
      <c r="P3843" t="s">
        <v>8271</v>
      </c>
      <c r="Q3843" t="str">
        <f t="shared" si="306"/>
        <v>theater</v>
      </c>
      <c r="R3843" t="str">
        <f t="shared" si="307"/>
        <v>plays</v>
      </c>
    </row>
    <row r="3844" spans="1:18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6">
        <f t="shared" si="308"/>
        <v>21.94</v>
      </c>
      <c r="O3844" s="5">
        <f t="shared" si="309"/>
        <v>2.096627164995442</v>
      </c>
      <c r="P3844" t="s">
        <v>8271</v>
      </c>
      <c r="Q3844" t="str">
        <f t="shared" si="306"/>
        <v>theater</v>
      </c>
      <c r="R3844" t="str">
        <f t="shared" si="307"/>
        <v>plays</v>
      </c>
    </row>
    <row r="3845" spans="1:18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6">
        <f t="shared" si="308"/>
        <v>21.3</v>
      </c>
      <c r="O3845" s="5">
        <f t="shared" si="309"/>
        <v>1.784037558685446</v>
      </c>
      <c r="P3845" t="s">
        <v>8271</v>
      </c>
      <c r="Q3845" t="str">
        <f t="shared" si="306"/>
        <v>theater</v>
      </c>
      <c r="R3845" t="str">
        <f t="shared" si="307"/>
        <v>plays</v>
      </c>
    </row>
    <row r="3846" spans="1:18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6">
        <f t="shared" si="308"/>
        <v>41.489795918367342</v>
      </c>
      <c r="O3846" s="5">
        <f t="shared" si="309"/>
        <v>1.2297097884899164</v>
      </c>
      <c r="P3846" t="s">
        <v>8271</v>
      </c>
      <c r="Q3846" t="str">
        <f t="shared" si="306"/>
        <v>theater</v>
      </c>
      <c r="R3846" t="str">
        <f t="shared" si="307"/>
        <v>plays</v>
      </c>
    </row>
    <row r="3847" spans="1:18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6">
        <f t="shared" si="308"/>
        <v>2.105</v>
      </c>
      <c r="O3847" s="5">
        <f t="shared" si="309"/>
        <v>1.4251781472684086</v>
      </c>
      <c r="P3847" t="s">
        <v>8271</v>
      </c>
      <c r="Q3847" t="str">
        <f t="shared" si="306"/>
        <v>theater</v>
      </c>
      <c r="R3847" t="str">
        <f t="shared" si="307"/>
        <v>plays</v>
      </c>
    </row>
    <row r="3848" spans="1:18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6">
        <f t="shared" si="308"/>
        <v>2.7</v>
      </c>
      <c r="O3848" s="5">
        <f t="shared" si="309"/>
        <v>4.2328042328042326</v>
      </c>
      <c r="P3848" t="s">
        <v>8271</v>
      </c>
      <c r="Q3848" t="str">
        <f t="shared" si="306"/>
        <v>theater</v>
      </c>
      <c r="R3848" t="str">
        <f t="shared" si="307"/>
        <v>plays</v>
      </c>
    </row>
    <row r="3849" spans="1:18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6">
        <f t="shared" si="308"/>
        <v>16.161904761904761</v>
      </c>
      <c r="O3849" s="5">
        <f t="shared" si="309"/>
        <v>0.53034767236299352</v>
      </c>
      <c r="P3849" t="s">
        <v>8271</v>
      </c>
      <c r="Q3849" t="str">
        <f t="shared" si="306"/>
        <v>theater</v>
      </c>
      <c r="R3849" t="str">
        <f t="shared" si="307"/>
        <v>plays</v>
      </c>
    </row>
    <row r="3850" spans="1:18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6">
        <f t="shared" si="308"/>
        <v>16.376923076923077</v>
      </c>
      <c r="O3850" s="5">
        <f t="shared" si="309"/>
        <v>2.0197275716298733</v>
      </c>
      <c r="P3850" t="s">
        <v>8271</v>
      </c>
      <c r="Q3850" t="str">
        <f t="shared" si="306"/>
        <v>theater</v>
      </c>
      <c r="R3850" t="str">
        <f t="shared" si="307"/>
        <v>plays</v>
      </c>
    </row>
    <row r="3851" spans="1:18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6">
        <f t="shared" si="308"/>
        <v>7.043333333333333</v>
      </c>
      <c r="O3851" s="5">
        <f t="shared" si="309"/>
        <v>1.3251301467108376</v>
      </c>
      <c r="P3851" t="s">
        <v>8271</v>
      </c>
      <c r="Q3851" t="str">
        <f t="shared" si="306"/>
        <v>theater</v>
      </c>
      <c r="R3851" t="str">
        <f t="shared" si="307"/>
        <v>plays</v>
      </c>
    </row>
    <row r="3852" spans="1:18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6">
        <f t="shared" si="308"/>
        <v>3.8</v>
      </c>
      <c r="O3852" s="5">
        <f t="shared" si="309"/>
        <v>10.526315789473683</v>
      </c>
      <c r="P3852" t="s">
        <v>8271</v>
      </c>
      <c r="Q3852" t="str">
        <f t="shared" si="306"/>
        <v>theater</v>
      </c>
      <c r="R3852" t="str">
        <f t="shared" si="307"/>
        <v>plays</v>
      </c>
    </row>
    <row r="3853" spans="1:18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6">
        <f t="shared" si="308"/>
        <v>34.08</v>
      </c>
      <c r="O3853" s="5">
        <f t="shared" si="309"/>
        <v>2.8169014084507045</v>
      </c>
      <c r="P3853" t="s">
        <v>8271</v>
      </c>
      <c r="Q3853" t="str">
        <f t="shared" si="306"/>
        <v>theater</v>
      </c>
      <c r="R3853" t="str">
        <f t="shared" si="307"/>
        <v>plays</v>
      </c>
    </row>
    <row r="3854" spans="1:18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6">
        <f t="shared" si="308"/>
        <v>0.2</v>
      </c>
      <c r="O3854" s="5">
        <f t="shared" si="309"/>
        <v>10</v>
      </c>
      <c r="P3854" t="s">
        <v>8271</v>
      </c>
      <c r="Q3854" t="str">
        <f t="shared" si="306"/>
        <v>theater</v>
      </c>
      <c r="R3854" t="str">
        <f t="shared" si="307"/>
        <v>plays</v>
      </c>
    </row>
    <row r="3855" spans="1:18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6">
        <f t="shared" si="308"/>
        <v>2.5999999999999999E-2</v>
      </c>
      <c r="O3855" s="5">
        <f t="shared" si="309"/>
        <v>7.6923076923076925</v>
      </c>
      <c r="P3855" t="s">
        <v>8271</v>
      </c>
      <c r="Q3855" t="str">
        <f t="shared" si="306"/>
        <v>theater</v>
      </c>
      <c r="R3855" t="str">
        <f t="shared" si="307"/>
        <v>plays</v>
      </c>
    </row>
    <row r="3856" spans="1:18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6">
        <f t="shared" si="308"/>
        <v>16.254545454545454</v>
      </c>
      <c r="O3856" s="5">
        <f t="shared" si="309"/>
        <v>1.1185682326621924</v>
      </c>
      <c r="P3856" t="s">
        <v>8271</v>
      </c>
      <c r="Q3856" t="str">
        <f t="shared" si="306"/>
        <v>theater</v>
      </c>
      <c r="R3856" t="str">
        <f t="shared" si="307"/>
        <v>plays</v>
      </c>
    </row>
    <row r="3857" spans="1:18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6">
        <f t="shared" si="308"/>
        <v>2.5</v>
      </c>
      <c r="O3857" s="5">
        <f t="shared" si="309"/>
        <v>4</v>
      </c>
      <c r="P3857" t="s">
        <v>8271</v>
      </c>
      <c r="Q3857" t="str">
        <f t="shared" si="306"/>
        <v>theater</v>
      </c>
      <c r="R3857" t="str">
        <f t="shared" si="307"/>
        <v>plays</v>
      </c>
    </row>
    <row r="3858" spans="1:18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6">
        <f t="shared" si="308"/>
        <v>0.02</v>
      </c>
      <c r="O3858" s="5">
        <f t="shared" si="309"/>
        <v>100</v>
      </c>
      <c r="P3858" t="s">
        <v>8271</v>
      </c>
      <c r="Q3858" t="str">
        <f t="shared" si="306"/>
        <v>theater</v>
      </c>
      <c r="R3858" t="str">
        <f t="shared" si="307"/>
        <v>plays</v>
      </c>
    </row>
    <row r="3859" spans="1:18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6">
        <f t="shared" si="308"/>
        <v>5.2</v>
      </c>
      <c r="O3859" s="5">
        <f t="shared" si="309"/>
        <v>1.5384615384615385</v>
      </c>
      <c r="P3859" t="s">
        <v>8271</v>
      </c>
      <c r="Q3859" t="str">
        <f t="shared" si="306"/>
        <v>theater</v>
      </c>
      <c r="R3859" t="str">
        <f t="shared" si="307"/>
        <v>plays</v>
      </c>
    </row>
    <row r="3860" spans="1:18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6">
        <f t="shared" si="308"/>
        <v>2</v>
      </c>
      <c r="O3860" s="5">
        <f t="shared" si="309"/>
        <v>10</v>
      </c>
      <c r="P3860" t="s">
        <v>8271</v>
      </c>
      <c r="Q3860" t="str">
        <f t="shared" si="306"/>
        <v>theater</v>
      </c>
      <c r="R3860" t="str">
        <f t="shared" si="307"/>
        <v>plays</v>
      </c>
    </row>
    <row r="3861" spans="1:18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6">
        <f t="shared" si="308"/>
        <v>0.04</v>
      </c>
      <c r="O3861" s="5">
        <f t="shared" si="309"/>
        <v>100</v>
      </c>
      <c r="P3861" t="s">
        <v>8271</v>
      </c>
      <c r="Q3861" t="str">
        <f t="shared" si="306"/>
        <v>theater</v>
      </c>
      <c r="R3861" t="str">
        <f t="shared" si="307"/>
        <v>plays</v>
      </c>
    </row>
    <row r="3862" spans="1:18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6">
        <f t="shared" si="308"/>
        <v>17.666666666666668</v>
      </c>
      <c r="O3862" s="5">
        <f t="shared" si="309"/>
        <v>1.2264150943396228</v>
      </c>
      <c r="P3862" t="s">
        <v>8271</v>
      </c>
      <c r="Q3862" t="str">
        <f t="shared" si="306"/>
        <v>theater</v>
      </c>
      <c r="R3862" t="str">
        <f t="shared" si="307"/>
        <v>plays</v>
      </c>
    </row>
    <row r="3863" spans="1:18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6">
        <f t="shared" si="308"/>
        <v>5</v>
      </c>
      <c r="O3863" s="5">
        <f t="shared" si="309"/>
        <v>1</v>
      </c>
      <c r="P3863" t="s">
        <v>8271</v>
      </c>
      <c r="Q3863" t="str">
        <f t="shared" si="306"/>
        <v>theater</v>
      </c>
      <c r="R3863" t="str">
        <f t="shared" si="307"/>
        <v>plays</v>
      </c>
    </row>
    <row r="3864" spans="1:18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6">
        <f t="shared" si="308"/>
        <v>1.3333333333333334E-2</v>
      </c>
      <c r="O3864" s="5">
        <f t="shared" si="309"/>
        <v>100</v>
      </c>
      <c r="P3864" t="s">
        <v>8271</v>
      </c>
      <c r="Q3864" t="str">
        <f t="shared" si="306"/>
        <v>theater</v>
      </c>
      <c r="R3864" t="str">
        <f t="shared" si="307"/>
        <v>plays</v>
      </c>
    </row>
    <row r="3865" spans="1:18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6">
        <f t="shared" si="308"/>
        <v>0</v>
      </c>
      <c r="O3865" s="5" t="e">
        <f t="shared" si="309"/>
        <v>#DIV/0!</v>
      </c>
      <c r="P3865" t="s">
        <v>8271</v>
      </c>
      <c r="Q3865" t="str">
        <f t="shared" si="306"/>
        <v>theater</v>
      </c>
      <c r="R3865" t="str">
        <f t="shared" si="307"/>
        <v>plays</v>
      </c>
    </row>
    <row r="3866" spans="1:18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6">
        <f t="shared" si="308"/>
        <v>1.2</v>
      </c>
      <c r="O3866" s="5">
        <f t="shared" si="309"/>
        <v>5</v>
      </c>
      <c r="P3866" t="s">
        <v>8271</v>
      </c>
      <c r="Q3866" t="str">
        <f t="shared" si="306"/>
        <v>theater</v>
      </c>
      <c r="R3866" t="str">
        <f t="shared" si="307"/>
        <v>plays</v>
      </c>
    </row>
    <row r="3867" spans="1:18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6">
        <f t="shared" si="308"/>
        <v>26.937422295897225</v>
      </c>
      <c r="O3867" s="5">
        <f t="shared" si="309"/>
        <v>2.1538461538461537</v>
      </c>
      <c r="P3867" t="s">
        <v>8271</v>
      </c>
      <c r="Q3867" t="str">
        <f t="shared" si="306"/>
        <v>theater</v>
      </c>
      <c r="R3867" t="str">
        <f t="shared" si="307"/>
        <v>plays</v>
      </c>
    </row>
    <row r="3868" spans="1:18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6">
        <f t="shared" si="308"/>
        <v>0.54999999999999993</v>
      </c>
      <c r="O3868" s="5">
        <f t="shared" si="309"/>
        <v>18.181818181818183</v>
      </c>
      <c r="P3868" t="s">
        <v>8271</v>
      </c>
      <c r="Q3868" t="str">
        <f t="shared" si="306"/>
        <v>theater</v>
      </c>
      <c r="R3868" t="str">
        <f t="shared" si="307"/>
        <v>plays</v>
      </c>
    </row>
    <row r="3869" spans="1:18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6">
        <f t="shared" si="308"/>
        <v>12.55</v>
      </c>
      <c r="O3869" s="5">
        <f t="shared" si="309"/>
        <v>1.9920318725099602</v>
      </c>
      <c r="P3869" t="s">
        <v>8271</v>
      </c>
      <c r="Q3869" t="str">
        <f t="shared" si="306"/>
        <v>theater</v>
      </c>
      <c r="R3869" t="str">
        <f t="shared" si="307"/>
        <v>plays</v>
      </c>
    </row>
    <row r="3870" spans="1:18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6">
        <f t="shared" si="308"/>
        <v>0.2</v>
      </c>
      <c r="O3870" s="5">
        <f t="shared" si="309"/>
        <v>10</v>
      </c>
      <c r="P3870" t="s">
        <v>8305</v>
      </c>
      <c r="Q3870" t="str">
        <f t="shared" si="306"/>
        <v>theater</v>
      </c>
      <c r="R3870" t="str">
        <f t="shared" ref="R3870:R3889" si="310">RIGHT(P3870, 7)</f>
        <v>musical</v>
      </c>
    </row>
    <row r="3871" spans="1:18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6">
        <f t="shared" si="308"/>
        <v>3.4474868431088401</v>
      </c>
      <c r="O3871" s="5">
        <f t="shared" si="309"/>
        <v>3.3185840707964607</v>
      </c>
      <c r="P3871" t="s">
        <v>8305</v>
      </c>
      <c r="Q3871" t="str">
        <f t="shared" ref="Q3871:Q3934" si="311">LEFT(P3871, 7)</f>
        <v>theater</v>
      </c>
      <c r="R3871" t="str">
        <f t="shared" si="310"/>
        <v>musical</v>
      </c>
    </row>
    <row r="3872" spans="1:18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6">
        <f t="shared" si="308"/>
        <v>15</v>
      </c>
      <c r="O3872" s="5">
        <f t="shared" si="309"/>
        <v>0.66666666666666674</v>
      </c>
      <c r="P3872" t="s">
        <v>8305</v>
      </c>
      <c r="Q3872" t="str">
        <f t="shared" si="311"/>
        <v>theater</v>
      </c>
      <c r="R3872" t="str">
        <f t="shared" si="310"/>
        <v>musical</v>
      </c>
    </row>
    <row r="3873" spans="1:18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6">
        <f t="shared" si="308"/>
        <v>2.666666666666667</v>
      </c>
      <c r="O3873" s="5">
        <f t="shared" si="309"/>
        <v>7.5</v>
      </c>
      <c r="P3873" t="s">
        <v>8305</v>
      </c>
      <c r="Q3873" t="str">
        <f t="shared" si="311"/>
        <v>theater</v>
      </c>
      <c r="R3873" t="str">
        <f t="shared" si="310"/>
        <v>musical</v>
      </c>
    </row>
    <row r="3874" spans="1:18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6">
        <f t="shared" si="308"/>
        <v>0</v>
      </c>
      <c r="O3874" s="5" t="e">
        <f t="shared" si="309"/>
        <v>#DIV/0!</v>
      </c>
      <c r="P3874" t="s">
        <v>8305</v>
      </c>
      <c r="Q3874" t="str">
        <f t="shared" si="311"/>
        <v>theater</v>
      </c>
      <c r="R3874" t="str">
        <f t="shared" si="310"/>
        <v>musical</v>
      </c>
    </row>
    <row r="3875" spans="1:18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6">
        <f t="shared" si="308"/>
        <v>0</v>
      </c>
      <c r="O3875" s="5" t="e">
        <f t="shared" si="309"/>
        <v>#DIV/0!</v>
      </c>
      <c r="P3875" t="s">
        <v>8305</v>
      </c>
      <c r="Q3875" t="str">
        <f t="shared" si="311"/>
        <v>theater</v>
      </c>
      <c r="R3875" t="str">
        <f t="shared" si="310"/>
        <v>musical</v>
      </c>
    </row>
    <row r="3876" spans="1:18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6">
        <f t="shared" si="308"/>
        <v>0</v>
      </c>
      <c r="O3876" s="5" t="e">
        <f t="shared" si="309"/>
        <v>#DIV/0!</v>
      </c>
      <c r="P3876" t="s">
        <v>8305</v>
      </c>
      <c r="Q3876" t="str">
        <f t="shared" si="311"/>
        <v>theater</v>
      </c>
      <c r="R3876" t="str">
        <f t="shared" si="310"/>
        <v>musical</v>
      </c>
    </row>
    <row r="3877" spans="1:18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6">
        <f t="shared" si="308"/>
        <v>0</v>
      </c>
      <c r="O3877" s="5" t="e">
        <f t="shared" si="309"/>
        <v>#DIV/0!</v>
      </c>
      <c r="P3877" t="s">
        <v>8305</v>
      </c>
      <c r="Q3877" t="str">
        <f t="shared" si="311"/>
        <v>theater</v>
      </c>
      <c r="R3877" t="str">
        <f t="shared" si="310"/>
        <v>musical</v>
      </c>
    </row>
    <row r="3878" spans="1:18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6">
        <f t="shared" si="308"/>
        <v>52.794871794871788</v>
      </c>
      <c r="O3878" s="5">
        <f t="shared" si="309"/>
        <v>2.2340942204953862</v>
      </c>
      <c r="P3878" t="s">
        <v>8305</v>
      </c>
      <c r="Q3878" t="str">
        <f t="shared" si="311"/>
        <v>theater</v>
      </c>
      <c r="R3878" t="str">
        <f t="shared" si="310"/>
        <v>musical</v>
      </c>
    </row>
    <row r="3879" spans="1:18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6">
        <f t="shared" si="308"/>
        <v>4.9639999999999995</v>
      </c>
      <c r="O3879" s="5">
        <f t="shared" si="309"/>
        <v>1.1281224818694602</v>
      </c>
      <c r="P3879" t="s">
        <v>8305</v>
      </c>
      <c r="Q3879" t="str">
        <f t="shared" si="311"/>
        <v>theater</v>
      </c>
      <c r="R3879" t="str">
        <f t="shared" si="310"/>
        <v>musical</v>
      </c>
    </row>
    <row r="3880" spans="1:18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6">
        <f t="shared" si="308"/>
        <v>5.5555555555555552E-2</v>
      </c>
      <c r="O3880" s="5">
        <f t="shared" si="309"/>
        <v>10</v>
      </c>
      <c r="P3880" t="s">
        <v>8305</v>
      </c>
      <c r="Q3880" t="str">
        <f t="shared" si="311"/>
        <v>theater</v>
      </c>
      <c r="R3880" t="str">
        <f t="shared" si="310"/>
        <v>musical</v>
      </c>
    </row>
    <row r="3881" spans="1:18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6">
        <f t="shared" si="308"/>
        <v>0</v>
      </c>
      <c r="O3881" s="5" t="e">
        <f t="shared" si="309"/>
        <v>#DIV/0!</v>
      </c>
      <c r="P3881" t="s">
        <v>8305</v>
      </c>
      <c r="Q3881" t="str">
        <f t="shared" si="311"/>
        <v>theater</v>
      </c>
      <c r="R3881" t="str">
        <f t="shared" si="310"/>
        <v>musical</v>
      </c>
    </row>
    <row r="3882" spans="1:18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6">
        <f t="shared" si="308"/>
        <v>13.066666666666665</v>
      </c>
      <c r="O3882" s="5">
        <f t="shared" si="309"/>
        <v>1.7346938775510203</v>
      </c>
      <c r="P3882" t="s">
        <v>8305</v>
      </c>
      <c r="Q3882" t="str">
        <f t="shared" si="311"/>
        <v>theater</v>
      </c>
      <c r="R3882" t="str">
        <f t="shared" si="310"/>
        <v>musical</v>
      </c>
    </row>
    <row r="3883" spans="1:18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6">
        <f t="shared" si="308"/>
        <v>5</v>
      </c>
      <c r="O3883" s="5">
        <f t="shared" si="309"/>
        <v>4</v>
      </c>
      <c r="P3883" t="s">
        <v>8305</v>
      </c>
      <c r="Q3883" t="str">
        <f t="shared" si="311"/>
        <v>theater</v>
      </c>
      <c r="R3883" t="str">
        <f t="shared" si="310"/>
        <v>musical</v>
      </c>
    </row>
    <row r="3884" spans="1:18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6">
        <f t="shared" si="308"/>
        <v>0</v>
      </c>
      <c r="O3884" s="5" t="e">
        <f t="shared" si="309"/>
        <v>#DIV/0!</v>
      </c>
      <c r="P3884" t="s">
        <v>8305</v>
      </c>
      <c r="Q3884" t="str">
        <f t="shared" si="311"/>
        <v>theater</v>
      </c>
      <c r="R3884" t="str">
        <f t="shared" si="310"/>
        <v>musical</v>
      </c>
    </row>
    <row r="3885" spans="1:18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6">
        <f t="shared" si="308"/>
        <v>0</v>
      </c>
      <c r="O3885" s="5" t="e">
        <f t="shared" si="309"/>
        <v>#DIV/0!</v>
      </c>
      <c r="P3885" t="s">
        <v>8305</v>
      </c>
      <c r="Q3885" t="str">
        <f t="shared" si="311"/>
        <v>theater</v>
      </c>
      <c r="R3885" t="str">
        <f t="shared" si="310"/>
        <v>musical</v>
      </c>
    </row>
    <row r="3886" spans="1:18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6">
        <f t="shared" si="308"/>
        <v>0</v>
      </c>
      <c r="O3886" s="5" t="e">
        <f t="shared" si="309"/>
        <v>#DIV/0!</v>
      </c>
      <c r="P3886" t="s">
        <v>8305</v>
      </c>
      <c r="Q3886" t="str">
        <f t="shared" si="311"/>
        <v>theater</v>
      </c>
      <c r="R3886" t="str">
        <f t="shared" si="310"/>
        <v>musical</v>
      </c>
    </row>
    <row r="3887" spans="1:18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6">
        <f t="shared" si="308"/>
        <v>0</v>
      </c>
      <c r="O3887" s="5" t="e">
        <f t="shared" si="309"/>
        <v>#DIV/0!</v>
      </c>
      <c r="P3887" t="s">
        <v>8305</v>
      </c>
      <c r="Q3887" t="str">
        <f t="shared" si="311"/>
        <v>theater</v>
      </c>
      <c r="R3887" t="str">
        <f t="shared" si="310"/>
        <v>musical</v>
      </c>
    </row>
    <row r="3888" spans="1:18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6">
        <f t="shared" si="308"/>
        <v>0</v>
      </c>
      <c r="O3888" s="5" t="e">
        <f t="shared" si="309"/>
        <v>#DIV/0!</v>
      </c>
      <c r="P3888" t="s">
        <v>8305</v>
      </c>
      <c r="Q3888" t="str">
        <f t="shared" si="311"/>
        <v>theater</v>
      </c>
      <c r="R3888" t="str">
        <f t="shared" si="310"/>
        <v>musical</v>
      </c>
    </row>
    <row r="3889" spans="1:18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6">
        <f t="shared" si="308"/>
        <v>1.7500000000000002</v>
      </c>
      <c r="O3889" s="5">
        <f t="shared" si="309"/>
        <v>5.7142857142857144</v>
      </c>
      <c r="P3889" t="s">
        <v>8305</v>
      </c>
      <c r="Q3889" t="str">
        <f t="shared" si="311"/>
        <v>theater</v>
      </c>
      <c r="R3889" t="str">
        <f t="shared" si="310"/>
        <v>musical</v>
      </c>
    </row>
    <row r="3890" spans="1:18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6">
        <f t="shared" si="308"/>
        <v>27.1</v>
      </c>
      <c r="O3890" s="5">
        <f t="shared" si="309"/>
        <v>2.5830258302583027</v>
      </c>
      <c r="P3890" t="s">
        <v>8271</v>
      </c>
      <c r="Q3890" t="str">
        <f t="shared" si="311"/>
        <v>theater</v>
      </c>
      <c r="R3890" t="str">
        <f t="shared" ref="R3890:R3934" si="312">RIGHT(P3890, 5)</f>
        <v>plays</v>
      </c>
    </row>
    <row r="3891" spans="1:18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6">
        <f t="shared" si="308"/>
        <v>1.4749999999999999</v>
      </c>
      <c r="O3891" s="5">
        <f t="shared" si="309"/>
        <v>7.6271186440677967</v>
      </c>
      <c r="P3891" t="s">
        <v>8271</v>
      </c>
      <c r="Q3891" t="str">
        <f t="shared" si="311"/>
        <v>theater</v>
      </c>
      <c r="R3891" t="str">
        <f t="shared" si="312"/>
        <v>plays</v>
      </c>
    </row>
    <row r="3892" spans="1:18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6">
        <f t="shared" si="308"/>
        <v>16.826666666666668</v>
      </c>
      <c r="O3892" s="5">
        <f t="shared" si="309"/>
        <v>0.31695721077654515</v>
      </c>
      <c r="P3892" t="s">
        <v>8271</v>
      </c>
      <c r="Q3892" t="str">
        <f t="shared" si="311"/>
        <v>theater</v>
      </c>
      <c r="R3892" t="str">
        <f t="shared" si="312"/>
        <v>plays</v>
      </c>
    </row>
    <row r="3893" spans="1:18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6">
        <f t="shared" si="308"/>
        <v>32.5</v>
      </c>
      <c r="O3893" s="5">
        <f t="shared" si="309"/>
        <v>2.6923076923076925</v>
      </c>
      <c r="P3893" t="s">
        <v>8271</v>
      </c>
      <c r="Q3893" t="str">
        <f t="shared" si="311"/>
        <v>theater</v>
      </c>
      <c r="R3893" t="str">
        <f t="shared" si="312"/>
        <v>plays</v>
      </c>
    </row>
    <row r="3894" spans="1:18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6">
        <f t="shared" si="308"/>
        <v>0</v>
      </c>
      <c r="O3894" s="5" t="e">
        <f t="shared" si="309"/>
        <v>#DIV/0!</v>
      </c>
      <c r="P3894" t="s">
        <v>8271</v>
      </c>
      <c r="Q3894" t="str">
        <f t="shared" si="311"/>
        <v>theater</v>
      </c>
      <c r="R3894" t="str">
        <f t="shared" si="312"/>
        <v>plays</v>
      </c>
    </row>
    <row r="3895" spans="1:18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6">
        <f t="shared" si="308"/>
        <v>21.55</v>
      </c>
      <c r="O3895" s="5">
        <f t="shared" si="309"/>
        <v>0.77958236658932711</v>
      </c>
      <c r="P3895" t="s">
        <v>8271</v>
      </c>
      <c r="Q3895" t="str">
        <f t="shared" si="311"/>
        <v>theater</v>
      </c>
      <c r="R3895" t="str">
        <f t="shared" si="312"/>
        <v>plays</v>
      </c>
    </row>
    <row r="3896" spans="1:18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6">
        <f t="shared" si="308"/>
        <v>3.4666666666666663</v>
      </c>
      <c r="O3896" s="5">
        <f t="shared" si="309"/>
        <v>2.1153846153846154</v>
      </c>
      <c r="P3896" t="s">
        <v>8271</v>
      </c>
      <c r="Q3896" t="str">
        <f t="shared" si="311"/>
        <v>theater</v>
      </c>
      <c r="R3896" t="str">
        <f t="shared" si="312"/>
        <v>plays</v>
      </c>
    </row>
    <row r="3897" spans="1:18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6">
        <f t="shared" si="308"/>
        <v>5</v>
      </c>
      <c r="O3897" s="5">
        <f t="shared" si="309"/>
        <v>2</v>
      </c>
      <c r="P3897" t="s">
        <v>8271</v>
      </c>
      <c r="Q3897" t="str">
        <f t="shared" si="311"/>
        <v>theater</v>
      </c>
      <c r="R3897" t="str">
        <f t="shared" si="312"/>
        <v>plays</v>
      </c>
    </row>
    <row r="3898" spans="1:18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6">
        <f t="shared" si="308"/>
        <v>10.625</v>
      </c>
      <c r="O3898" s="5">
        <f t="shared" si="309"/>
        <v>2.3529411764705883</v>
      </c>
      <c r="P3898" t="s">
        <v>8271</v>
      </c>
      <c r="Q3898" t="str">
        <f t="shared" si="311"/>
        <v>theater</v>
      </c>
      <c r="R3898" t="str">
        <f t="shared" si="312"/>
        <v>plays</v>
      </c>
    </row>
    <row r="3899" spans="1:18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6">
        <f t="shared" si="308"/>
        <v>17.599999999999998</v>
      </c>
      <c r="O3899" s="5">
        <f t="shared" si="309"/>
        <v>2.2727272727272729</v>
      </c>
      <c r="P3899" t="s">
        <v>8271</v>
      </c>
      <c r="Q3899" t="str">
        <f t="shared" si="311"/>
        <v>theater</v>
      </c>
      <c r="R3899" t="str">
        <f t="shared" si="312"/>
        <v>plays</v>
      </c>
    </row>
    <row r="3900" spans="1:18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6">
        <f t="shared" si="308"/>
        <v>32.56</v>
      </c>
      <c r="O3900" s="5">
        <f t="shared" si="309"/>
        <v>1.9656019656019657</v>
      </c>
      <c r="P3900" t="s">
        <v>8271</v>
      </c>
      <c r="Q3900" t="str">
        <f t="shared" si="311"/>
        <v>theater</v>
      </c>
      <c r="R3900" t="str">
        <f t="shared" si="312"/>
        <v>plays</v>
      </c>
    </row>
    <row r="3901" spans="1:18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6">
        <f t="shared" si="308"/>
        <v>1.25</v>
      </c>
      <c r="O3901" s="5">
        <f t="shared" si="309"/>
        <v>1.6</v>
      </c>
      <c r="P3901" t="s">
        <v>8271</v>
      </c>
      <c r="Q3901" t="str">
        <f t="shared" si="311"/>
        <v>theater</v>
      </c>
      <c r="R3901" t="str">
        <f t="shared" si="312"/>
        <v>plays</v>
      </c>
    </row>
    <row r="3902" spans="1:18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6">
        <f t="shared" si="308"/>
        <v>5.4</v>
      </c>
      <c r="O3902" s="5">
        <f t="shared" si="309"/>
        <v>3.7037037037037033</v>
      </c>
      <c r="P3902" t="s">
        <v>8271</v>
      </c>
      <c r="Q3902" t="str">
        <f t="shared" si="311"/>
        <v>theater</v>
      </c>
      <c r="R3902" t="str">
        <f t="shared" si="312"/>
        <v>plays</v>
      </c>
    </row>
    <row r="3903" spans="1:18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6">
        <f t="shared" si="308"/>
        <v>0.83333333333333337</v>
      </c>
      <c r="O3903" s="5">
        <f t="shared" si="309"/>
        <v>4</v>
      </c>
      <c r="P3903" t="s">
        <v>8271</v>
      </c>
      <c r="Q3903" t="str">
        <f t="shared" si="311"/>
        <v>theater</v>
      </c>
      <c r="R3903" t="str">
        <f t="shared" si="312"/>
        <v>plays</v>
      </c>
    </row>
    <row r="3904" spans="1:18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6">
        <f t="shared" si="308"/>
        <v>48.833333333333336</v>
      </c>
      <c r="O3904" s="5">
        <f t="shared" si="309"/>
        <v>2.1160409556313993</v>
      </c>
      <c r="P3904" t="s">
        <v>8271</v>
      </c>
      <c r="Q3904" t="str">
        <f t="shared" si="311"/>
        <v>theater</v>
      </c>
      <c r="R3904" t="str">
        <f t="shared" si="312"/>
        <v>plays</v>
      </c>
    </row>
    <row r="3905" spans="1:18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6">
        <f t="shared" si="308"/>
        <v>0</v>
      </c>
      <c r="O3905" s="5" t="e">
        <f t="shared" si="309"/>
        <v>#DIV/0!</v>
      </c>
      <c r="P3905" t="s">
        <v>8271</v>
      </c>
      <c r="Q3905" t="str">
        <f t="shared" si="311"/>
        <v>theater</v>
      </c>
      <c r="R3905" t="str">
        <f t="shared" si="312"/>
        <v>plays</v>
      </c>
    </row>
    <row r="3906" spans="1:18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6">
        <f t="shared" si="308"/>
        <v>0.03</v>
      </c>
      <c r="O3906" s="5">
        <f t="shared" si="309"/>
        <v>66.666666666666657</v>
      </c>
      <c r="P3906" t="s">
        <v>8271</v>
      </c>
      <c r="Q3906" t="str">
        <f t="shared" si="311"/>
        <v>theater</v>
      </c>
      <c r="R3906" t="str">
        <f t="shared" si="312"/>
        <v>plays</v>
      </c>
    </row>
    <row r="3907" spans="1:18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6">
        <f t="shared" ref="N3907:N3970" si="313">E3907/D3907*100</f>
        <v>11.533333333333333</v>
      </c>
      <c r="O3907" s="5">
        <f t="shared" ref="O3907:O3970" si="314">L3907/E3907*100</f>
        <v>4.0462427745664744</v>
      </c>
      <c r="P3907" t="s">
        <v>8271</v>
      </c>
      <c r="Q3907" t="str">
        <f t="shared" si="311"/>
        <v>theater</v>
      </c>
      <c r="R3907" t="str">
        <f t="shared" si="312"/>
        <v>plays</v>
      </c>
    </row>
    <row r="3908" spans="1:18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6">
        <f t="shared" si="313"/>
        <v>67.333333333333329</v>
      </c>
      <c r="O3908" s="5">
        <f t="shared" si="314"/>
        <v>1.5841584158415842</v>
      </c>
      <c r="P3908" t="s">
        <v>8271</v>
      </c>
      <c r="Q3908" t="str">
        <f t="shared" si="311"/>
        <v>theater</v>
      </c>
      <c r="R3908" t="str">
        <f t="shared" si="312"/>
        <v>plays</v>
      </c>
    </row>
    <row r="3909" spans="1:18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6">
        <f t="shared" si="313"/>
        <v>15.299999999999999</v>
      </c>
      <c r="O3909" s="5">
        <f t="shared" si="314"/>
        <v>2.6143790849673203</v>
      </c>
      <c r="P3909" t="s">
        <v>8271</v>
      </c>
      <c r="Q3909" t="str">
        <f t="shared" si="311"/>
        <v>theater</v>
      </c>
      <c r="R3909" t="str">
        <f t="shared" si="312"/>
        <v>plays</v>
      </c>
    </row>
    <row r="3910" spans="1:18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6">
        <f t="shared" si="313"/>
        <v>8.6666666666666679</v>
      </c>
      <c r="O3910" s="5">
        <f t="shared" si="314"/>
        <v>6.1538461538461542</v>
      </c>
      <c r="P3910" t="s">
        <v>8271</v>
      </c>
      <c r="Q3910" t="str">
        <f t="shared" si="311"/>
        <v>theater</v>
      </c>
      <c r="R3910" t="str">
        <f t="shared" si="312"/>
        <v>plays</v>
      </c>
    </row>
    <row r="3911" spans="1:18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6">
        <f t="shared" si="313"/>
        <v>0.22499999999999998</v>
      </c>
      <c r="O3911" s="5">
        <f t="shared" si="314"/>
        <v>2.9629629629629632</v>
      </c>
      <c r="P3911" t="s">
        <v>8271</v>
      </c>
      <c r="Q3911" t="str">
        <f t="shared" si="311"/>
        <v>theater</v>
      </c>
      <c r="R3911" t="str">
        <f t="shared" si="312"/>
        <v>plays</v>
      </c>
    </row>
    <row r="3912" spans="1:18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6">
        <f t="shared" si="313"/>
        <v>3.0833333333333335</v>
      </c>
      <c r="O3912" s="5">
        <f t="shared" si="314"/>
        <v>1.6216216216216217</v>
      </c>
      <c r="P3912" t="s">
        <v>8271</v>
      </c>
      <c r="Q3912" t="str">
        <f t="shared" si="311"/>
        <v>theater</v>
      </c>
      <c r="R3912" t="str">
        <f t="shared" si="312"/>
        <v>plays</v>
      </c>
    </row>
    <row r="3913" spans="1:18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6">
        <f t="shared" si="313"/>
        <v>37.412500000000001</v>
      </c>
      <c r="O3913" s="5">
        <f t="shared" si="314"/>
        <v>1.2028065486134312</v>
      </c>
      <c r="P3913" t="s">
        <v>8271</v>
      </c>
      <c r="Q3913" t="str">
        <f t="shared" si="311"/>
        <v>theater</v>
      </c>
      <c r="R3913" t="str">
        <f t="shared" si="312"/>
        <v>plays</v>
      </c>
    </row>
    <row r="3914" spans="1:18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6">
        <f t="shared" si="313"/>
        <v>6.6666666666666671E-3</v>
      </c>
      <c r="O3914" s="5">
        <f t="shared" si="314"/>
        <v>100</v>
      </c>
      <c r="P3914" t="s">
        <v>8271</v>
      </c>
      <c r="Q3914" t="str">
        <f t="shared" si="311"/>
        <v>theater</v>
      </c>
      <c r="R3914" t="str">
        <f t="shared" si="312"/>
        <v>plays</v>
      </c>
    </row>
    <row r="3915" spans="1:18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6">
        <f t="shared" si="313"/>
        <v>10</v>
      </c>
      <c r="O3915" s="5">
        <f t="shared" si="314"/>
        <v>0.70000000000000007</v>
      </c>
      <c r="P3915" t="s">
        <v>8271</v>
      </c>
      <c r="Q3915" t="str">
        <f t="shared" si="311"/>
        <v>theater</v>
      </c>
      <c r="R3915" t="str">
        <f t="shared" si="312"/>
        <v>plays</v>
      </c>
    </row>
    <row r="3916" spans="1:18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6">
        <f t="shared" si="313"/>
        <v>36.36</v>
      </c>
      <c r="O3916" s="5">
        <f t="shared" si="314"/>
        <v>2.9702970297029703</v>
      </c>
      <c r="P3916" t="s">
        <v>8271</v>
      </c>
      <c r="Q3916" t="str">
        <f t="shared" si="311"/>
        <v>theater</v>
      </c>
      <c r="R3916" t="str">
        <f t="shared" si="312"/>
        <v>plays</v>
      </c>
    </row>
    <row r="3917" spans="1:18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6">
        <f t="shared" si="313"/>
        <v>0.33333333333333337</v>
      </c>
      <c r="O3917" s="5">
        <f t="shared" si="314"/>
        <v>20</v>
      </c>
      <c r="P3917" t="s">
        <v>8271</v>
      </c>
      <c r="Q3917" t="str">
        <f t="shared" si="311"/>
        <v>theater</v>
      </c>
      <c r="R3917" t="str">
        <f t="shared" si="312"/>
        <v>plays</v>
      </c>
    </row>
    <row r="3918" spans="1:18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6">
        <f t="shared" si="313"/>
        <v>0</v>
      </c>
      <c r="O3918" s="5" t="e">
        <f t="shared" si="314"/>
        <v>#DIV/0!</v>
      </c>
      <c r="P3918" t="s">
        <v>8271</v>
      </c>
      <c r="Q3918" t="str">
        <f t="shared" si="311"/>
        <v>theater</v>
      </c>
      <c r="R3918" t="str">
        <f t="shared" si="312"/>
        <v>plays</v>
      </c>
    </row>
    <row r="3919" spans="1:18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6">
        <f t="shared" si="313"/>
        <v>0.2857142857142857</v>
      </c>
      <c r="O3919" s="5">
        <f t="shared" si="314"/>
        <v>10</v>
      </c>
      <c r="P3919" t="s">
        <v>8271</v>
      </c>
      <c r="Q3919" t="str">
        <f t="shared" si="311"/>
        <v>theater</v>
      </c>
      <c r="R3919" t="str">
        <f t="shared" si="312"/>
        <v>plays</v>
      </c>
    </row>
    <row r="3920" spans="1:18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6">
        <f t="shared" si="313"/>
        <v>0.2</v>
      </c>
      <c r="O3920" s="5">
        <f t="shared" si="314"/>
        <v>2.5</v>
      </c>
      <c r="P3920" t="s">
        <v>8271</v>
      </c>
      <c r="Q3920" t="str">
        <f t="shared" si="311"/>
        <v>theater</v>
      </c>
      <c r="R3920" t="str">
        <f t="shared" si="312"/>
        <v>plays</v>
      </c>
    </row>
    <row r="3921" spans="1:18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6">
        <f t="shared" si="313"/>
        <v>1.7999999999999998</v>
      </c>
      <c r="O3921" s="5">
        <f t="shared" si="314"/>
        <v>3.3333333333333335</v>
      </c>
      <c r="P3921" t="s">
        <v>8271</v>
      </c>
      <c r="Q3921" t="str">
        <f t="shared" si="311"/>
        <v>theater</v>
      </c>
      <c r="R3921" t="str">
        <f t="shared" si="312"/>
        <v>plays</v>
      </c>
    </row>
    <row r="3922" spans="1:18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6">
        <f t="shared" si="313"/>
        <v>5.4</v>
      </c>
      <c r="O3922" s="5">
        <f t="shared" si="314"/>
        <v>2.2222222222222223</v>
      </c>
      <c r="P3922" t="s">
        <v>8271</v>
      </c>
      <c r="Q3922" t="str">
        <f t="shared" si="311"/>
        <v>theater</v>
      </c>
      <c r="R3922" t="str">
        <f t="shared" si="312"/>
        <v>plays</v>
      </c>
    </row>
    <row r="3923" spans="1:18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6">
        <f t="shared" si="313"/>
        <v>0</v>
      </c>
      <c r="O3923" s="5" t="e">
        <f t="shared" si="314"/>
        <v>#DIV/0!</v>
      </c>
      <c r="P3923" t="s">
        <v>8271</v>
      </c>
      <c r="Q3923" t="str">
        <f t="shared" si="311"/>
        <v>theater</v>
      </c>
      <c r="R3923" t="str">
        <f t="shared" si="312"/>
        <v>plays</v>
      </c>
    </row>
    <row r="3924" spans="1:18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6">
        <f t="shared" si="313"/>
        <v>8.1333333333333329</v>
      </c>
      <c r="O3924" s="5">
        <f t="shared" si="314"/>
        <v>9.8360655737704921</v>
      </c>
      <c r="P3924" t="s">
        <v>8271</v>
      </c>
      <c r="Q3924" t="str">
        <f t="shared" si="311"/>
        <v>theater</v>
      </c>
      <c r="R3924" t="str">
        <f t="shared" si="312"/>
        <v>plays</v>
      </c>
    </row>
    <row r="3925" spans="1:18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6">
        <f t="shared" si="313"/>
        <v>12.034782608695652</v>
      </c>
      <c r="O3925" s="5">
        <f t="shared" si="314"/>
        <v>1.2283236994219653</v>
      </c>
      <c r="P3925" t="s">
        <v>8271</v>
      </c>
      <c r="Q3925" t="str">
        <f t="shared" si="311"/>
        <v>theater</v>
      </c>
      <c r="R3925" t="str">
        <f t="shared" si="312"/>
        <v>plays</v>
      </c>
    </row>
    <row r="3926" spans="1:18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6">
        <f t="shared" si="313"/>
        <v>15.266666666666667</v>
      </c>
      <c r="O3926" s="5">
        <f t="shared" si="314"/>
        <v>1.7467248908296942</v>
      </c>
      <c r="P3926" t="s">
        <v>8271</v>
      </c>
      <c r="Q3926" t="str">
        <f t="shared" si="311"/>
        <v>theater</v>
      </c>
      <c r="R3926" t="str">
        <f t="shared" si="312"/>
        <v>plays</v>
      </c>
    </row>
    <row r="3927" spans="1:18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6">
        <f t="shared" si="313"/>
        <v>10</v>
      </c>
      <c r="O3927" s="5">
        <f t="shared" si="314"/>
        <v>20</v>
      </c>
      <c r="P3927" t="s">
        <v>8271</v>
      </c>
      <c r="Q3927" t="str">
        <f t="shared" si="311"/>
        <v>theater</v>
      </c>
      <c r="R3927" t="str">
        <f t="shared" si="312"/>
        <v>plays</v>
      </c>
    </row>
    <row r="3928" spans="1:18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6">
        <f t="shared" si="313"/>
        <v>0.3</v>
      </c>
      <c r="O3928" s="5">
        <f t="shared" si="314"/>
        <v>6.666666666666667</v>
      </c>
      <c r="P3928" t="s">
        <v>8271</v>
      </c>
      <c r="Q3928" t="str">
        <f t="shared" si="311"/>
        <v>theater</v>
      </c>
      <c r="R3928" t="str">
        <f t="shared" si="312"/>
        <v>plays</v>
      </c>
    </row>
    <row r="3929" spans="1:18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6">
        <f t="shared" si="313"/>
        <v>1</v>
      </c>
      <c r="O3929" s="5">
        <f t="shared" si="314"/>
        <v>8</v>
      </c>
      <c r="P3929" t="s">
        <v>8271</v>
      </c>
      <c r="Q3929" t="str">
        <f t="shared" si="311"/>
        <v>theater</v>
      </c>
      <c r="R3929" t="str">
        <f t="shared" si="312"/>
        <v>plays</v>
      </c>
    </row>
    <row r="3930" spans="1:18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6">
        <f t="shared" si="313"/>
        <v>13.020000000000001</v>
      </c>
      <c r="O3930" s="5">
        <f t="shared" si="314"/>
        <v>1.0752688172043012</v>
      </c>
      <c r="P3930" t="s">
        <v>8271</v>
      </c>
      <c r="Q3930" t="str">
        <f t="shared" si="311"/>
        <v>theater</v>
      </c>
      <c r="R3930" t="str">
        <f t="shared" si="312"/>
        <v>plays</v>
      </c>
    </row>
    <row r="3931" spans="1:18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6">
        <f t="shared" si="313"/>
        <v>2.2650000000000001</v>
      </c>
      <c r="O3931" s="5">
        <f t="shared" si="314"/>
        <v>3.0905077262693159</v>
      </c>
      <c r="P3931" t="s">
        <v>8271</v>
      </c>
      <c r="Q3931" t="str">
        <f t="shared" si="311"/>
        <v>theater</v>
      </c>
      <c r="R3931" t="str">
        <f t="shared" si="312"/>
        <v>plays</v>
      </c>
    </row>
    <row r="3932" spans="1:18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6">
        <f t="shared" si="313"/>
        <v>0</v>
      </c>
      <c r="O3932" s="5" t="e">
        <f t="shared" si="314"/>
        <v>#DIV/0!</v>
      </c>
      <c r="P3932" t="s">
        <v>8271</v>
      </c>
      <c r="Q3932" t="str">
        <f t="shared" si="311"/>
        <v>theater</v>
      </c>
      <c r="R3932" t="str">
        <f t="shared" si="312"/>
        <v>plays</v>
      </c>
    </row>
    <row r="3933" spans="1:18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6">
        <f t="shared" si="313"/>
        <v>0</v>
      </c>
      <c r="O3933" s="5" t="e">
        <f t="shared" si="314"/>
        <v>#DIV/0!</v>
      </c>
      <c r="P3933" t="s">
        <v>8271</v>
      </c>
      <c r="Q3933" t="str">
        <f t="shared" si="311"/>
        <v>theater</v>
      </c>
      <c r="R3933" t="str">
        <f t="shared" si="312"/>
        <v>plays</v>
      </c>
    </row>
    <row r="3934" spans="1:18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6">
        <f t="shared" si="313"/>
        <v>8.3333333333333332E-3</v>
      </c>
      <c r="O3934" s="5">
        <f t="shared" si="314"/>
        <v>100</v>
      </c>
      <c r="P3934" t="s">
        <v>8271</v>
      </c>
      <c r="Q3934" t="str">
        <f t="shared" si="311"/>
        <v>theater</v>
      </c>
      <c r="R3934" t="str">
        <f t="shared" si="312"/>
        <v>plays</v>
      </c>
    </row>
    <row r="3935" spans="1:18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6">
        <f t="shared" si="313"/>
        <v>15.742857142857142</v>
      </c>
      <c r="O3935" s="5">
        <f t="shared" si="314"/>
        <v>1.0889292196007259</v>
      </c>
      <c r="P3935" t="s">
        <v>8271</v>
      </c>
      <c r="Q3935" t="str">
        <f t="shared" ref="Q3935:Q3998" si="315">LEFT(P3935, 7)</f>
        <v>theater</v>
      </c>
      <c r="R3935" t="str">
        <f t="shared" ref="R3935:R3998" si="316">RIGHT(P3935, 5)</f>
        <v>plays</v>
      </c>
    </row>
    <row r="3936" spans="1:18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6">
        <f t="shared" si="313"/>
        <v>11</v>
      </c>
      <c r="O3936" s="5">
        <f t="shared" si="314"/>
        <v>2.1818181818181821</v>
      </c>
      <c r="P3936" t="s">
        <v>8271</v>
      </c>
      <c r="Q3936" t="str">
        <f t="shared" si="315"/>
        <v>theater</v>
      </c>
      <c r="R3936" t="str">
        <f t="shared" si="316"/>
        <v>plays</v>
      </c>
    </row>
    <row r="3937" spans="1:18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6">
        <f t="shared" si="313"/>
        <v>43.833333333333336</v>
      </c>
      <c r="O3937" s="5">
        <f t="shared" si="314"/>
        <v>1.7490494296577948</v>
      </c>
      <c r="P3937" t="s">
        <v>8271</v>
      </c>
      <c r="Q3937" t="str">
        <f t="shared" si="315"/>
        <v>theater</v>
      </c>
      <c r="R3937" t="str">
        <f t="shared" si="316"/>
        <v>plays</v>
      </c>
    </row>
    <row r="3938" spans="1:18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6">
        <f t="shared" si="313"/>
        <v>0</v>
      </c>
      <c r="O3938" s="5" t="e">
        <f t="shared" si="314"/>
        <v>#DIV/0!</v>
      </c>
      <c r="P3938" t="s">
        <v>8271</v>
      </c>
      <c r="Q3938" t="str">
        <f t="shared" si="315"/>
        <v>theater</v>
      </c>
      <c r="R3938" t="str">
        <f t="shared" si="316"/>
        <v>plays</v>
      </c>
    </row>
    <row r="3939" spans="1:18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6">
        <f t="shared" si="313"/>
        <v>86.135181975736558</v>
      </c>
      <c r="O3939" s="5">
        <f t="shared" si="314"/>
        <v>0.4024144869215292</v>
      </c>
      <c r="P3939" t="s">
        <v>8271</v>
      </c>
      <c r="Q3939" t="str">
        <f t="shared" si="315"/>
        <v>theater</v>
      </c>
      <c r="R3939" t="str">
        <f t="shared" si="316"/>
        <v>plays</v>
      </c>
    </row>
    <row r="3940" spans="1:18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6">
        <f t="shared" si="313"/>
        <v>12.196620583717358</v>
      </c>
      <c r="O3940" s="5">
        <f t="shared" si="314"/>
        <v>1.2594458438287155</v>
      </c>
      <c r="P3940" t="s">
        <v>8271</v>
      </c>
      <c r="Q3940" t="str">
        <f t="shared" si="315"/>
        <v>theater</v>
      </c>
      <c r="R3940" t="str">
        <f t="shared" si="316"/>
        <v>plays</v>
      </c>
    </row>
    <row r="3941" spans="1:18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6">
        <f t="shared" si="313"/>
        <v>0.1</v>
      </c>
      <c r="O3941" s="5">
        <f t="shared" si="314"/>
        <v>20</v>
      </c>
      <c r="P3941" t="s">
        <v>8271</v>
      </c>
      <c r="Q3941" t="str">
        <f t="shared" si="315"/>
        <v>theater</v>
      </c>
      <c r="R3941" t="str">
        <f t="shared" si="316"/>
        <v>plays</v>
      </c>
    </row>
    <row r="3942" spans="1:18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6">
        <f t="shared" si="313"/>
        <v>0.22</v>
      </c>
      <c r="O3942" s="5">
        <f t="shared" si="314"/>
        <v>18.181818181818183</v>
      </c>
      <c r="P3942" t="s">
        <v>8271</v>
      </c>
      <c r="Q3942" t="str">
        <f t="shared" si="315"/>
        <v>theater</v>
      </c>
      <c r="R3942" t="str">
        <f t="shared" si="316"/>
        <v>plays</v>
      </c>
    </row>
    <row r="3943" spans="1:18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6">
        <f t="shared" si="313"/>
        <v>0.90909090909090906</v>
      </c>
      <c r="O3943" s="5">
        <f t="shared" si="314"/>
        <v>4</v>
      </c>
      <c r="P3943" t="s">
        <v>8271</v>
      </c>
      <c r="Q3943" t="str">
        <f t="shared" si="315"/>
        <v>theater</v>
      </c>
      <c r="R3943" t="str">
        <f t="shared" si="316"/>
        <v>plays</v>
      </c>
    </row>
    <row r="3944" spans="1:18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6">
        <f t="shared" si="313"/>
        <v>0</v>
      </c>
      <c r="O3944" s="5" t="e">
        <f t="shared" si="314"/>
        <v>#DIV/0!</v>
      </c>
      <c r="P3944" t="s">
        <v>8271</v>
      </c>
      <c r="Q3944" t="str">
        <f t="shared" si="315"/>
        <v>theater</v>
      </c>
      <c r="R3944" t="str">
        <f t="shared" si="316"/>
        <v>plays</v>
      </c>
    </row>
    <row r="3945" spans="1:18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6">
        <f t="shared" si="313"/>
        <v>35.64</v>
      </c>
      <c r="O3945" s="5">
        <f t="shared" si="314"/>
        <v>0.72951739618406286</v>
      </c>
      <c r="P3945" t="s">
        <v>8271</v>
      </c>
      <c r="Q3945" t="str">
        <f t="shared" si="315"/>
        <v>theater</v>
      </c>
      <c r="R3945" t="str">
        <f t="shared" si="316"/>
        <v>plays</v>
      </c>
    </row>
    <row r="3946" spans="1:18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6">
        <f t="shared" si="313"/>
        <v>0</v>
      </c>
      <c r="O3946" s="5" t="e">
        <f t="shared" si="314"/>
        <v>#DIV/0!</v>
      </c>
      <c r="P3946" t="s">
        <v>8271</v>
      </c>
      <c r="Q3946" t="str">
        <f t="shared" si="315"/>
        <v>theater</v>
      </c>
      <c r="R3946" t="str">
        <f t="shared" si="316"/>
        <v>plays</v>
      </c>
    </row>
    <row r="3947" spans="1:18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6">
        <f t="shared" si="313"/>
        <v>0.25</v>
      </c>
      <c r="O3947" s="5">
        <f t="shared" si="314"/>
        <v>20</v>
      </c>
      <c r="P3947" t="s">
        <v>8271</v>
      </c>
      <c r="Q3947" t="str">
        <f t="shared" si="315"/>
        <v>theater</v>
      </c>
      <c r="R3947" t="str">
        <f t="shared" si="316"/>
        <v>plays</v>
      </c>
    </row>
    <row r="3948" spans="1:18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6">
        <f t="shared" si="313"/>
        <v>3.25</v>
      </c>
      <c r="O3948" s="5">
        <f t="shared" si="314"/>
        <v>2.5641025641025639</v>
      </c>
      <c r="P3948" t="s">
        <v>8271</v>
      </c>
      <c r="Q3948" t="str">
        <f t="shared" si="315"/>
        <v>theater</v>
      </c>
      <c r="R3948" t="str">
        <f t="shared" si="316"/>
        <v>plays</v>
      </c>
    </row>
    <row r="3949" spans="1:18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6">
        <f t="shared" si="313"/>
        <v>3.3666666666666663</v>
      </c>
      <c r="O3949" s="5">
        <f t="shared" si="314"/>
        <v>1.9801980198019802</v>
      </c>
      <c r="P3949" t="s">
        <v>8271</v>
      </c>
      <c r="Q3949" t="str">
        <f t="shared" si="315"/>
        <v>theater</v>
      </c>
      <c r="R3949" t="str">
        <f t="shared" si="316"/>
        <v>plays</v>
      </c>
    </row>
    <row r="3950" spans="1:18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6">
        <f t="shared" si="313"/>
        <v>0</v>
      </c>
      <c r="O3950" s="5" t="e">
        <f t="shared" si="314"/>
        <v>#DIV/0!</v>
      </c>
      <c r="P3950" t="s">
        <v>8271</v>
      </c>
      <c r="Q3950" t="str">
        <f t="shared" si="315"/>
        <v>theater</v>
      </c>
      <c r="R3950" t="str">
        <f t="shared" si="316"/>
        <v>plays</v>
      </c>
    </row>
    <row r="3951" spans="1:18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6">
        <f t="shared" si="313"/>
        <v>15.770000000000001</v>
      </c>
      <c r="O3951" s="5">
        <f t="shared" si="314"/>
        <v>2.029169308814204</v>
      </c>
      <c r="P3951" t="s">
        <v>8271</v>
      </c>
      <c r="Q3951" t="str">
        <f t="shared" si="315"/>
        <v>theater</v>
      </c>
      <c r="R3951" t="str">
        <f t="shared" si="316"/>
        <v>plays</v>
      </c>
    </row>
    <row r="3952" spans="1:18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6">
        <f t="shared" si="313"/>
        <v>0.625</v>
      </c>
      <c r="O3952" s="5">
        <f t="shared" si="314"/>
        <v>4</v>
      </c>
      <c r="P3952" t="s">
        <v>8271</v>
      </c>
      <c r="Q3952" t="str">
        <f t="shared" si="315"/>
        <v>theater</v>
      </c>
      <c r="R3952" t="str">
        <f t="shared" si="316"/>
        <v>plays</v>
      </c>
    </row>
    <row r="3953" spans="1:18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6">
        <f t="shared" si="313"/>
        <v>5.0000000000000001E-4</v>
      </c>
      <c r="O3953" s="5">
        <f t="shared" si="314"/>
        <v>100</v>
      </c>
      <c r="P3953" t="s">
        <v>8271</v>
      </c>
      <c r="Q3953" t="str">
        <f t="shared" si="315"/>
        <v>theater</v>
      </c>
      <c r="R3953" t="str">
        <f t="shared" si="316"/>
        <v>plays</v>
      </c>
    </row>
    <row r="3954" spans="1:18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6">
        <f t="shared" si="313"/>
        <v>9.6153846153846159E-2</v>
      </c>
      <c r="O3954" s="5">
        <f t="shared" si="314"/>
        <v>4</v>
      </c>
      <c r="P3954" t="s">
        <v>8271</v>
      </c>
      <c r="Q3954" t="str">
        <f t="shared" si="315"/>
        <v>theater</v>
      </c>
      <c r="R3954" t="str">
        <f t="shared" si="316"/>
        <v>plays</v>
      </c>
    </row>
    <row r="3955" spans="1:18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6">
        <f t="shared" si="313"/>
        <v>0</v>
      </c>
      <c r="O3955" s="5" t="e">
        <f t="shared" si="314"/>
        <v>#DIV/0!</v>
      </c>
      <c r="P3955" t="s">
        <v>8271</v>
      </c>
      <c r="Q3955" t="str">
        <f t="shared" si="315"/>
        <v>theater</v>
      </c>
      <c r="R3955" t="str">
        <f t="shared" si="316"/>
        <v>plays</v>
      </c>
    </row>
    <row r="3956" spans="1:18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6">
        <f t="shared" si="313"/>
        <v>0</v>
      </c>
      <c r="O3956" s="5" t="e">
        <f t="shared" si="314"/>
        <v>#DIV/0!</v>
      </c>
      <c r="P3956" t="s">
        <v>8271</v>
      </c>
      <c r="Q3956" t="str">
        <f t="shared" si="315"/>
        <v>theater</v>
      </c>
      <c r="R3956" t="str">
        <f t="shared" si="316"/>
        <v>plays</v>
      </c>
    </row>
    <row r="3957" spans="1:18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6">
        <f t="shared" si="313"/>
        <v>24.285714285714285</v>
      </c>
      <c r="O3957" s="5">
        <f t="shared" si="314"/>
        <v>1.8823529411764703</v>
      </c>
      <c r="P3957" t="s">
        <v>8271</v>
      </c>
      <c r="Q3957" t="str">
        <f t="shared" si="315"/>
        <v>theater</v>
      </c>
      <c r="R3957" t="str">
        <f t="shared" si="316"/>
        <v>plays</v>
      </c>
    </row>
    <row r="3958" spans="1:18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6">
        <f t="shared" si="313"/>
        <v>0</v>
      </c>
      <c r="O3958" s="5" t="e">
        <f t="shared" si="314"/>
        <v>#DIV/0!</v>
      </c>
      <c r="P3958" t="s">
        <v>8271</v>
      </c>
      <c r="Q3958" t="str">
        <f t="shared" si="315"/>
        <v>theater</v>
      </c>
      <c r="R3958" t="str">
        <f t="shared" si="316"/>
        <v>plays</v>
      </c>
    </row>
    <row r="3959" spans="1:18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6">
        <f t="shared" si="313"/>
        <v>2.5000000000000001E-2</v>
      </c>
      <c r="O3959" s="5">
        <f t="shared" si="314"/>
        <v>14.285714285714285</v>
      </c>
      <c r="P3959" t="s">
        <v>8271</v>
      </c>
      <c r="Q3959" t="str">
        <f t="shared" si="315"/>
        <v>theater</v>
      </c>
      <c r="R3959" t="str">
        <f t="shared" si="316"/>
        <v>plays</v>
      </c>
    </row>
    <row r="3960" spans="1:18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6">
        <f t="shared" si="313"/>
        <v>32.049999999999997</v>
      </c>
      <c r="O3960" s="5">
        <f t="shared" si="314"/>
        <v>2.4960998439937598</v>
      </c>
      <c r="P3960" t="s">
        <v>8271</v>
      </c>
      <c r="Q3960" t="str">
        <f t="shared" si="315"/>
        <v>theater</v>
      </c>
      <c r="R3960" t="str">
        <f t="shared" si="316"/>
        <v>plays</v>
      </c>
    </row>
    <row r="3961" spans="1:18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6">
        <f t="shared" si="313"/>
        <v>24.333333333333336</v>
      </c>
      <c r="O3961" s="5">
        <f t="shared" si="314"/>
        <v>4.10958904109589</v>
      </c>
      <c r="P3961" t="s">
        <v>8271</v>
      </c>
      <c r="Q3961" t="str">
        <f t="shared" si="315"/>
        <v>theater</v>
      </c>
      <c r="R3961" t="str">
        <f t="shared" si="316"/>
        <v>plays</v>
      </c>
    </row>
    <row r="3962" spans="1:18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6">
        <f t="shared" si="313"/>
        <v>1.5</v>
      </c>
      <c r="O3962" s="5">
        <f t="shared" si="314"/>
        <v>8.8888888888888893</v>
      </c>
      <c r="P3962" t="s">
        <v>8271</v>
      </c>
      <c r="Q3962" t="str">
        <f t="shared" si="315"/>
        <v>theater</v>
      </c>
      <c r="R3962" t="str">
        <f t="shared" si="316"/>
        <v>plays</v>
      </c>
    </row>
    <row r="3963" spans="1:18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6">
        <f t="shared" si="313"/>
        <v>0.42</v>
      </c>
      <c r="O3963" s="5">
        <f t="shared" si="314"/>
        <v>9.5238095238095237</v>
      </c>
      <c r="P3963" t="s">
        <v>8271</v>
      </c>
      <c r="Q3963" t="str">
        <f t="shared" si="315"/>
        <v>theater</v>
      </c>
      <c r="R3963" t="str">
        <f t="shared" si="316"/>
        <v>plays</v>
      </c>
    </row>
    <row r="3964" spans="1:18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6">
        <f t="shared" si="313"/>
        <v>3.214285714285714</v>
      </c>
      <c r="O3964" s="5">
        <f t="shared" si="314"/>
        <v>6.666666666666667</v>
      </c>
      <c r="P3964" t="s">
        <v>8271</v>
      </c>
      <c r="Q3964" t="str">
        <f t="shared" si="315"/>
        <v>theater</v>
      </c>
      <c r="R3964" t="str">
        <f t="shared" si="316"/>
        <v>plays</v>
      </c>
    </row>
    <row r="3965" spans="1:18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6">
        <f t="shared" si="313"/>
        <v>0</v>
      </c>
      <c r="O3965" s="5" t="e">
        <f t="shared" si="314"/>
        <v>#DIV/0!</v>
      </c>
      <c r="P3965" t="s">
        <v>8271</v>
      </c>
      <c r="Q3965" t="str">
        <f t="shared" si="315"/>
        <v>theater</v>
      </c>
      <c r="R3965" t="str">
        <f t="shared" si="316"/>
        <v>plays</v>
      </c>
    </row>
    <row r="3966" spans="1:18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6">
        <f t="shared" si="313"/>
        <v>6.3</v>
      </c>
      <c r="O3966" s="5">
        <f t="shared" si="314"/>
        <v>2.3809523809523809</v>
      </c>
      <c r="P3966" t="s">
        <v>8271</v>
      </c>
      <c r="Q3966" t="str">
        <f t="shared" si="315"/>
        <v>theater</v>
      </c>
      <c r="R3966" t="str">
        <f t="shared" si="316"/>
        <v>plays</v>
      </c>
    </row>
    <row r="3967" spans="1:18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6">
        <f t="shared" si="313"/>
        <v>14.249999999999998</v>
      </c>
      <c r="O3967" s="5">
        <f t="shared" si="314"/>
        <v>1.4035087719298245</v>
      </c>
      <c r="P3967" t="s">
        <v>8271</v>
      </c>
      <c r="Q3967" t="str">
        <f t="shared" si="315"/>
        <v>theater</v>
      </c>
      <c r="R3967" t="str">
        <f t="shared" si="316"/>
        <v>plays</v>
      </c>
    </row>
    <row r="3968" spans="1:18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6">
        <f t="shared" si="313"/>
        <v>0.6</v>
      </c>
      <c r="O3968" s="5">
        <f t="shared" si="314"/>
        <v>4.4444444444444446</v>
      </c>
      <c r="P3968" t="s">
        <v>8271</v>
      </c>
      <c r="Q3968" t="str">
        <f t="shared" si="315"/>
        <v>theater</v>
      </c>
      <c r="R3968" t="str">
        <f t="shared" si="316"/>
        <v>plays</v>
      </c>
    </row>
    <row r="3969" spans="1:18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6">
        <f t="shared" si="313"/>
        <v>24.117647058823529</v>
      </c>
      <c r="O3969" s="5">
        <f t="shared" si="314"/>
        <v>2.4390243902439024</v>
      </c>
      <c r="P3969" t="s">
        <v>8271</v>
      </c>
      <c r="Q3969" t="str">
        <f t="shared" si="315"/>
        <v>theater</v>
      </c>
      <c r="R3969" t="str">
        <f t="shared" si="316"/>
        <v>plays</v>
      </c>
    </row>
    <row r="3970" spans="1:18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6">
        <f t="shared" si="313"/>
        <v>10.54</v>
      </c>
      <c r="O3970" s="5">
        <f t="shared" si="314"/>
        <v>2.0872865275142316</v>
      </c>
      <c r="P3970" t="s">
        <v>8271</v>
      </c>
      <c r="Q3970" t="str">
        <f t="shared" si="315"/>
        <v>theater</v>
      </c>
      <c r="R3970" t="str">
        <f t="shared" si="316"/>
        <v>plays</v>
      </c>
    </row>
    <row r="3971" spans="1:18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6">
        <f t="shared" ref="N3971:N4034" si="317">E3971/D3971*100</f>
        <v>7.4690265486725664</v>
      </c>
      <c r="O3971" s="5">
        <f t="shared" ref="O3971:O4034" si="318">L3971/E3971*100</f>
        <v>2.8436018957345972</v>
      </c>
      <c r="P3971" t="s">
        <v>8271</v>
      </c>
      <c r="Q3971" t="str">
        <f t="shared" si="315"/>
        <v>theater</v>
      </c>
      <c r="R3971" t="str">
        <f t="shared" si="316"/>
        <v>plays</v>
      </c>
    </row>
    <row r="3972" spans="1:18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6">
        <f t="shared" si="317"/>
        <v>7.3333333333333334E-2</v>
      </c>
      <c r="O3972" s="5">
        <f t="shared" si="318"/>
        <v>18.181818181818183</v>
      </c>
      <c r="P3972" t="s">
        <v>8271</v>
      </c>
      <c r="Q3972" t="str">
        <f t="shared" si="315"/>
        <v>theater</v>
      </c>
      <c r="R3972" t="str">
        <f t="shared" si="316"/>
        <v>plays</v>
      </c>
    </row>
    <row r="3973" spans="1:18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6">
        <f t="shared" si="317"/>
        <v>0.97142857142857131</v>
      </c>
      <c r="O3973" s="5">
        <f t="shared" si="318"/>
        <v>4.4117647058823533</v>
      </c>
      <c r="P3973" t="s">
        <v>8271</v>
      </c>
      <c r="Q3973" t="str">
        <f t="shared" si="315"/>
        <v>theater</v>
      </c>
      <c r="R3973" t="str">
        <f t="shared" si="316"/>
        <v>plays</v>
      </c>
    </row>
    <row r="3974" spans="1:18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6">
        <f t="shared" si="317"/>
        <v>21.099999999999998</v>
      </c>
      <c r="O3974" s="5">
        <f t="shared" si="318"/>
        <v>3.7914691943127963</v>
      </c>
      <c r="P3974" t="s">
        <v>8271</v>
      </c>
      <c r="Q3974" t="str">
        <f t="shared" si="315"/>
        <v>theater</v>
      </c>
      <c r="R3974" t="str">
        <f t="shared" si="316"/>
        <v>plays</v>
      </c>
    </row>
    <row r="3975" spans="1:18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6">
        <f t="shared" si="317"/>
        <v>78.100000000000009</v>
      </c>
      <c r="O3975" s="5">
        <f t="shared" si="318"/>
        <v>0.94750320102432783</v>
      </c>
      <c r="P3975" t="s">
        <v>8271</v>
      </c>
      <c r="Q3975" t="str">
        <f t="shared" si="315"/>
        <v>theater</v>
      </c>
      <c r="R3975" t="str">
        <f t="shared" si="316"/>
        <v>plays</v>
      </c>
    </row>
    <row r="3976" spans="1:18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6">
        <f t="shared" si="317"/>
        <v>32</v>
      </c>
      <c r="O3976" s="5">
        <f t="shared" si="318"/>
        <v>3.4375000000000004</v>
      </c>
      <c r="P3976" t="s">
        <v>8271</v>
      </c>
      <c r="Q3976" t="str">
        <f t="shared" si="315"/>
        <v>theater</v>
      </c>
      <c r="R3976" t="str">
        <f t="shared" si="316"/>
        <v>plays</v>
      </c>
    </row>
    <row r="3977" spans="1:18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6">
        <f t="shared" si="317"/>
        <v>0</v>
      </c>
      <c r="O3977" s="5" t="e">
        <f t="shared" si="318"/>
        <v>#DIV/0!</v>
      </c>
      <c r="P3977" t="s">
        <v>8271</v>
      </c>
      <c r="Q3977" t="str">
        <f t="shared" si="315"/>
        <v>theater</v>
      </c>
      <c r="R3977" t="str">
        <f t="shared" si="316"/>
        <v>plays</v>
      </c>
    </row>
    <row r="3978" spans="1:18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6">
        <f t="shared" si="317"/>
        <v>47.692307692307693</v>
      </c>
      <c r="O3978" s="5">
        <f t="shared" si="318"/>
        <v>1.6129032258064515</v>
      </c>
      <c r="P3978" t="s">
        <v>8271</v>
      </c>
      <c r="Q3978" t="str">
        <f t="shared" si="315"/>
        <v>theater</v>
      </c>
      <c r="R3978" t="str">
        <f t="shared" si="316"/>
        <v>plays</v>
      </c>
    </row>
    <row r="3979" spans="1:18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6">
        <f t="shared" si="317"/>
        <v>1.4500000000000002</v>
      </c>
      <c r="O3979" s="5">
        <f t="shared" si="318"/>
        <v>0.45977011494252873</v>
      </c>
      <c r="P3979" t="s">
        <v>8271</v>
      </c>
      <c r="Q3979" t="str">
        <f t="shared" si="315"/>
        <v>theater</v>
      </c>
      <c r="R3979" t="str">
        <f t="shared" si="316"/>
        <v>plays</v>
      </c>
    </row>
    <row r="3980" spans="1:18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6">
        <f t="shared" si="317"/>
        <v>10.7</v>
      </c>
      <c r="O3980" s="5">
        <f t="shared" si="318"/>
        <v>3.7383177570093453</v>
      </c>
      <c r="P3980" t="s">
        <v>8271</v>
      </c>
      <c r="Q3980" t="str">
        <f t="shared" si="315"/>
        <v>theater</v>
      </c>
      <c r="R3980" t="str">
        <f t="shared" si="316"/>
        <v>plays</v>
      </c>
    </row>
    <row r="3981" spans="1:18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6">
        <f t="shared" si="317"/>
        <v>1.8333333333333333</v>
      </c>
      <c r="O3981" s="5">
        <f t="shared" si="318"/>
        <v>5.4545454545454541</v>
      </c>
      <c r="P3981" t="s">
        <v>8271</v>
      </c>
      <c r="Q3981" t="str">
        <f t="shared" si="315"/>
        <v>theater</v>
      </c>
      <c r="R3981" t="str">
        <f t="shared" si="316"/>
        <v>plays</v>
      </c>
    </row>
    <row r="3982" spans="1:18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6">
        <f t="shared" si="317"/>
        <v>18</v>
      </c>
      <c r="O3982" s="5">
        <f t="shared" si="318"/>
        <v>1.5555555555555556</v>
      </c>
      <c r="P3982" t="s">
        <v>8271</v>
      </c>
      <c r="Q3982" t="str">
        <f t="shared" si="315"/>
        <v>theater</v>
      </c>
      <c r="R3982" t="str">
        <f t="shared" si="316"/>
        <v>plays</v>
      </c>
    </row>
    <row r="3983" spans="1:18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6">
        <f t="shared" si="317"/>
        <v>4.083333333333333</v>
      </c>
      <c r="O3983" s="5">
        <f t="shared" si="318"/>
        <v>0.5714285714285714</v>
      </c>
      <c r="P3983" t="s">
        <v>8271</v>
      </c>
      <c r="Q3983" t="str">
        <f t="shared" si="315"/>
        <v>theater</v>
      </c>
      <c r="R3983" t="str">
        <f t="shared" si="316"/>
        <v>plays</v>
      </c>
    </row>
    <row r="3984" spans="1:18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6">
        <f t="shared" si="317"/>
        <v>20</v>
      </c>
      <c r="O3984" s="5">
        <f t="shared" si="318"/>
        <v>2.9411764705882351</v>
      </c>
      <c r="P3984" t="s">
        <v>8271</v>
      </c>
      <c r="Q3984" t="str">
        <f t="shared" si="315"/>
        <v>theater</v>
      </c>
      <c r="R3984" t="str">
        <f t="shared" si="316"/>
        <v>plays</v>
      </c>
    </row>
    <row r="3985" spans="1:18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6">
        <f t="shared" si="317"/>
        <v>34.802513464991023</v>
      </c>
      <c r="O3985" s="5">
        <f t="shared" si="318"/>
        <v>1.1864843951508899</v>
      </c>
      <c r="P3985" t="s">
        <v>8271</v>
      </c>
      <c r="Q3985" t="str">
        <f t="shared" si="315"/>
        <v>theater</v>
      </c>
      <c r="R3985" t="str">
        <f t="shared" si="316"/>
        <v>plays</v>
      </c>
    </row>
    <row r="3986" spans="1:18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6">
        <f t="shared" si="317"/>
        <v>6.3333333333333339</v>
      </c>
      <c r="O3986" s="5">
        <f t="shared" si="318"/>
        <v>10.526315789473683</v>
      </c>
      <c r="P3986" t="s">
        <v>8271</v>
      </c>
      <c r="Q3986" t="str">
        <f t="shared" si="315"/>
        <v>theater</v>
      </c>
      <c r="R3986" t="str">
        <f t="shared" si="316"/>
        <v>plays</v>
      </c>
    </row>
    <row r="3987" spans="1:18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6">
        <f t="shared" si="317"/>
        <v>32.049999999999997</v>
      </c>
      <c r="O3987" s="5">
        <f t="shared" si="318"/>
        <v>2.9641185647425896</v>
      </c>
      <c r="P3987" t="s">
        <v>8271</v>
      </c>
      <c r="Q3987" t="str">
        <f t="shared" si="315"/>
        <v>theater</v>
      </c>
      <c r="R3987" t="str">
        <f t="shared" si="316"/>
        <v>plays</v>
      </c>
    </row>
    <row r="3988" spans="1:18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6">
        <f t="shared" si="317"/>
        <v>9.76</v>
      </c>
      <c r="O3988" s="5">
        <f t="shared" si="318"/>
        <v>2.6639344262295079</v>
      </c>
      <c r="P3988" t="s">
        <v>8271</v>
      </c>
      <c r="Q3988" t="str">
        <f t="shared" si="315"/>
        <v>theater</v>
      </c>
      <c r="R3988" t="str">
        <f t="shared" si="316"/>
        <v>plays</v>
      </c>
    </row>
    <row r="3989" spans="1:18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6">
        <f t="shared" si="317"/>
        <v>37.75</v>
      </c>
      <c r="O3989" s="5">
        <f t="shared" si="318"/>
        <v>8.6092715231788084</v>
      </c>
      <c r="P3989" t="s">
        <v>8271</v>
      </c>
      <c r="Q3989" t="str">
        <f t="shared" si="315"/>
        <v>theater</v>
      </c>
      <c r="R3989" t="str">
        <f t="shared" si="316"/>
        <v>plays</v>
      </c>
    </row>
    <row r="3990" spans="1:18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6">
        <f t="shared" si="317"/>
        <v>2.1333333333333333</v>
      </c>
      <c r="O3990" s="5">
        <f t="shared" si="318"/>
        <v>12.5</v>
      </c>
      <c r="P3990" t="s">
        <v>8271</v>
      </c>
      <c r="Q3990" t="str">
        <f t="shared" si="315"/>
        <v>theater</v>
      </c>
      <c r="R3990" t="str">
        <f t="shared" si="316"/>
        <v>plays</v>
      </c>
    </row>
    <row r="3991" spans="1:18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6">
        <f t="shared" si="317"/>
        <v>0</v>
      </c>
      <c r="O3991" s="5" t="e">
        <f t="shared" si="318"/>
        <v>#DIV/0!</v>
      </c>
      <c r="P3991" t="s">
        <v>8271</v>
      </c>
      <c r="Q3991" t="str">
        <f t="shared" si="315"/>
        <v>theater</v>
      </c>
      <c r="R3991" t="str">
        <f t="shared" si="316"/>
        <v>plays</v>
      </c>
    </row>
    <row r="3992" spans="1:18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6">
        <f t="shared" si="317"/>
        <v>4.1818181818181817</v>
      </c>
      <c r="O3992" s="5">
        <f t="shared" si="318"/>
        <v>4.3478260869565215</v>
      </c>
      <c r="P3992" t="s">
        <v>8271</v>
      </c>
      <c r="Q3992" t="str">
        <f t="shared" si="315"/>
        <v>theater</v>
      </c>
      <c r="R3992" t="str">
        <f t="shared" si="316"/>
        <v>plays</v>
      </c>
    </row>
    <row r="3993" spans="1:18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6">
        <f t="shared" si="317"/>
        <v>20</v>
      </c>
      <c r="O3993" s="5">
        <f t="shared" si="318"/>
        <v>1</v>
      </c>
      <c r="P3993" t="s">
        <v>8271</v>
      </c>
      <c r="Q3993" t="str">
        <f t="shared" si="315"/>
        <v>theater</v>
      </c>
      <c r="R3993" t="str">
        <f t="shared" si="316"/>
        <v>plays</v>
      </c>
    </row>
    <row r="3994" spans="1:18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6">
        <f t="shared" si="317"/>
        <v>5.41</v>
      </c>
      <c r="O3994" s="5">
        <f t="shared" si="318"/>
        <v>1.6635859519408502</v>
      </c>
      <c r="P3994" t="s">
        <v>8271</v>
      </c>
      <c r="Q3994" t="str">
        <f t="shared" si="315"/>
        <v>theater</v>
      </c>
      <c r="R3994" t="str">
        <f t="shared" si="316"/>
        <v>plays</v>
      </c>
    </row>
    <row r="3995" spans="1:18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6">
        <f t="shared" si="317"/>
        <v>6.0000000000000001E-3</v>
      </c>
      <c r="O3995" s="5">
        <f t="shared" si="318"/>
        <v>33.333333333333329</v>
      </c>
      <c r="P3995" t="s">
        <v>8271</v>
      </c>
      <c r="Q3995" t="str">
        <f t="shared" si="315"/>
        <v>theater</v>
      </c>
      <c r="R3995" t="str">
        <f t="shared" si="316"/>
        <v>plays</v>
      </c>
    </row>
    <row r="3996" spans="1:18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6">
        <f t="shared" si="317"/>
        <v>0.25</v>
      </c>
      <c r="O3996" s="5">
        <f t="shared" si="318"/>
        <v>20</v>
      </c>
      <c r="P3996" t="s">
        <v>8271</v>
      </c>
      <c r="Q3996" t="str">
        <f t="shared" si="315"/>
        <v>theater</v>
      </c>
      <c r="R3996" t="str">
        <f t="shared" si="316"/>
        <v>plays</v>
      </c>
    </row>
    <row r="3997" spans="1:18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6">
        <f t="shared" si="317"/>
        <v>35</v>
      </c>
      <c r="O3997" s="5">
        <f t="shared" si="318"/>
        <v>5.7142857142857144</v>
      </c>
      <c r="P3997" t="s">
        <v>8271</v>
      </c>
      <c r="Q3997" t="str">
        <f t="shared" si="315"/>
        <v>theater</v>
      </c>
      <c r="R3997" t="str">
        <f t="shared" si="316"/>
        <v>plays</v>
      </c>
    </row>
    <row r="3998" spans="1:18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6">
        <f t="shared" si="317"/>
        <v>16.566666666666666</v>
      </c>
      <c r="O3998" s="5">
        <f t="shared" si="318"/>
        <v>3.4205231388329982</v>
      </c>
      <c r="P3998" t="s">
        <v>8271</v>
      </c>
      <c r="Q3998" t="str">
        <f t="shared" si="315"/>
        <v>theater</v>
      </c>
      <c r="R3998" t="str">
        <f t="shared" si="316"/>
        <v>plays</v>
      </c>
    </row>
    <row r="3999" spans="1:18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6">
        <f t="shared" si="317"/>
        <v>0</v>
      </c>
      <c r="O3999" s="5" t="e">
        <f t="shared" si="318"/>
        <v>#DIV/0!</v>
      </c>
      <c r="P3999" t="s">
        <v>8271</v>
      </c>
      <c r="Q3999" t="str">
        <f t="shared" ref="Q3999:Q4062" si="319">LEFT(P3999, 7)</f>
        <v>theater</v>
      </c>
      <c r="R3999" t="str">
        <f t="shared" ref="R3999:R4062" si="320">RIGHT(P3999, 5)</f>
        <v>plays</v>
      </c>
    </row>
    <row r="4000" spans="1:18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6">
        <f t="shared" si="317"/>
        <v>57.199999999999996</v>
      </c>
      <c r="O4000" s="5">
        <f t="shared" si="318"/>
        <v>1.6783216783216783</v>
      </c>
      <c r="P4000" t="s">
        <v>8271</v>
      </c>
      <c r="Q4000" t="str">
        <f t="shared" si="319"/>
        <v>theater</v>
      </c>
      <c r="R4000" t="str">
        <f t="shared" si="320"/>
        <v>plays</v>
      </c>
    </row>
    <row r="4001" spans="1:18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6">
        <f t="shared" si="317"/>
        <v>16.514285714285716</v>
      </c>
      <c r="O4001" s="5">
        <f t="shared" si="318"/>
        <v>1.2110726643598615</v>
      </c>
      <c r="P4001" t="s">
        <v>8271</v>
      </c>
      <c r="Q4001" t="str">
        <f t="shared" si="319"/>
        <v>theater</v>
      </c>
      <c r="R4001" t="str">
        <f t="shared" si="320"/>
        <v>plays</v>
      </c>
    </row>
    <row r="4002" spans="1:18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6">
        <f t="shared" si="317"/>
        <v>0.125</v>
      </c>
      <c r="O4002" s="5">
        <f t="shared" si="318"/>
        <v>10</v>
      </c>
      <c r="P4002" t="s">
        <v>8271</v>
      </c>
      <c r="Q4002" t="str">
        <f t="shared" si="319"/>
        <v>theater</v>
      </c>
      <c r="R4002" t="str">
        <f t="shared" si="320"/>
        <v>plays</v>
      </c>
    </row>
    <row r="4003" spans="1:18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6">
        <f t="shared" si="317"/>
        <v>37.75</v>
      </c>
      <c r="O4003" s="5">
        <f t="shared" si="318"/>
        <v>3.0905077262693159</v>
      </c>
      <c r="P4003" t="s">
        <v>8271</v>
      </c>
      <c r="Q4003" t="str">
        <f t="shared" si="319"/>
        <v>theater</v>
      </c>
      <c r="R4003" t="str">
        <f t="shared" si="320"/>
        <v>plays</v>
      </c>
    </row>
    <row r="4004" spans="1:18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6">
        <f t="shared" si="317"/>
        <v>1.8399999999999999</v>
      </c>
      <c r="O4004" s="5">
        <f t="shared" si="318"/>
        <v>17.391304347826086</v>
      </c>
      <c r="P4004" t="s">
        <v>8271</v>
      </c>
      <c r="Q4004" t="str">
        <f t="shared" si="319"/>
        <v>theater</v>
      </c>
      <c r="R4004" t="str">
        <f t="shared" si="320"/>
        <v>plays</v>
      </c>
    </row>
    <row r="4005" spans="1:18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6">
        <f t="shared" si="317"/>
        <v>10.050000000000001</v>
      </c>
      <c r="O4005" s="5">
        <f t="shared" si="318"/>
        <v>0.99502487562189057</v>
      </c>
      <c r="P4005" t="s">
        <v>8271</v>
      </c>
      <c r="Q4005" t="str">
        <f t="shared" si="319"/>
        <v>theater</v>
      </c>
      <c r="R4005" t="str">
        <f t="shared" si="320"/>
        <v>plays</v>
      </c>
    </row>
    <row r="4006" spans="1:18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6">
        <f t="shared" si="317"/>
        <v>0.2</v>
      </c>
      <c r="O4006" s="5">
        <f t="shared" si="318"/>
        <v>100</v>
      </c>
      <c r="P4006" t="s">
        <v>8271</v>
      </c>
      <c r="Q4006" t="str">
        <f t="shared" si="319"/>
        <v>theater</v>
      </c>
      <c r="R4006" t="str">
        <f t="shared" si="320"/>
        <v>plays</v>
      </c>
    </row>
    <row r="4007" spans="1:18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6">
        <f t="shared" si="317"/>
        <v>1.3333333333333335</v>
      </c>
      <c r="O4007" s="5">
        <f t="shared" si="318"/>
        <v>5</v>
      </c>
      <c r="P4007" t="s">
        <v>8271</v>
      </c>
      <c r="Q4007" t="str">
        <f t="shared" si="319"/>
        <v>theater</v>
      </c>
      <c r="R4007" t="str">
        <f t="shared" si="320"/>
        <v>plays</v>
      </c>
    </row>
    <row r="4008" spans="1:18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6">
        <f t="shared" si="317"/>
        <v>6.6666666666666671E-3</v>
      </c>
      <c r="O4008" s="5">
        <f t="shared" si="318"/>
        <v>50</v>
      </c>
      <c r="P4008" t="s">
        <v>8271</v>
      </c>
      <c r="Q4008" t="str">
        <f t="shared" si="319"/>
        <v>theater</v>
      </c>
      <c r="R4008" t="str">
        <f t="shared" si="320"/>
        <v>plays</v>
      </c>
    </row>
    <row r="4009" spans="1:18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6">
        <f t="shared" si="317"/>
        <v>0.25</v>
      </c>
      <c r="O4009" s="5">
        <f t="shared" si="318"/>
        <v>20</v>
      </c>
      <c r="P4009" t="s">
        <v>8271</v>
      </c>
      <c r="Q4009" t="str">
        <f t="shared" si="319"/>
        <v>theater</v>
      </c>
      <c r="R4009" t="str">
        <f t="shared" si="320"/>
        <v>plays</v>
      </c>
    </row>
    <row r="4010" spans="1:18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6">
        <f t="shared" si="317"/>
        <v>6</v>
      </c>
      <c r="O4010" s="5">
        <f t="shared" si="318"/>
        <v>6.666666666666667</v>
      </c>
      <c r="P4010" t="s">
        <v>8271</v>
      </c>
      <c r="Q4010" t="str">
        <f t="shared" si="319"/>
        <v>theater</v>
      </c>
      <c r="R4010" t="str">
        <f t="shared" si="320"/>
        <v>plays</v>
      </c>
    </row>
    <row r="4011" spans="1:18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6">
        <f t="shared" si="317"/>
        <v>3.8860103626943006</v>
      </c>
      <c r="O4011" s="5">
        <f t="shared" si="318"/>
        <v>4</v>
      </c>
      <c r="P4011" t="s">
        <v>8271</v>
      </c>
      <c r="Q4011" t="str">
        <f t="shared" si="319"/>
        <v>theater</v>
      </c>
      <c r="R4011" t="str">
        <f t="shared" si="320"/>
        <v>plays</v>
      </c>
    </row>
    <row r="4012" spans="1:18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6">
        <f t="shared" si="317"/>
        <v>24.194444444444443</v>
      </c>
      <c r="O4012" s="5">
        <f t="shared" si="318"/>
        <v>2.1814006888633752</v>
      </c>
      <c r="P4012" t="s">
        <v>8271</v>
      </c>
      <c r="Q4012" t="str">
        <f t="shared" si="319"/>
        <v>theater</v>
      </c>
      <c r="R4012" t="str">
        <f t="shared" si="320"/>
        <v>plays</v>
      </c>
    </row>
    <row r="4013" spans="1:18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6">
        <f t="shared" si="317"/>
        <v>7.6</v>
      </c>
      <c r="O4013" s="5">
        <f t="shared" si="318"/>
        <v>21.052631578947366</v>
      </c>
      <c r="P4013" t="s">
        <v>8271</v>
      </c>
      <c r="Q4013" t="str">
        <f t="shared" si="319"/>
        <v>theater</v>
      </c>
      <c r="R4013" t="str">
        <f t="shared" si="320"/>
        <v>plays</v>
      </c>
    </row>
    <row r="4014" spans="1:18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6">
        <f t="shared" si="317"/>
        <v>0</v>
      </c>
      <c r="O4014" s="5" t="e">
        <f t="shared" si="318"/>
        <v>#DIV/0!</v>
      </c>
      <c r="P4014" t="s">
        <v>8271</v>
      </c>
      <c r="Q4014" t="str">
        <f t="shared" si="319"/>
        <v>theater</v>
      </c>
      <c r="R4014" t="str">
        <f t="shared" si="320"/>
        <v>plays</v>
      </c>
    </row>
    <row r="4015" spans="1:18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6">
        <f t="shared" si="317"/>
        <v>1.3</v>
      </c>
      <c r="O4015" s="5">
        <f t="shared" si="318"/>
        <v>7.6923076923076925</v>
      </c>
      <c r="P4015" t="s">
        <v>8271</v>
      </c>
      <c r="Q4015" t="str">
        <f t="shared" si="319"/>
        <v>theater</v>
      </c>
      <c r="R4015" t="str">
        <f t="shared" si="320"/>
        <v>plays</v>
      </c>
    </row>
    <row r="4016" spans="1:18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6">
        <f t="shared" si="317"/>
        <v>0</v>
      </c>
      <c r="O4016" s="5" t="e">
        <f t="shared" si="318"/>
        <v>#DIV/0!</v>
      </c>
      <c r="P4016" t="s">
        <v>8271</v>
      </c>
      <c r="Q4016" t="str">
        <f t="shared" si="319"/>
        <v>theater</v>
      </c>
      <c r="R4016" t="str">
        <f t="shared" si="320"/>
        <v>plays</v>
      </c>
    </row>
    <row r="4017" spans="1:18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6">
        <f t="shared" si="317"/>
        <v>1.4285714285714287E-2</v>
      </c>
      <c r="O4017" s="5">
        <f t="shared" si="318"/>
        <v>100</v>
      </c>
      <c r="P4017" t="s">
        <v>8271</v>
      </c>
      <c r="Q4017" t="str">
        <f t="shared" si="319"/>
        <v>theater</v>
      </c>
      <c r="R4017" t="str">
        <f t="shared" si="320"/>
        <v>plays</v>
      </c>
    </row>
    <row r="4018" spans="1:18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6">
        <f t="shared" si="317"/>
        <v>14.000000000000002</v>
      </c>
      <c r="O4018" s="5">
        <f t="shared" si="318"/>
        <v>10</v>
      </c>
      <c r="P4018" t="s">
        <v>8271</v>
      </c>
      <c r="Q4018" t="str">
        <f t="shared" si="319"/>
        <v>theater</v>
      </c>
      <c r="R4018" t="str">
        <f t="shared" si="320"/>
        <v>plays</v>
      </c>
    </row>
    <row r="4019" spans="1:18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6">
        <f t="shared" si="317"/>
        <v>1.05</v>
      </c>
      <c r="O4019" s="5">
        <f t="shared" si="318"/>
        <v>1.9047619047619049</v>
      </c>
      <c r="P4019" t="s">
        <v>8271</v>
      </c>
      <c r="Q4019" t="str">
        <f t="shared" si="319"/>
        <v>theater</v>
      </c>
      <c r="R4019" t="str">
        <f t="shared" si="320"/>
        <v>plays</v>
      </c>
    </row>
    <row r="4020" spans="1:18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6">
        <f t="shared" si="317"/>
        <v>8.6666666666666679</v>
      </c>
      <c r="O4020" s="5">
        <f t="shared" si="318"/>
        <v>3.0769230769230771</v>
      </c>
      <c r="P4020" t="s">
        <v>8271</v>
      </c>
      <c r="Q4020" t="str">
        <f t="shared" si="319"/>
        <v>theater</v>
      </c>
      <c r="R4020" t="str">
        <f t="shared" si="320"/>
        <v>plays</v>
      </c>
    </row>
    <row r="4021" spans="1:18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6">
        <f t="shared" si="317"/>
        <v>0.82857142857142851</v>
      </c>
      <c r="O4021" s="5">
        <f t="shared" si="318"/>
        <v>13.793103448275861</v>
      </c>
      <c r="P4021" t="s">
        <v>8271</v>
      </c>
      <c r="Q4021" t="str">
        <f t="shared" si="319"/>
        <v>theater</v>
      </c>
      <c r="R4021" t="str">
        <f t="shared" si="320"/>
        <v>plays</v>
      </c>
    </row>
    <row r="4022" spans="1:18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6">
        <f t="shared" si="317"/>
        <v>16.666666666666664</v>
      </c>
      <c r="O4022" s="5">
        <f t="shared" si="318"/>
        <v>3</v>
      </c>
      <c r="P4022" t="s">
        <v>8271</v>
      </c>
      <c r="Q4022" t="str">
        <f t="shared" si="319"/>
        <v>theater</v>
      </c>
      <c r="R4022" t="str">
        <f t="shared" si="320"/>
        <v>plays</v>
      </c>
    </row>
    <row r="4023" spans="1:18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6">
        <f t="shared" si="317"/>
        <v>0.83333333333333337</v>
      </c>
      <c r="O4023" s="5">
        <f t="shared" si="318"/>
        <v>1.6</v>
      </c>
      <c r="P4023" t="s">
        <v>8271</v>
      </c>
      <c r="Q4023" t="str">
        <f t="shared" si="319"/>
        <v>theater</v>
      </c>
      <c r="R4023" t="str">
        <f t="shared" si="320"/>
        <v>plays</v>
      </c>
    </row>
    <row r="4024" spans="1:18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6">
        <f t="shared" si="317"/>
        <v>69.561111111111103</v>
      </c>
      <c r="O4024" s="5">
        <f t="shared" si="318"/>
        <v>1.5733567606421213</v>
      </c>
      <c r="P4024" t="s">
        <v>8271</v>
      </c>
      <c r="Q4024" t="str">
        <f t="shared" si="319"/>
        <v>theater</v>
      </c>
      <c r="R4024" t="str">
        <f t="shared" si="320"/>
        <v>plays</v>
      </c>
    </row>
    <row r="4025" spans="1:18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6">
        <f t="shared" si="317"/>
        <v>0</v>
      </c>
      <c r="O4025" s="5" t="e">
        <f t="shared" si="318"/>
        <v>#DIV/0!</v>
      </c>
      <c r="P4025" t="s">
        <v>8271</v>
      </c>
      <c r="Q4025" t="str">
        <f t="shared" si="319"/>
        <v>theater</v>
      </c>
      <c r="R4025" t="str">
        <f t="shared" si="320"/>
        <v>plays</v>
      </c>
    </row>
    <row r="4026" spans="1:18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6">
        <f t="shared" si="317"/>
        <v>1.25</v>
      </c>
      <c r="O4026" s="5">
        <f t="shared" si="318"/>
        <v>10</v>
      </c>
      <c r="P4026" t="s">
        <v>8271</v>
      </c>
      <c r="Q4026" t="str">
        <f t="shared" si="319"/>
        <v>theater</v>
      </c>
      <c r="R4026" t="str">
        <f t="shared" si="320"/>
        <v>plays</v>
      </c>
    </row>
    <row r="4027" spans="1:18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6">
        <f t="shared" si="317"/>
        <v>5</v>
      </c>
      <c r="O4027" s="5">
        <f t="shared" si="318"/>
        <v>1.6</v>
      </c>
      <c r="P4027" t="s">
        <v>8271</v>
      </c>
      <c r="Q4027" t="str">
        <f t="shared" si="319"/>
        <v>theater</v>
      </c>
      <c r="R4027" t="str">
        <f t="shared" si="320"/>
        <v>plays</v>
      </c>
    </row>
    <row r="4028" spans="1:18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6">
        <f t="shared" si="317"/>
        <v>0</v>
      </c>
      <c r="O4028" s="5" t="e">
        <f t="shared" si="318"/>
        <v>#DIV/0!</v>
      </c>
      <c r="P4028" t="s">
        <v>8271</v>
      </c>
      <c r="Q4028" t="str">
        <f t="shared" si="319"/>
        <v>theater</v>
      </c>
      <c r="R4028" t="str">
        <f t="shared" si="320"/>
        <v>plays</v>
      </c>
    </row>
    <row r="4029" spans="1:18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6">
        <f t="shared" si="317"/>
        <v>7.166666666666667</v>
      </c>
      <c r="O4029" s="5">
        <f t="shared" si="318"/>
        <v>3.2558139534883721</v>
      </c>
      <c r="P4029" t="s">
        <v>8271</v>
      </c>
      <c r="Q4029" t="str">
        <f t="shared" si="319"/>
        <v>theater</v>
      </c>
      <c r="R4029" t="str">
        <f t="shared" si="320"/>
        <v>plays</v>
      </c>
    </row>
    <row r="4030" spans="1:18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6">
        <f t="shared" si="317"/>
        <v>28.050000000000004</v>
      </c>
      <c r="O4030" s="5">
        <f t="shared" si="318"/>
        <v>1.9607843137254901</v>
      </c>
      <c r="P4030" t="s">
        <v>8271</v>
      </c>
      <c r="Q4030" t="str">
        <f t="shared" si="319"/>
        <v>theater</v>
      </c>
      <c r="R4030" t="str">
        <f t="shared" si="320"/>
        <v>plays</v>
      </c>
    </row>
    <row r="4031" spans="1:18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6">
        <f t="shared" si="317"/>
        <v>0</v>
      </c>
      <c r="O4031" s="5" t="e">
        <f t="shared" si="318"/>
        <v>#DIV/0!</v>
      </c>
      <c r="P4031" t="s">
        <v>8271</v>
      </c>
      <c r="Q4031" t="str">
        <f t="shared" si="319"/>
        <v>theater</v>
      </c>
      <c r="R4031" t="str">
        <f t="shared" si="320"/>
        <v>plays</v>
      </c>
    </row>
    <row r="4032" spans="1:18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6">
        <f t="shared" si="317"/>
        <v>16</v>
      </c>
      <c r="O4032" s="5">
        <f t="shared" si="318"/>
        <v>1.5</v>
      </c>
      <c r="P4032" t="s">
        <v>8271</v>
      </c>
      <c r="Q4032" t="str">
        <f t="shared" si="319"/>
        <v>theater</v>
      </c>
      <c r="R4032" t="str">
        <f t="shared" si="320"/>
        <v>plays</v>
      </c>
    </row>
    <row r="4033" spans="1:18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6">
        <f t="shared" si="317"/>
        <v>0</v>
      </c>
      <c r="O4033" s="5" t="e">
        <f t="shared" si="318"/>
        <v>#DIV/0!</v>
      </c>
      <c r="P4033" t="s">
        <v>8271</v>
      </c>
      <c r="Q4033" t="str">
        <f t="shared" si="319"/>
        <v>theater</v>
      </c>
      <c r="R4033" t="str">
        <f t="shared" si="320"/>
        <v>plays</v>
      </c>
    </row>
    <row r="4034" spans="1:18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6">
        <f t="shared" si="317"/>
        <v>6.8287037037037033</v>
      </c>
      <c r="O4034" s="5">
        <f t="shared" si="318"/>
        <v>1.6949152542372881</v>
      </c>
      <c r="P4034" t="s">
        <v>8271</v>
      </c>
      <c r="Q4034" t="str">
        <f t="shared" si="319"/>
        <v>theater</v>
      </c>
      <c r="R4034" t="str">
        <f t="shared" si="320"/>
        <v>plays</v>
      </c>
    </row>
    <row r="4035" spans="1:18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6">
        <f t="shared" ref="N4035:N4098" si="321">E4035/D4035*100</f>
        <v>25.698702928870294</v>
      </c>
      <c r="O4035" s="5">
        <f t="shared" ref="O4035:O4098" si="322">L4035/E4035*100</f>
        <v>1.5304486005350058</v>
      </c>
      <c r="P4035" t="s">
        <v>8271</v>
      </c>
      <c r="Q4035" t="str">
        <f t="shared" si="319"/>
        <v>theater</v>
      </c>
      <c r="R4035" t="str">
        <f t="shared" si="320"/>
        <v>plays</v>
      </c>
    </row>
    <row r="4036" spans="1:18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6">
        <f t="shared" si="321"/>
        <v>1.4814814814814816</v>
      </c>
      <c r="O4036" s="5">
        <f t="shared" si="322"/>
        <v>1</v>
      </c>
      <c r="P4036" t="s">
        <v>8271</v>
      </c>
      <c r="Q4036" t="str">
        <f t="shared" si="319"/>
        <v>theater</v>
      </c>
      <c r="R4036" t="str">
        <f t="shared" si="320"/>
        <v>plays</v>
      </c>
    </row>
    <row r="4037" spans="1:18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6">
        <f t="shared" si="321"/>
        <v>36.85</v>
      </c>
      <c r="O4037" s="5">
        <f t="shared" si="322"/>
        <v>0.67842605156037994</v>
      </c>
      <c r="P4037" t="s">
        <v>8271</v>
      </c>
      <c r="Q4037" t="str">
        <f t="shared" si="319"/>
        <v>theater</v>
      </c>
      <c r="R4037" t="str">
        <f t="shared" si="320"/>
        <v>plays</v>
      </c>
    </row>
    <row r="4038" spans="1:18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6">
        <f t="shared" si="321"/>
        <v>47.05</v>
      </c>
      <c r="O4038" s="5">
        <f t="shared" si="322"/>
        <v>0.60219624512929504</v>
      </c>
      <c r="P4038" t="s">
        <v>8271</v>
      </c>
      <c r="Q4038" t="str">
        <f t="shared" si="319"/>
        <v>theater</v>
      </c>
      <c r="R4038" t="str">
        <f t="shared" si="320"/>
        <v>plays</v>
      </c>
    </row>
    <row r="4039" spans="1:18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6">
        <f t="shared" si="321"/>
        <v>11.428571428571429</v>
      </c>
      <c r="O4039" s="5">
        <f t="shared" si="322"/>
        <v>2.5</v>
      </c>
      <c r="P4039" t="s">
        <v>8271</v>
      </c>
      <c r="Q4039" t="str">
        <f t="shared" si="319"/>
        <v>theater</v>
      </c>
      <c r="R4039" t="str">
        <f t="shared" si="320"/>
        <v>plays</v>
      </c>
    </row>
    <row r="4040" spans="1:18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6">
        <f t="shared" si="321"/>
        <v>12.04</v>
      </c>
      <c r="O4040" s="5">
        <f t="shared" si="322"/>
        <v>1.3289036544850499</v>
      </c>
      <c r="P4040" t="s">
        <v>8271</v>
      </c>
      <c r="Q4040" t="str">
        <f t="shared" si="319"/>
        <v>theater</v>
      </c>
      <c r="R4040" t="str">
        <f t="shared" si="320"/>
        <v>plays</v>
      </c>
    </row>
    <row r="4041" spans="1:18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6">
        <f t="shared" si="321"/>
        <v>60</v>
      </c>
      <c r="O4041" s="5">
        <f t="shared" si="322"/>
        <v>1.6666666666666667</v>
      </c>
      <c r="P4041" t="s">
        <v>8271</v>
      </c>
      <c r="Q4041" t="str">
        <f t="shared" si="319"/>
        <v>theater</v>
      </c>
      <c r="R4041" t="str">
        <f t="shared" si="320"/>
        <v>plays</v>
      </c>
    </row>
    <row r="4042" spans="1:18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6">
        <f t="shared" si="321"/>
        <v>31.25</v>
      </c>
      <c r="O4042" s="5">
        <f t="shared" si="322"/>
        <v>0.08</v>
      </c>
      <c r="P4042" t="s">
        <v>8271</v>
      </c>
      <c r="Q4042" t="str">
        <f t="shared" si="319"/>
        <v>theater</v>
      </c>
      <c r="R4042" t="str">
        <f t="shared" si="320"/>
        <v>plays</v>
      </c>
    </row>
    <row r="4043" spans="1:18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6">
        <f t="shared" si="321"/>
        <v>0.42</v>
      </c>
      <c r="O4043" s="5">
        <f t="shared" si="322"/>
        <v>9.5238095238095237</v>
      </c>
      <c r="P4043" t="s">
        <v>8271</v>
      </c>
      <c r="Q4043" t="str">
        <f t="shared" si="319"/>
        <v>theater</v>
      </c>
      <c r="R4043" t="str">
        <f t="shared" si="320"/>
        <v>plays</v>
      </c>
    </row>
    <row r="4044" spans="1:18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6">
        <f t="shared" si="321"/>
        <v>0.21</v>
      </c>
      <c r="O4044" s="5">
        <f t="shared" si="322"/>
        <v>14.285714285714285</v>
      </c>
      <c r="P4044" t="s">
        <v>8271</v>
      </c>
      <c r="Q4044" t="str">
        <f t="shared" si="319"/>
        <v>theater</v>
      </c>
      <c r="R4044" t="str">
        <f t="shared" si="320"/>
        <v>plays</v>
      </c>
    </row>
    <row r="4045" spans="1:18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6">
        <f t="shared" si="321"/>
        <v>0</v>
      </c>
      <c r="O4045" s="5" t="e">
        <f t="shared" si="322"/>
        <v>#DIV/0!</v>
      </c>
      <c r="P4045" t="s">
        <v>8271</v>
      </c>
      <c r="Q4045" t="str">
        <f t="shared" si="319"/>
        <v>theater</v>
      </c>
      <c r="R4045" t="str">
        <f t="shared" si="320"/>
        <v>plays</v>
      </c>
    </row>
    <row r="4046" spans="1:18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6">
        <f t="shared" si="321"/>
        <v>37.5</v>
      </c>
      <c r="O4046" s="5">
        <f t="shared" si="322"/>
        <v>1.7777777777777777</v>
      </c>
      <c r="P4046" t="s">
        <v>8271</v>
      </c>
      <c r="Q4046" t="str">
        <f t="shared" si="319"/>
        <v>theater</v>
      </c>
      <c r="R4046" t="str">
        <f t="shared" si="320"/>
        <v>plays</v>
      </c>
    </row>
    <row r="4047" spans="1:18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6">
        <f t="shared" si="321"/>
        <v>0.02</v>
      </c>
      <c r="O4047" s="5">
        <f t="shared" si="322"/>
        <v>100</v>
      </c>
      <c r="P4047" t="s">
        <v>8271</v>
      </c>
      <c r="Q4047" t="str">
        <f t="shared" si="319"/>
        <v>theater</v>
      </c>
      <c r="R4047" t="str">
        <f t="shared" si="320"/>
        <v>plays</v>
      </c>
    </row>
    <row r="4048" spans="1:18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6">
        <f t="shared" si="321"/>
        <v>8.2142857142857135</v>
      </c>
      <c r="O4048" s="5">
        <f t="shared" si="322"/>
        <v>2.6086956521739131</v>
      </c>
      <c r="P4048" t="s">
        <v>8271</v>
      </c>
      <c r="Q4048" t="str">
        <f t="shared" si="319"/>
        <v>theater</v>
      </c>
      <c r="R4048" t="str">
        <f t="shared" si="320"/>
        <v>plays</v>
      </c>
    </row>
    <row r="4049" spans="1:18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6">
        <f t="shared" si="321"/>
        <v>2.1999999999999997</v>
      </c>
      <c r="O4049" s="5">
        <f t="shared" si="322"/>
        <v>3.6363636363636362</v>
      </c>
      <c r="P4049" t="s">
        <v>8271</v>
      </c>
      <c r="Q4049" t="str">
        <f t="shared" si="319"/>
        <v>theater</v>
      </c>
      <c r="R4049" t="str">
        <f t="shared" si="320"/>
        <v>plays</v>
      </c>
    </row>
    <row r="4050" spans="1:18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6">
        <f t="shared" si="321"/>
        <v>17.652941176470588</v>
      </c>
      <c r="O4050" s="5">
        <f t="shared" si="322"/>
        <v>3.0323225591469511</v>
      </c>
      <c r="P4050" t="s">
        <v>8271</v>
      </c>
      <c r="Q4050" t="str">
        <f t="shared" si="319"/>
        <v>theater</v>
      </c>
      <c r="R4050" t="str">
        <f t="shared" si="320"/>
        <v>plays</v>
      </c>
    </row>
    <row r="4051" spans="1:18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6">
        <f t="shared" si="321"/>
        <v>0.08</v>
      </c>
      <c r="O4051" s="5">
        <f t="shared" si="322"/>
        <v>6.25</v>
      </c>
      <c r="P4051" t="s">
        <v>8271</v>
      </c>
      <c r="Q4051" t="str">
        <f t="shared" si="319"/>
        <v>theater</v>
      </c>
      <c r="R4051" t="str">
        <f t="shared" si="320"/>
        <v>plays</v>
      </c>
    </row>
    <row r="4052" spans="1:18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6">
        <f t="shared" si="321"/>
        <v>6.6666666666666666E-2</v>
      </c>
      <c r="O4052" s="5">
        <f t="shared" si="322"/>
        <v>100</v>
      </c>
      <c r="P4052" t="s">
        <v>8271</v>
      </c>
      <c r="Q4052" t="str">
        <f t="shared" si="319"/>
        <v>theater</v>
      </c>
      <c r="R4052" t="str">
        <f t="shared" si="320"/>
        <v>plays</v>
      </c>
    </row>
    <row r="4053" spans="1:18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6">
        <f t="shared" si="321"/>
        <v>0</v>
      </c>
      <c r="O4053" s="5" t="e">
        <f t="shared" si="322"/>
        <v>#DIV/0!</v>
      </c>
      <c r="P4053" t="s">
        <v>8271</v>
      </c>
      <c r="Q4053" t="str">
        <f t="shared" si="319"/>
        <v>theater</v>
      </c>
      <c r="R4053" t="str">
        <f t="shared" si="320"/>
        <v>plays</v>
      </c>
    </row>
    <row r="4054" spans="1:18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6">
        <f t="shared" si="321"/>
        <v>37.533333333333339</v>
      </c>
      <c r="O4054" s="5">
        <f t="shared" si="322"/>
        <v>1.1545293072824157</v>
      </c>
      <c r="P4054" t="s">
        <v>8271</v>
      </c>
      <c r="Q4054" t="str">
        <f t="shared" si="319"/>
        <v>theater</v>
      </c>
      <c r="R4054" t="str">
        <f t="shared" si="320"/>
        <v>plays</v>
      </c>
    </row>
    <row r="4055" spans="1:18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6">
        <f t="shared" si="321"/>
        <v>22</v>
      </c>
      <c r="O4055" s="5">
        <f t="shared" si="322"/>
        <v>1.8181818181818181</v>
      </c>
      <c r="P4055" t="s">
        <v>8271</v>
      </c>
      <c r="Q4055" t="str">
        <f t="shared" si="319"/>
        <v>theater</v>
      </c>
      <c r="R4055" t="str">
        <f t="shared" si="320"/>
        <v>plays</v>
      </c>
    </row>
    <row r="4056" spans="1:18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6">
        <f t="shared" si="321"/>
        <v>0</v>
      </c>
      <c r="O4056" s="5" t="e">
        <f t="shared" si="322"/>
        <v>#DIV/0!</v>
      </c>
      <c r="P4056" t="s">
        <v>8271</v>
      </c>
      <c r="Q4056" t="str">
        <f t="shared" si="319"/>
        <v>theater</v>
      </c>
      <c r="R4056" t="str">
        <f t="shared" si="320"/>
        <v>plays</v>
      </c>
    </row>
    <row r="4057" spans="1:18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6">
        <f t="shared" si="321"/>
        <v>17.62</v>
      </c>
      <c r="O4057" s="5">
        <f t="shared" si="322"/>
        <v>2.3836549375709422</v>
      </c>
      <c r="P4057" t="s">
        <v>8271</v>
      </c>
      <c r="Q4057" t="str">
        <f t="shared" si="319"/>
        <v>theater</v>
      </c>
      <c r="R4057" t="str">
        <f t="shared" si="320"/>
        <v>plays</v>
      </c>
    </row>
    <row r="4058" spans="1:18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6">
        <f t="shared" si="321"/>
        <v>53</v>
      </c>
      <c r="O4058" s="5">
        <f t="shared" si="322"/>
        <v>1.1320754716981132</v>
      </c>
      <c r="P4058" t="s">
        <v>8271</v>
      </c>
      <c r="Q4058" t="str">
        <f t="shared" si="319"/>
        <v>theater</v>
      </c>
      <c r="R4058" t="str">
        <f t="shared" si="320"/>
        <v>plays</v>
      </c>
    </row>
    <row r="4059" spans="1:18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6">
        <f t="shared" si="321"/>
        <v>22.142857142857142</v>
      </c>
      <c r="O4059" s="5">
        <f t="shared" si="322"/>
        <v>0.77419354838709675</v>
      </c>
      <c r="P4059" t="s">
        <v>8271</v>
      </c>
      <c r="Q4059" t="str">
        <f t="shared" si="319"/>
        <v>theater</v>
      </c>
      <c r="R4059" t="str">
        <f t="shared" si="320"/>
        <v>plays</v>
      </c>
    </row>
    <row r="4060" spans="1:18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6">
        <f t="shared" si="321"/>
        <v>2.5333333333333332</v>
      </c>
      <c r="O4060" s="5">
        <f t="shared" si="322"/>
        <v>4.2105263157894735</v>
      </c>
      <c r="P4060" t="s">
        <v>8271</v>
      </c>
      <c r="Q4060" t="str">
        <f t="shared" si="319"/>
        <v>theater</v>
      </c>
      <c r="R4060" t="str">
        <f t="shared" si="320"/>
        <v>plays</v>
      </c>
    </row>
    <row r="4061" spans="1:18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6">
        <f t="shared" si="321"/>
        <v>2.5</v>
      </c>
      <c r="O4061" s="5">
        <f t="shared" si="322"/>
        <v>2.8000000000000003</v>
      </c>
      <c r="P4061" t="s">
        <v>8271</v>
      </c>
      <c r="Q4061" t="str">
        <f t="shared" si="319"/>
        <v>theater</v>
      </c>
      <c r="R4061" t="str">
        <f t="shared" si="320"/>
        <v>plays</v>
      </c>
    </row>
    <row r="4062" spans="1:18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6">
        <f t="shared" si="321"/>
        <v>2.85</v>
      </c>
      <c r="O4062" s="5">
        <f t="shared" si="322"/>
        <v>1.7543859649122806</v>
      </c>
      <c r="P4062" t="s">
        <v>8271</v>
      </c>
      <c r="Q4062" t="str">
        <f t="shared" si="319"/>
        <v>theater</v>
      </c>
      <c r="R4062" t="str">
        <f t="shared" si="320"/>
        <v>plays</v>
      </c>
    </row>
    <row r="4063" spans="1:18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6">
        <f t="shared" si="321"/>
        <v>0</v>
      </c>
      <c r="O4063" s="5" t="e">
        <f t="shared" si="322"/>
        <v>#DIV/0!</v>
      </c>
      <c r="P4063" t="s">
        <v>8271</v>
      </c>
      <c r="Q4063" t="str">
        <f t="shared" ref="Q4063:Q4115" si="323">LEFT(P4063, 7)</f>
        <v>theater</v>
      </c>
      <c r="R4063" t="str">
        <f t="shared" ref="R4063:R4115" si="324">RIGHT(P4063, 5)</f>
        <v>plays</v>
      </c>
    </row>
    <row r="4064" spans="1:18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6">
        <f t="shared" si="321"/>
        <v>2.4500000000000002</v>
      </c>
      <c r="O4064" s="5">
        <f t="shared" si="322"/>
        <v>0.61224489795918369</v>
      </c>
      <c r="P4064" t="s">
        <v>8271</v>
      </c>
      <c r="Q4064" t="str">
        <f t="shared" si="323"/>
        <v>theater</v>
      </c>
      <c r="R4064" t="str">
        <f t="shared" si="324"/>
        <v>plays</v>
      </c>
    </row>
    <row r="4065" spans="1:18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6">
        <f t="shared" si="321"/>
        <v>1.4210526315789473</v>
      </c>
      <c r="O4065" s="5">
        <f t="shared" si="322"/>
        <v>6.666666666666667</v>
      </c>
      <c r="P4065" t="s">
        <v>8271</v>
      </c>
      <c r="Q4065" t="str">
        <f t="shared" si="323"/>
        <v>theater</v>
      </c>
      <c r="R4065" t="str">
        <f t="shared" si="324"/>
        <v>plays</v>
      </c>
    </row>
    <row r="4066" spans="1:18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6">
        <f t="shared" si="321"/>
        <v>19.25</v>
      </c>
      <c r="O4066" s="5">
        <f t="shared" si="322"/>
        <v>1.5584415584415585</v>
      </c>
      <c r="P4066" t="s">
        <v>8271</v>
      </c>
      <c r="Q4066" t="str">
        <f t="shared" si="323"/>
        <v>theater</v>
      </c>
      <c r="R4066" t="str">
        <f t="shared" si="324"/>
        <v>plays</v>
      </c>
    </row>
    <row r="4067" spans="1:18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6">
        <f t="shared" si="321"/>
        <v>0.67500000000000004</v>
      </c>
      <c r="O4067" s="5">
        <f t="shared" si="322"/>
        <v>14.814814814814813</v>
      </c>
      <c r="P4067" t="s">
        <v>8271</v>
      </c>
      <c r="Q4067" t="str">
        <f t="shared" si="323"/>
        <v>theater</v>
      </c>
      <c r="R4067" t="str">
        <f t="shared" si="324"/>
        <v>plays</v>
      </c>
    </row>
    <row r="4068" spans="1:18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6">
        <f t="shared" si="321"/>
        <v>0.16666666666666669</v>
      </c>
      <c r="O4068" s="5">
        <f t="shared" si="322"/>
        <v>4</v>
      </c>
      <c r="P4068" t="s">
        <v>8271</v>
      </c>
      <c r="Q4068" t="str">
        <f t="shared" si="323"/>
        <v>theater</v>
      </c>
      <c r="R4068" t="str">
        <f t="shared" si="324"/>
        <v>plays</v>
      </c>
    </row>
    <row r="4069" spans="1:18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6">
        <f t="shared" si="321"/>
        <v>60.9</v>
      </c>
      <c r="O4069" s="5">
        <f t="shared" si="322"/>
        <v>0.55829228243021345</v>
      </c>
      <c r="P4069" t="s">
        <v>8271</v>
      </c>
      <c r="Q4069" t="str">
        <f t="shared" si="323"/>
        <v>theater</v>
      </c>
      <c r="R4069" t="str">
        <f t="shared" si="324"/>
        <v>plays</v>
      </c>
    </row>
    <row r="4070" spans="1:18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6">
        <f t="shared" si="321"/>
        <v>1</v>
      </c>
      <c r="O4070" s="5">
        <f t="shared" si="322"/>
        <v>2.8612303290414873</v>
      </c>
      <c r="P4070" t="s">
        <v>8271</v>
      </c>
      <c r="Q4070" t="str">
        <f t="shared" si="323"/>
        <v>theater</v>
      </c>
      <c r="R4070" t="str">
        <f t="shared" si="324"/>
        <v>plays</v>
      </c>
    </row>
    <row r="4071" spans="1:18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6">
        <f t="shared" si="321"/>
        <v>34.4</v>
      </c>
      <c r="O4071" s="5">
        <f t="shared" si="322"/>
        <v>3.0232558139534884</v>
      </c>
      <c r="P4071" t="s">
        <v>8271</v>
      </c>
      <c r="Q4071" t="str">
        <f t="shared" si="323"/>
        <v>theater</v>
      </c>
      <c r="R4071" t="str">
        <f t="shared" si="324"/>
        <v>plays</v>
      </c>
    </row>
    <row r="4072" spans="1:18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6">
        <f t="shared" si="321"/>
        <v>16.5</v>
      </c>
      <c r="O4072" s="5">
        <f t="shared" si="322"/>
        <v>3.6363636363636362</v>
      </c>
      <c r="P4072" t="s">
        <v>8271</v>
      </c>
      <c r="Q4072" t="str">
        <f t="shared" si="323"/>
        <v>theater</v>
      </c>
      <c r="R4072" t="str">
        <f t="shared" si="324"/>
        <v>plays</v>
      </c>
    </row>
    <row r="4073" spans="1:18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6">
        <f t="shared" si="321"/>
        <v>0</v>
      </c>
      <c r="O4073" s="5" t="e">
        <f t="shared" si="322"/>
        <v>#DIV/0!</v>
      </c>
      <c r="P4073" t="s">
        <v>8271</v>
      </c>
      <c r="Q4073" t="str">
        <f t="shared" si="323"/>
        <v>theater</v>
      </c>
      <c r="R4073" t="str">
        <f t="shared" si="324"/>
        <v>plays</v>
      </c>
    </row>
    <row r="4074" spans="1:18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6">
        <f t="shared" si="321"/>
        <v>0.4</v>
      </c>
      <c r="O4074" s="5">
        <f t="shared" si="322"/>
        <v>50</v>
      </c>
      <c r="P4074" t="s">
        <v>8271</v>
      </c>
      <c r="Q4074" t="str">
        <f t="shared" si="323"/>
        <v>theater</v>
      </c>
      <c r="R4074" t="str">
        <f t="shared" si="324"/>
        <v>plays</v>
      </c>
    </row>
    <row r="4075" spans="1:18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6">
        <f t="shared" si="321"/>
        <v>1.0571428571428572</v>
      </c>
      <c r="O4075" s="5">
        <f t="shared" si="322"/>
        <v>5.4054054054054053</v>
      </c>
      <c r="P4075" t="s">
        <v>8271</v>
      </c>
      <c r="Q4075" t="str">
        <f t="shared" si="323"/>
        <v>theater</v>
      </c>
      <c r="R4075" t="str">
        <f t="shared" si="324"/>
        <v>plays</v>
      </c>
    </row>
    <row r="4076" spans="1:18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6">
        <f t="shared" si="321"/>
        <v>26.727272727272727</v>
      </c>
      <c r="O4076" s="5">
        <f t="shared" si="322"/>
        <v>2.8571428571428572</v>
      </c>
      <c r="P4076" t="s">
        <v>8271</v>
      </c>
      <c r="Q4076" t="str">
        <f t="shared" si="323"/>
        <v>theater</v>
      </c>
      <c r="R4076" t="str">
        <f t="shared" si="324"/>
        <v>plays</v>
      </c>
    </row>
    <row r="4077" spans="1:18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6">
        <f t="shared" si="321"/>
        <v>28.799999999999997</v>
      </c>
      <c r="O4077" s="5">
        <f t="shared" si="322"/>
        <v>2.2569444444444442</v>
      </c>
      <c r="P4077" t="s">
        <v>8271</v>
      </c>
      <c r="Q4077" t="str">
        <f t="shared" si="323"/>
        <v>theater</v>
      </c>
      <c r="R4077" t="str">
        <f t="shared" si="324"/>
        <v>plays</v>
      </c>
    </row>
    <row r="4078" spans="1:18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6">
        <f t="shared" si="321"/>
        <v>0</v>
      </c>
      <c r="O4078" s="5" t="e">
        <f t="shared" si="322"/>
        <v>#DIV/0!</v>
      </c>
      <c r="P4078" t="s">
        <v>8271</v>
      </c>
      <c r="Q4078" t="str">
        <f t="shared" si="323"/>
        <v>theater</v>
      </c>
      <c r="R4078" t="str">
        <f t="shared" si="324"/>
        <v>plays</v>
      </c>
    </row>
    <row r="4079" spans="1:18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6">
        <f t="shared" si="321"/>
        <v>8.9</v>
      </c>
      <c r="O4079" s="5">
        <f t="shared" si="322"/>
        <v>0.44943820224719105</v>
      </c>
      <c r="P4079" t="s">
        <v>8271</v>
      </c>
      <c r="Q4079" t="str">
        <f t="shared" si="323"/>
        <v>theater</v>
      </c>
      <c r="R4079" t="str">
        <f t="shared" si="324"/>
        <v>plays</v>
      </c>
    </row>
    <row r="4080" spans="1:18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6">
        <f t="shared" si="321"/>
        <v>0</v>
      </c>
      <c r="O4080" s="5" t="e">
        <f t="shared" si="322"/>
        <v>#DIV/0!</v>
      </c>
      <c r="P4080" t="s">
        <v>8271</v>
      </c>
      <c r="Q4080" t="str">
        <f t="shared" si="323"/>
        <v>theater</v>
      </c>
      <c r="R4080" t="str">
        <f t="shared" si="324"/>
        <v>plays</v>
      </c>
    </row>
    <row r="4081" spans="1:18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6">
        <f t="shared" si="321"/>
        <v>0.16666666666666669</v>
      </c>
      <c r="O4081" s="5">
        <f t="shared" si="322"/>
        <v>20</v>
      </c>
      <c r="P4081" t="s">
        <v>8271</v>
      </c>
      <c r="Q4081" t="str">
        <f t="shared" si="323"/>
        <v>theater</v>
      </c>
      <c r="R4081" t="str">
        <f t="shared" si="324"/>
        <v>plays</v>
      </c>
    </row>
    <row r="4082" spans="1:18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6">
        <f t="shared" si="321"/>
        <v>0</v>
      </c>
      <c r="O4082" s="5" t="e">
        <f t="shared" si="322"/>
        <v>#DIV/0!</v>
      </c>
      <c r="P4082" t="s">
        <v>8271</v>
      </c>
      <c r="Q4082" t="str">
        <f t="shared" si="323"/>
        <v>theater</v>
      </c>
      <c r="R4082" t="str">
        <f t="shared" si="324"/>
        <v>plays</v>
      </c>
    </row>
    <row r="4083" spans="1:18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6">
        <f t="shared" si="321"/>
        <v>15.737410071942445</v>
      </c>
      <c r="O4083" s="5">
        <f t="shared" si="322"/>
        <v>3.4285714285714288</v>
      </c>
      <c r="P4083" t="s">
        <v>8271</v>
      </c>
      <c r="Q4083" t="str">
        <f t="shared" si="323"/>
        <v>theater</v>
      </c>
      <c r="R4083" t="str">
        <f t="shared" si="324"/>
        <v>plays</v>
      </c>
    </row>
    <row r="4084" spans="1:18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6">
        <f t="shared" si="321"/>
        <v>2</v>
      </c>
      <c r="O4084" s="5">
        <f t="shared" si="322"/>
        <v>66.666666666666657</v>
      </c>
      <c r="P4084" t="s">
        <v>8271</v>
      </c>
      <c r="Q4084" t="str">
        <f t="shared" si="323"/>
        <v>theater</v>
      </c>
      <c r="R4084" t="str">
        <f t="shared" si="324"/>
        <v>plays</v>
      </c>
    </row>
    <row r="4085" spans="1:18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6">
        <f t="shared" si="321"/>
        <v>21.685714285714287</v>
      </c>
      <c r="O4085" s="5">
        <f t="shared" si="322"/>
        <v>0.79051383399209485</v>
      </c>
      <c r="P4085" t="s">
        <v>8271</v>
      </c>
      <c r="Q4085" t="str">
        <f t="shared" si="323"/>
        <v>theater</v>
      </c>
      <c r="R4085" t="str">
        <f t="shared" si="324"/>
        <v>plays</v>
      </c>
    </row>
    <row r="4086" spans="1:18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6">
        <f t="shared" si="321"/>
        <v>0.33333333333333337</v>
      </c>
      <c r="O4086" s="5">
        <f t="shared" si="322"/>
        <v>10</v>
      </c>
      <c r="P4086" t="s">
        <v>8271</v>
      </c>
      <c r="Q4086" t="str">
        <f t="shared" si="323"/>
        <v>theater</v>
      </c>
      <c r="R4086" t="str">
        <f t="shared" si="324"/>
        <v>plays</v>
      </c>
    </row>
    <row r="4087" spans="1:18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6">
        <f t="shared" si="321"/>
        <v>0.2857142857142857</v>
      </c>
      <c r="O4087" s="5">
        <f t="shared" si="322"/>
        <v>10</v>
      </c>
      <c r="P4087" t="s">
        <v>8271</v>
      </c>
      <c r="Q4087" t="str">
        <f t="shared" si="323"/>
        <v>theater</v>
      </c>
      <c r="R4087" t="str">
        <f t="shared" si="324"/>
        <v>plays</v>
      </c>
    </row>
    <row r="4088" spans="1:18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6">
        <f t="shared" si="321"/>
        <v>4.7</v>
      </c>
      <c r="O4088" s="5">
        <f t="shared" si="322"/>
        <v>10.638297872340425</v>
      </c>
      <c r="P4088" t="s">
        <v>8271</v>
      </c>
      <c r="Q4088" t="str">
        <f t="shared" si="323"/>
        <v>theater</v>
      </c>
      <c r="R4088" t="str">
        <f t="shared" si="324"/>
        <v>plays</v>
      </c>
    </row>
    <row r="4089" spans="1:18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6">
        <f t="shared" si="321"/>
        <v>0</v>
      </c>
      <c r="O4089" s="5" t="e">
        <f t="shared" si="322"/>
        <v>#DIV/0!</v>
      </c>
      <c r="P4089" t="s">
        <v>8271</v>
      </c>
      <c r="Q4089" t="str">
        <f t="shared" si="323"/>
        <v>theater</v>
      </c>
      <c r="R4089" t="str">
        <f t="shared" si="324"/>
        <v>plays</v>
      </c>
    </row>
    <row r="4090" spans="1:18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6">
        <f t="shared" si="321"/>
        <v>10.8</v>
      </c>
      <c r="O4090" s="5">
        <f t="shared" si="322"/>
        <v>1.3888888888888888</v>
      </c>
      <c r="P4090" t="s">
        <v>8271</v>
      </c>
      <c r="Q4090" t="str">
        <f t="shared" si="323"/>
        <v>theater</v>
      </c>
      <c r="R4090" t="str">
        <f t="shared" si="324"/>
        <v>plays</v>
      </c>
    </row>
    <row r="4091" spans="1:18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6">
        <f t="shared" si="321"/>
        <v>4.8</v>
      </c>
      <c r="O4091" s="5">
        <f t="shared" si="322"/>
        <v>3.3333333333333335</v>
      </c>
      <c r="P4091" t="s">
        <v>8271</v>
      </c>
      <c r="Q4091" t="str">
        <f t="shared" si="323"/>
        <v>theater</v>
      </c>
      <c r="R4091" t="str">
        <f t="shared" si="324"/>
        <v>plays</v>
      </c>
    </row>
    <row r="4092" spans="1:18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6">
        <f t="shared" si="321"/>
        <v>3.2</v>
      </c>
      <c r="O4092" s="5">
        <f t="shared" si="322"/>
        <v>9.375</v>
      </c>
      <c r="P4092" t="s">
        <v>8271</v>
      </c>
      <c r="Q4092" t="str">
        <f t="shared" si="323"/>
        <v>theater</v>
      </c>
      <c r="R4092" t="str">
        <f t="shared" si="324"/>
        <v>plays</v>
      </c>
    </row>
    <row r="4093" spans="1:18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6">
        <f t="shared" si="321"/>
        <v>12.75</v>
      </c>
      <c r="O4093" s="5">
        <f t="shared" si="322"/>
        <v>3.9215686274509802</v>
      </c>
      <c r="P4093" t="s">
        <v>8271</v>
      </c>
      <c r="Q4093" t="str">
        <f t="shared" si="323"/>
        <v>theater</v>
      </c>
      <c r="R4093" t="str">
        <f t="shared" si="324"/>
        <v>plays</v>
      </c>
    </row>
    <row r="4094" spans="1:18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6">
        <f t="shared" si="321"/>
        <v>1.8181818181818181E-2</v>
      </c>
      <c r="O4094" s="5">
        <f t="shared" si="322"/>
        <v>5</v>
      </c>
      <c r="P4094" t="s">
        <v>8271</v>
      </c>
      <c r="Q4094" t="str">
        <f t="shared" si="323"/>
        <v>theater</v>
      </c>
      <c r="R4094" t="str">
        <f t="shared" si="324"/>
        <v>plays</v>
      </c>
    </row>
    <row r="4095" spans="1:18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6">
        <f t="shared" si="321"/>
        <v>2.4</v>
      </c>
      <c r="O4095" s="5">
        <f t="shared" si="322"/>
        <v>6.666666666666667</v>
      </c>
      <c r="P4095" t="s">
        <v>8271</v>
      </c>
      <c r="Q4095" t="str">
        <f t="shared" si="323"/>
        <v>theater</v>
      </c>
      <c r="R4095" t="str">
        <f t="shared" si="324"/>
        <v>plays</v>
      </c>
    </row>
    <row r="4096" spans="1:18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6">
        <f t="shared" si="321"/>
        <v>36.5</v>
      </c>
      <c r="O4096" s="5">
        <f t="shared" si="322"/>
        <v>1.095890410958904</v>
      </c>
      <c r="P4096" t="s">
        <v>8271</v>
      </c>
      <c r="Q4096" t="str">
        <f t="shared" si="323"/>
        <v>theater</v>
      </c>
      <c r="R4096" t="str">
        <f t="shared" si="324"/>
        <v>plays</v>
      </c>
    </row>
    <row r="4097" spans="1:18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6">
        <f t="shared" si="321"/>
        <v>2.666666666666667</v>
      </c>
      <c r="O4097" s="5">
        <f t="shared" si="322"/>
        <v>0.125</v>
      </c>
      <c r="P4097" t="s">
        <v>8271</v>
      </c>
      <c r="Q4097" t="str">
        <f t="shared" si="323"/>
        <v>theater</v>
      </c>
      <c r="R4097" t="str">
        <f t="shared" si="324"/>
        <v>plays</v>
      </c>
    </row>
    <row r="4098" spans="1:18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6">
        <f t="shared" si="321"/>
        <v>11.428571428571429</v>
      </c>
      <c r="O4098" s="5">
        <f t="shared" si="322"/>
        <v>1.25</v>
      </c>
      <c r="P4098" t="s">
        <v>8271</v>
      </c>
      <c r="Q4098" t="str">
        <f t="shared" si="323"/>
        <v>theater</v>
      </c>
      <c r="R4098" t="str">
        <f t="shared" si="324"/>
        <v>plays</v>
      </c>
    </row>
    <row r="4099" spans="1:18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6">
        <f t="shared" ref="N4099:N4115" si="325">E4099/D4099*100</f>
        <v>0</v>
      </c>
      <c r="O4099" s="5" t="e">
        <f t="shared" ref="O4099:O4115" si="326">L4099/E4099*100</f>
        <v>#DIV/0!</v>
      </c>
      <c r="P4099" t="s">
        <v>8271</v>
      </c>
      <c r="Q4099" t="str">
        <f t="shared" si="323"/>
        <v>theater</v>
      </c>
      <c r="R4099" t="str">
        <f t="shared" si="324"/>
        <v>plays</v>
      </c>
    </row>
    <row r="4100" spans="1:18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6">
        <f t="shared" si="325"/>
        <v>0</v>
      </c>
      <c r="O4100" s="5" t="e">
        <f t="shared" si="326"/>
        <v>#DIV/0!</v>
      </c>
      <c r="P4100" t="s">
        <v>8271</v>
      </c>
      <c r="Q4100" t="str">
        <f t="shared" si="323"/>
        <v>theater</v>
      </c>
      <c r="R4100" t="str">
        <f t="shared" si="324"/>
        <v>plays</v>
      </c>
    </row>
    <row r="4101" spans="1:18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6">
        <f t="shared" si="325"/>
        <v>1.1111111111111112</v>
      </c>
      <c r="O4101" s="5">
        <f t="shared" si="326"/>
        <v>2</v>
      </c>
      <c r="P4101" t="s">
        <v>8271</v>
      </c>
      <c r="Q4101" t="str">
        <f t="shared" si="323"/>
        <v>theater</v>
      </c>
      <c r="R4101" t="str">
        <f t="shared" si="324"/>
        <v>plays</v>
      </c>
    </row>
    <row r="4102" spans="1:18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6">
        <f t="shared" si="325"/>
        <v>0</v>
      </c>
      <c r="O4102" s="5" t="e">
        <f t="shared" si="326"/>
        <v>#DIV/0!</v>
      </c>
      <c r="P4102" t="s">
        <v>8271</v>
      </c>
      <c r="Q4102" t="str">
        <f t="shared" si="323"/>
        <v>theater</v>
      </c>
      <c r="R4102" t="str">
        <f t="shared" si="324"/>
        <v>plays</v>
      </c>
    </row>
    <row r="4103" spans="1:18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6">
        <f t="shared" si="325"/>
        <v>0</v>
      </c>
      <c r="O4103" s="5" t="e">
        <f t="shared" si="326"/>
        <v>#DIV/0!</v>
      </c>
      <c r="P4103" t="s">
        <v>8271</v>
      </c>
      <c r="Q4103" t="str">
        <f t="shared" si="323"/>
        <v>theater</v>
      </c>
      <c r="R4103" t="str">
        <f t="shared" si="324"/>
        <v>plays</v>
      </c>
    </row>
    <row r="4104" spans="1:18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6">
        <f t="shared" si="325"/>
        <v>27.400000000000002</v>
      </c>
      <c r="O4104" s="5">
        <f t="shared" si="326"/>
        <v>4.3795620437956204</v>
      </c>
      <c r="P4104" t="s">
        <v>8271</v>
      </c>
      <c r="Q4104" t="str">
        <f t="shared" si="323"/>
        <v>theater</v>
      </c>
      <c r="R4104" t="str">
        <f t="shared" si="324"/>
        <v>plays</v>
      </c>
    </row>
    <row r="4105" spans="1:18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6">
        <f t="shared" si="325"/>
        <v>10</v>
      </c>
      <c r="O4105" s="5">
        <f t="shared" si="326"/>
        <v>6</v>
      </c>
      <c r="P4105" t="s">
        <v>8271</v>
      </c>
      <c r="Q4105" t="str">
        <f t="shared" si="323"/>
        <v>theater</v>
      </c>
      <c r="R4105" t="str">
        <f t="shared" si="324"/>
        <v>plays</v>
      </c>
    </row>
    <row r="4106" spans="1:18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6">
        <f t="shared" si="325"/>
        <v>21.366666666666667</v>
      </c>
      <c r="O4106" s="5">
        <f t="shared" si="326"/>
        <v>2.1840873634945397</v>
      </c>
      <c r="P4106" t="s">
        <v>8271</v>
      </c>
      <c r="Q4106" t="str">
        <f t="shared" si="323"/>
        <v>theater</v>
      </c>
      <c r="R4106" t="str">
        <f t="shared" si="324"/>
        <v>plays</v>
      </c>
    </row>
    <row r="4107" spans="1:18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6">
        <f t="shared" si="325"/>
        <v>6.9696969696969706</v>
      </c>
      <c r="O4107" s="5">
        <f t="shared" si="326"/>
        <v>0.26086956521739135</v>
      </c>
      <c r="P4107" t="s">
        <v>8271</v>
      </c>
      <c r="Q4107" t="str">
        <f t="shared" si="323"/>
        <v>theater</v>
      </c>
      <c r="R4107" t="str">
        <f t="shared" si="324"/>
        <v>plays</v>
      </c>
    </row>
    <row r="4108" spans="1:18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6">
        <f t="shared" si="325"/>
        <v>70.599999999999994</v>
      </c>
      <c r="O4108" s="5">
        <f t="shared" si="326"/>
        <v>0.93484419263456087</v>
      </c>
      <c r="P4108" t="s">
        <v>8271</v>
      </c>
      <c r="Q4108" t="str">
        <f t="shared" si="323"/>
        <v>theater</v>
      </c>
      <c r="R4108" t="str">
        <f t="shared" si="324"/>
        <v>plays</v>
      </c>
    </row>
    <row r="4109" spans="1:18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6">
        <f t="shared" si="325"/>
        <v>2.0500000000000003</v>
      </c>
      <c r="O4109" s="5">
        <f t="shared" si="326"/>
        <v>9.7560975609756095</v>
      </c>
      <c r="P4109" t="s">
        <v>8271</v>
      </c>
      <c r="Q4109" t="str">
        <f t="shared" si="323"/>
        <v>theater</v>
      </c>
      <c r="R4109" t="str">
        <f t="shared" si="324"/>
        <v>plays</v>
      </c>
    </row>
    <row r="4110" spans="1:18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6">
        <f t="shared" si="325"/>
        <v>1.9666666666666666</v>
      </c>
      <c r="O4110" s="5">
        <f t="shared" si="326"/>
        <v>1.6949152542372881</v>
      </c>
      <c r="P4110" t="s">
        <v>8271</v>
      </c>
      <c r="Q4110" t="str">
        <f t="shared" si="323"/>
        <v>theater</v>
      </c>
      <c r="R4110" t="str">
        <f t="shared" si="324"/>
        <v>plays</v>
      </c>
    </row>
    <row r="4111" spans="1:18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6">
        <f t="shared" si="325"/>
        <v>0</v>
      </c>
      <c r="O4111" s="5" t="e">
        <f t="shared" si="326"/>
        <v>#DIV/0!</v>
      </c>
      <c r="P4111" t="s">
        <v>8271</v>
      </c>
      <c r="Q4111" t="str">
        <f t="shared" si="323"/>
        <v>theater</v>
      </c>
      <c r="R4111" t="str">
        <f t="shared" si="324"/>
        <v>plays</v>
      </c>
    </row>
    <row r="4112" spans="1:18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6">
        <f t="shared" si="325"/>
        <v>28.666666666666668</v>
      </c>
      <c r="O4112" s="5">
        <f t="shared" si="326"/>
        <v>6.9767441860465116</v>
      </c>
      <c r="P4112" t="s">
        <v>8271</v>
      </c>
      <c r="Q4112" t="str">
        <f t="shared" si="323"/>
        <v>theater</v>
      </c>
      <c r="R4112" t="str">
        <f t="shared" si="324"/>
        <v>plays</v>
      </c>
    </row>
    <row r="4113" spans="1:18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6">
        <f t="shared" si="325"/>
        <v>3.1333333333333333</v>
      </c>
      <c r="O4113" s="5">
        <f t="shared" si="326"/>
        <v>6.3829787234042552</v>
      </c>
      <c r="P4113" t="s">
        <v>8271</v>
      </c>
      <c r="Q4113" t="str">
        <f t="shared" si="323"/>
        <v>theater</v>
      </c>
      <c r="R4113" t="str">
        <f t="shared" si="324"/>
        <v>plays</v>
      </c>
    </row>
    <row r="4114" spans="1:18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6">
        <f t="shared" si="325"/>
        <v>0.04</v>
      </c>
      <c r="O4114" s="5">
        <f t="shared" si="326"/>
        <v>100</v>
      </c>
      <c r="P4114" t="s">
        <v>8271</v>
      </c>
      <c r="Q4114" t="str">
        <f t="shared" si="323"/>
        <v>theater</v>
      </c>
      <c r="R4114" t="str">
        <f t="shared" si="324"/>
        <v>plays</v>
      </c>
    </row>
    <row r="4115" spans="1:18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6">
        <f t="shared" si="325"/>
        <v>0.2</v>
      </c>
      <c r="O4115" s="5">
        <f t="shared" si="326"/>
        <v>100</v>
      </c>
      <c r="P4115" t="s">
        <v>8271</v>
      </c>
      <c r="Q4115" t="str">
        <f t="shared" si="323"/>
        <v>theater</v>
      </c>
      <c r="R4115" t="str">
        <f t="shared" si="324"/>
        <v>plays</v>
      </c>
    </row>
  </sheetData>
  <autoFilter ref="A1:R4115" xr:uid="{13A736BA-0DD5-48BC-9232-56E0D2336776}"/>
  <conditionalFormatting sqref="N1:N1048576 O1:R1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" stopIfTrue="1" operator="containsText" id="{4856819C-D1BC-4749-B8F0-7238EC72FB68}">
            <xm:f>NOT(ISERROR(SEARCH($F$1683,F1)))</xm:f>
            <xm:f>$F$1683</xm:f>
            <x14:dxf>
              <fill>
                <patternFill>
                  <bgColor rgb="FFFFFF00"/>
                </patternFill>
              </fill>
            </x14:dxf>
          </x14:cfRule>
          <x14:cfRule type="containsText" priority="3" stopIfTrue="1" operator="containsText" id="{386514E4-A7CD-4646-BE43-816185C7A71B}">
            <xm:f>NOT(ISERROR(SEARCH($F$161,F1)))</xm:f>
            <xm:f>$F$161</xm:f>
            <x14:dxf>
              <fill>
                <patternFill>
                  <bgColor rgb="FF00B0F0"/>
                </patternFill>
              </fill>
            </x14:dxf>
          </x14:cfRule>
          <x14:cfRule type="containsText" priority="4" stopIfTrue="1" operator="containsText" id="{3A43F412-6C9E-45F5-837B-74626BEB4B36}">
            <xm:f>NOT(ISERROR(SEARCH($F$162,F1)))</xm:f>
            <xm:f>$F$162</xm:f>
            <x14:dxf>
              <fill>
                <patternFill>
                  <bgColor rgb="FFFF0000"/>
                </patternFill>
              </fill>
            </x14:dxf>
          </x14:cfRule>
          <x14:cfRule type="containsText" priority="5" stopIfTrue="1" operator="containsText" id="{DED092C7-75D4-41CD-A67B-B99CA1BFF999}">
            <xm:f>NOT(ISERROR(SEARCH($F$2,F1)))</xm:f>
            <xm:f>$F$2</xm:f>
            <x14:dxf>
              <fill>
                <patternFill>
                  <bgColor rgb="FF00B050"/>
                </patternFill>
              </fill>
            </x14:dxf>
          </x14:cfRule>
          <xm:sqref>F1:F1048576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B769A-5398-4740-8223-A54323010A04}">
  <sheetPr codeName="Sheet2"/>
  <dimension ref="A1:F14"/>
  <sheetViews>
    <sheetView workbookViewId="0">
      <selection activeCell="B34" sqref="B34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7" t="s">
        <v>8223</v>
      </c>
      <c r="B1" t="s">
        <v>8310</v>
      </c>
    </row>
    <row r="3" spans="1:6" x14ac:dyDescent="0.3">
      <c r="A3" s="7" t="s">
        <v>8323</v>
      </c>
      <c r="B3" s="7" t="s">
        <v>8311</v>
      </c>
    </row>
    <row r="4" spans="1:6" x14ac:dyDescent="0.3">
      <c r="A4" s="7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3">
      <c r="A5" s="9" t="s">
        <v>8314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3">
      <c r="A6" s="9" t="s">
        <v>8315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3">
      <c r="A7" s="9" t="s">
        <v>8316</v>
      </c>
      <c r="B7" s="8"/>
      <c r="C7" s="8">
        <v>140</v>
      </c>
      <c r="D7" s="8"/>
      <c r="E7" s="8">
        <v>80</v>
      </c>
      <c r="F7" s="8">
        <v>220</v>
      </c>
    </row>
    <row r="8" spans="1:6" x14ac:dyDescent="0.3">
      <c r="A8" s="9" t="s">
        <v>8317</v>
      </c>
      <c r="B8" s="8">
        <v>24</v>
      </c>
      <c r="C8" s="8"/>
      <c r="D8" s="8"/>
      <c r="E8" s="8"/>
      <c r="F8" s="8">
        <v>24</v>
      </c>
    </row>
    <row r="9" spans="1:6" x14ac:dyDescent="0.3">
      <c r="A9" s="9" t="s">
        <v>8318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3">
      <c r="A10" s="9" t="s">
        <v>8319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3">
      <c r="A11" s="9" t="s">
        <v>8320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3">
      <c r="A12" s="9" t="s">
        <v>8321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3">
      <c r="A13" s="9" t="s">
        <v>8322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3">
      <c r="A14" s="9" t="s">
        <v>8312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DB6AD-619C-47C8-9C6C-B95B52DBB5DF}">
  <sheetPr codeName="Sheet3"/>
  <dimension ref="A1:F48"/>
  <sheetViews>
    <sheetView topLeftCell="A4" workbookViewId="0">
      <selection activeCell="E31" sqref="E31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  <col min="14" max="14" width="14.21875" customWidth="1"/>
  </cols>
  <sheetData>
    <row r="1" spans="1:6" x14ac:dyDescent="0.3">
      <c r="A1" s="7" t="s">
        <v>8223</v>
      </c>
      <c r="B1" t="s">
        <v>8310</v>
      </c>
    </row>
    <row r="2" spans="1:6" x14ac:dyDescent="0.3">
      <c r="A2" s="7" t="s">
        <v>8308</v>
      </c>
      <c r="B2" t="s">
        <v>8310</v>
      </c>
    </row>
    <row r="4" spans="1:6" x14ac:dyDescent="0.3">
      <c r="A4" s="7" t="s">
        <v>8323</v>
      </c>
      <c r="B4" s="7" t="s">
        <v>8311</v>
      </c>
    </row>
    <row r="5" spans="1:6" x14ac:dyDescent="0.3">
      <c r="A5" s="7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3">
      <c r="A6" s="9" t="s">
        <v>8325</v>
      </c>
      <c r="B6" s="8"/>
      <c r="C6" s="8">
        <v>100</v>
      </c>
      <c r="D6" s="8"/>
      <c r="E6" s="8"/>
      <c r="F6" s="8">
        <v>100</v>
      </c>
    </row>
    <row r="7" spans="1:6" x14ac:dyDescent="0.3">
      <c r="A7" s="9" t="s">
        <v>8326</v>
      </c>
      <c r="B7" s="8">
        <v>20</v>
      </c>
      <c r="C7" s="8"/>
      <c r="D7" s="8"/>
      <c r="E7" s="8"/>
      <c r="F7" s="8">
        <v>20</v>
      </c>
    </row>
    <row r="8" spans="1:6" x14ac:dyDescent="0.3">
      <c r="A8" s="9" t="s">
        <v>8327</v>
      </c>
      <c r="B8" s="8">
        <v>24</v>
      </c>
      <c r="C8" s="8"/>
      <c r="D8" s="8"/>
      <c r="E8" s="8"/>
      <c r="F8" s="8">
        <v>24</v>
      </c>
    </row>
    <row r="9" spans="1:6" x14ac:dyDescent="0.3">
      <c r="A9" s="9" t="s">
        <v>8328</v>
      </c>
      <c r="B9" s="8"/>
      <c r="C9" s="8">
        <v>40</v>
      </c>
      <c r="D9" s="8"/>
      <c r="E9" s="8"/>
      <c r="F9" s="8">
        <v>40</v>
      </c>
    </row>
    <row r="10" spans="1:6" x14ac:dyDescent="0.3">
      <c r="A10" s="9" t="s">
        <v>8329</v>
      </c>
      <c r="B10" s="8"/>
      <c r="C10" s="8"/>
      <c r="D10" s="8"/>
      <c r="E10" s="8">
        <v>40</v>
      </c>
      <c r="F10" s="8">
        <v>40</v>
      </c>
    </row>
    <row r="11" spans="1:6" x14ac:dyDescent="0.3">
      <c r="A11" s="9" t="s">
        <v>8330</v>
      </c>
      <c r="B11" s="8"/>
      <c r="C11" s="8"/>
      <c r="D11" s="8"/>
      <c r="E11" s="8">
        <v>180</v>
      </c>
      <c r="F11" s="8">
        <v>180</v>
      </c>
    </row>
    <row r="12" spans="1:6" x14ac:dyDescent="0.3">
      <c r="A12" s="9" t="s">
        <v>8331</v>
      </c>
      <c r="B12" s="8"/>
      <c r="C12" s="8">
        <v>80</v>
      </c>
      <c r="D12" s="8"/>
      <c r="E12" s="8"/>
      <c r="F12" s="8">
        <v>80</v>
      </c>
    </row>
    <row r="13" spans="1:6" x14ac:dyDescent="0.3">
      <c r="A13" s="9" t="s">
        <v>8332</v>
      </c>
      <c r="B13" s="8"/>
      <c r="C13" s="8"/>
      <c r="D13" s="8"/>
      <c r="E13" s="8">
        <v>40</v>
      </c>
      <c r="F13" s="8">
        <v>40</v>
      </c>
    </row>
    <row r="14" spans="1:6" x14ac:dyDescent="0.3">
      <c r="A14" s="9" t="s">
        <v>8333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">
      <c r="A15" s="9" t="s">
        <v>8334</v>
      </c>
      <c r="B15" s="8"/>
      <c r="C15" s="8">
        <v>40</v>
      </c>
      <c r="D15" s="8"/>
      <c r="E15" s="8"/>
      <c r="F15" s="8">
        <v>40</v>
      </c>
    </row>
    <row r="16" spans="1:6" x14ac:dyDescent="0.3">
      <c r="A16" s="9" t="s">
        <v>8335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">
      <c r="A17" s="9" t="s">
        <v>8336</v>
      </c>
      <c r="B17" s="8"/>
      <c r="C17" s="8">
        <v>20</v>
      </c>
      <c r="D17" s="8"/>
      <c r="E17" s="8"/>
      <c r="F17" s="8">
        <v>20</v>
      </c>
    </row>
    <row r="18" spans="1:6" x14ac:dyDescent="0.3">
      <c r="A18" s="9" t="s">
        <v>8337</v>
      </c>
      <c r="B18" s="8"/>
      <c r="C18" s="8"/>
      <c r="D18" s="8"/>
      <c r="E18" s="8">
        <v>140</v>
      </c>
      <c r="F18" s="8">
        <v>140</v>
      </c>
    </row>
    <row r="19" spans="1:6" x14ac:dyDescent="0.3">
      <c r="A19" s="9" t="s">
        <v>8338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">
      <c r="A20" s="9" t="s">
        <v>8339</v>
      </c>
      <c r="B20" s="8"/>
      <c r="C20" s="8">
        <v>60</v>
      </c>
      <c r="D20" s="8"/>
      <c r="E20" s="8"/>
      <c r="F20" s="8">
        <v>60</v>
      </c>
    </row>
    <row r="21" spans="1:6" x14ac:dyDescent="0.3">
      <c r="A21" s="9" t="s">
        <v>8340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">
      <c r="A22" s="9" t="s">
        <v>8341</v>
      </c>
      <c r="B22" s="8"/>
      <c r="C22" s="8"/>
      <c r="D22" s="8"/>
      <c r="E22" s="8">
        <v>20</v>
      </c>
      <c r="F22" s="8">
        <v>20</v>
      </c>
    </row>
    <row r="23" spans="1:6" x14ac:dyDescent="0.3">
      <c r="A23" s="9" t="s">
        <v>8342</v>
      </c>
      <c r="B23" s="8"/>
      <c r="C23" s="8">
        <v>40</v>
      </c>
      <c r="D23" s="8"/>
      <c r="E23" s="8"/>
      <c r="F23" s="8">
        <v>40</v>
      </c>
    </row>
    <row r="24" spans="1:6" x14ac:dyDescent="0.3">
      <c r="A24" s="9" t="s">
        <v>8292</v>
      </c>
      <c r="B24" s="8"/>
      <c r="C24" s="8"/>
      <c r="D24" s="8"/>
      <c r="E24" s="8">
        <v>1</v>
      </c>
      <c r="F24" s="8">
        <v>1</v>
      </c>
    </row>
    <row r="25" spans="1:6" x14ac:dyDescent="0.3">
      <c r="A25" s="9" t="s">
        <v>8343</v>
      </c>
      <c r="B25" s="8">
        <v>20</v>
      </c>
      <c r="C25" s="8">
        <v>60</v>
      </c>
      <c r="D25" s="8"/>
      <c r="E25" s="8">
        <v>60</v>
      </c>
      <c r="F25" s="8">
        <v>140</v>
      </c>
    </row>
    <row r="26" spans="1:6" x14ac:dyDescent="0.3">
      <c r="A26" s="9" t="s">
        <v>8344</v>
      </c>
      <c r="B26" s="8"/>
      <c r="C26" s="8">
        <v>20</v>
      </c>
      <c r="D26" s="8"/>
      <c r="E26" s="8"/>
      <c r="F26" s="8">
        <v>20</v>
      </c>
    </row>
    <row r="27" spans="1:6" x14ac:dyDescent="0.3">
      <c r="A27" s="9" t="s">
        <v>8345</v>
      </c>
      <c r="B27" s="8"/>
      <c r="C27" s="8"/>
      <c r="D27" s="8"/>
      <c r="E27" s="8">
        <v>60</v>
      </c>
      <c r="F27" s="8">
        <v>60</v>
      </c>
    </row>
    <row r="28" spans="1:6" x14ac:dyDescent="0.3">
      <c r="A28" s="9" t="s">
        <v>8346</v>
      </c>
      <c r="B28" s="8"/>
      <c r="C28" s="8">
        <v>20</v>
      </c>
      <c r="D28" s="8"/>
      <c r="E28" s="8"/>
      <c r="F28" s="8">
        <v>20</v>
      </c>
    </row>
    <row r="29" spans="1:6" x14ac:dyDescent="0.3">
      <c r="A29" s="9" t="s">
        <v>8347</v>
      </c>
      <c r="B29" s="8"/>
      <c r="C29" s="8">
        <v>57</v>
      </c>
      <c r="D29" s="8"/>
      <c r="E29" s="8">
        <v>103</v>
      </c>
      <c r="F29" s="8">
        <v>160</v>
      </c>
    </row>
    <row r="30" spans="1:6" x14ac:dyDescent="0.3">
      <c r="A30" s="9" t="s">
        <v>8348</v>
      </c>
      <c r="B30" s="8"/>
      <c r="C30" s="8">
        <v>20</v>
      </c>
      <c r="D30" s="8"/>
      <c r="E30" s="8"/>
      <c r="F30" s="8">
        <v>20</v>
      </c>
    </row>
    <row r="31" spans="1:6" x14ac:dyDescent="0.3">
      <c r="A31" s="9" t="s">
        <v>8349</v>
      </c>
      <c r="B31" s="8"/>
      <c r="C31" s="8">
        <v>353</v>
      </c>
      <c r="D31" s="8">
        <v>19</v>
      </c>
      <c r="E31" s="8">
        <v>694</v>
      </c>
      <c r="F31" s="8">
        <v>1066</v>
      </c>
    </row>
    <row r="32" spans="1:6" x14ac:dyDescent="0.3">
      <c r="A32" s="9" t="s">
        <v>8350</v>
      </c>
      <c r="B32" s="8"/>
      <c r="C32" s="8"/>
      <c r="D32" s="8"/>
      <c r="E32" s="8">
        <v>39</v>
      </c>
      <c r="F32" s="8">
        <v>39</v>
      </c>
    </row>
    <row r="33" spans="1:6" x14ac:dyDescent="0.3">
      <c r="A33" s="9" t="s">
        <v>8351</v>
      </c>
      <c r="B33" s="8"/>
      <c r="C33" s="8"/>
      <c r="D33" s="8"/>
      <c r="E33" s="8">
        <v>20</v>
      </c>
      <c r="F33" s="8">
        <v>20</v>
      </c>
    </row>
    <row r="34" spans="1:6" x14ac:dyDescent="0.3">
      <c r="A34" s="9" t="s">
        <v>8352</v>
      </c>
      <c r="B34" s="8"/>
      <c r="C34" s="8">
        <v>20</v>
      </c>
      <c r="D34" s="8"/>
      <c r="E34" s="8"/>
      <c r="F34" s="8">
        <v>20</v>
      </c>
    </row>
    <row r="35" spans="1:6" x14ac:dyDescent="0.3">
      <c r="A35" s="9" t="s">
        <v>8353</v>
      </c>
      <c r="B35" s="8"/>
      <c r="C35" s="8"/>
      <c r="D35" s="8"/>
      <c r="E35" s="8">
        <v>260</v>
      </c>
      <c r="F35" s="8">
        <v>260</v>
      </c>
    </row>
    <row r="36" spans="1:6" x14ac:dyDescent="0.3">
      <c r="A36" s="9" t="s">
        <v>8354</v>
      </c>
      <c r="B36" s="8">
        <v>40</v>
      </c>
      <c r="C36" s="8"/>
      <c r="D36" s="8"/>
      <c r="E36" s="8"/>
      <c r="F36" s="8">
        <v>40</v>
      </c>
    </row>
    <row r="37" spans="1:6" x14ac:dyDescent="0.3">
      <c r="A37" s="9" t="s">
        <v>8355</v>
      </c>
      <c r="B37" s="8"/>
      <c r="C37" s="8"/>
      <c r="D37" s="8"/>
      <c r="E37" s="8">
        <v>60</v>
      </c>
      <c r="F37" s="8">
        <v>60</v>
      </c>
    </row>
    <row r="38" spans="1:6" x14ac:dyDescent="0.3">
      <c r="A38" s="9" t="s">
        <v>8356</v>
      </c>
      <c r="B38" s="8"/>
      <c r="C38" s="8"/>
      <c r="D38" s="8">
        <v>6</v>
      </c>
      <c r="E38" s="8">
        <v>34</v>
      </c>
      <c r="F38" s="8">
        <v>40</v>
      </c>
    </row>
    <row r="39" spans="1:6" x14ac:dyDescent="0.3">
      <c r="A39" s="9" t="s">
        <v>8357</v>
      </c>
      <c r="B39" s="8">
        <v>18</v>
      </c>
      <c r="C39" s="8">
        <v>2</v>
      </c>
      <c r="D39" s="8"/>
      <c r="E39" s="8">
        <v>40</v>
      </c>
      <c r="F39" s="8">
        <v>60</v>
      </c>
    </row>
    <row r="40" spans="1:6" x14ac:dyDescent="0.3">
      <c r="A40" s="9" t="s">
        <v>8358</v>
      </c>
      <c r="B40" s="8">
        <v>17</v>
      </c>
      <c r="C40" s="8">
        <v>80</v>
      </c>
      <c r="D40" s="8">
        <v>5</v>
      </c>
      <c r="E40" s="8">
        <v>85</v>
      </c>
      <c r="F40" s="8">
        <v>187</v>
      </c>
    </row>
    <row r="41" spans="1:6" x14ac:dyDescent="0.3">
      <c r="A41" s="9" t="s">
        <v>8359</v>
      </c>
      <c r="B41" s="8"/>
      <c r="C41" s="8"/>
      <c r="D41" s="8"/>
      <c r="E41" s="8">
        <v>80</v>
      </c>
      <c r="F41" s="8">
        <v>80</v>
      </c>
    </row>
    <row r="42" spans="1:6" x14ac:dyDescent="0.3">
      <c r="A42" s="9" t="s">
        <v>8360</v>
      </c>
      <c r="B42" s="8"/>
      <c r="C42" s="8"/>
      <c r="D42" s="8"/>
      <c r="E42" s="8">
        <v>60</v>
      </c>
      <c r="F42" s="8">
        <v>60</v>
      </c>
    </row>
    <row r="43" spans="1:6" x14ac:dyDescent="0.3">
      <c r="A43" s="9" t="s">
        <v>8361</v>
      </c>
      <c r="B43" s="8">
        <v>10</v>
      </c>
      <c r="C43" s="8">
        <v>47</v>
      </c>
      <c r="D43" s="8"/>
      <c r="E43" s="8"/>
      <c r="F43" s="8">
        <v>57</v>
      </c>
    </row>
    <row r="44" spans="1:6" x14ac:dyDescent="0.3">
      <c r="A44" s="9" t="s">
        <v>8362</v>
      </c>
      <c r="B44" s="8"/>
      <c r="C44" s="8">
        <v>100</v>
      </c>
      <c r="D44" s="8"/>
      <c r="E44" s="8"/>
      <c r="F44" s="8">
        <v>100</v>
      </c>
    </row>
    <row r="45" spans="1:6" x14ac:dyDescent="0.3">
      <c r="A45" s="9" t="s">
        <v>8363</v>
      </c>
      <c r="B45" s="8">
        <v>60</v>
      </c>
      <c r="C45" s="8">
        <v>120</v>
      </c>
      <c r="D45" s="8"/>
      <c r="E45" s="8">
        <v>20</v>
      </c>
      <c r="F45" s="8">
        <v>200</v>
      </c>
    </row>
    <row r="46" spans="1:6" x14ac:dyDescent="0.3">
      <c r="A46" s="9" t="s">
        <v>8364</v>
      </c>
      <c r="B46" s="8">
        <v>100</v>
      </c>
      <c r="C46" s="8">
        <v>60</v>
      </c>
      <c r="D46" s="8"/>
      <c r="E46" s="8"/>
      <c r="F46" s="8">
        <v>160</v>
      </c>
    </row>
    <row r="47" spans="1:6" x14ac:dyDescent="0.3">
      <c r="A47" s="9" t="s">
        <v>8365</v>
      </c>
      <c r="B47" s="8">
        <v>20</v>
      </c>
      <c r="C47" s="8"/>
      <c r="D47" s="8"/>
      <c r="E47" s="8"/>
      <c r="F47" s="8">
        <v>20</v>
      </c>
    </row>
    <row r="48" spans="1:6" x14ac:dyDescent="0.3">
      <c r="A48" s="9" t="s">
        <v>8312</v>
      </c>
      <c r="B48" s="8">
        <v>349</v>
      </c>
      <c r="C48" s="8">
        <v>1530</v>
      </c>
      <c r="D48" s="8">
        <v>50</v>
      </c>
      <c r="E48" s="8">
        <v>2185</v>
      </c>
      <c r="F48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17B45-4D54-413C-A2D6-3892CDAF388E}">
  <sheetPr codeName="Sheet4"/>
  <dimension ref="A1:R4115"/>
  <sheetViews>
    <sheetView topLeftCell="D1" zoomScale="55" zoomScaleNormal="55" workbookViewId="0">
      <selection activeCell="F1" sqref="F1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27.21875" customWidth="1"/>
    <col min="15" max="15" width="15.88671875" customWidth="1"/>
    <col min="16" max="16" width="41.109375" customWidth="1"/>
    <col min="17" max="17" width="35.33203125" customWidth="1"/>
    <col min="18" max="18" width="35.109375" customWidth="1"/>
  </cols>
  <sheetData>
    <row r="1" spans="1:18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8306</v>
      </c>
      <c r="O1" s="1" t="s">
        <v>8307</v>
      </c>
      <c r="P1" s="1" t="s">
        <v>8264</v>
      </c>
      <c r="Q1" s="1" t="s">
        <v>8324</v>
      </c>
      <c r="R1" s="1" t="s">
        <v>8309</v>
      </c>
    </row>
    <row r="2" spans="1:18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6">
        <f>E2/D2*100</f>
        <v>136.85882352941178</v>
      </c>
      <c r="O2" s="5">
        <f>L2/E2*100</f>
        <v>1.5645147425427663</v>
      </c>
      <c r="P2" t="s">
        <v>8265</v>
      </c>
      <c r="Q2" t="str">
        <f t="shared" ref="Q2:Q65" si="0">LEFT(P2, 12)</f>
        <v>film &amp; video</v>
      </c>
      <c r="R2" t="str">
        <f t="shared" ref="R2:R33" si="1">RIGHT(P2, 10)</f>
        <v>television</v>
      </c>
    </row>
    <row r="3" spans="1:18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6">
        <f t="shared" ref="N3:N66" si="2">E3/D3*100</f>
        <v>142.60827250608273</v>
      </c>
      <c r="O3" s="5">
        <f t="shared" ref="O3:O66" si="3">L3/E3*100</f>
        <v>0.53913874291953867</v>
      </c>
      <c r="P3" t="s">
        <v>8265</v>
      </c>
      <c r="Q3" t="str">
        <f t="shared" si="0"/>
        <v>film &amp; video</v>
      </c>
      <c r="R3" t="str">
        <f t="shared" si="1"/>
        <v>television</v>
      </c>
    </row>
    <row r="4" spans="1:18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6">
        <f t="shared" si="2"/>
        <v>105</v>
      </c>
      <c r="O4" s="5">
        <f t="shared" si="3"/>
        <v>6.666666666666667</v>
      </c>
      <c r="P4" t="s">
        <v>8265</v>
      </c>
      <c r="Q4" t="str">
        <f t="shared" si="0"/>
        <v>film &amp; video</v>
      </c>
      <c r="R4" t="str">
        <f t="shared" si="1"/>
        <v>television</v>
      </c>
    </row>
    <row r="5" spans="1:18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6">
        <f t="shared" si="2"/>
        <v>103.89999999999999</v>
      </c>
      <c r="O5" s="5">
        <f t="shared" si="3"/>
        <v>1.4436958614051971</v>
      </c>
      <c r="P5" t="s">
        <v>8265</v>
      </c>
      <c r="Q5" t="str">
        <f t="shared" si="0"/>
        <v>film &amp; video</v>
      </c>
      <c r="R5" t="str">
        <f t="shared" si="1"/>
        <v>television</v>
      </c>
    </row>
    <row r="6" spans="1:18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6">
        <f t="shared" si="2"/>
        <v>122.99154545454545</v>
      </c>
      <c r="O6" s="5">
        <f t="shared" si="3"/>
        <v>0.5247958654955589</v>
      </c>
      <c r="P6" t="s">
        <v>8265</v>
      </c>
      <c r="Q6" t="str">
        <f t="shared" si="0"/>
        <v>film &amp; video</v>
      </c>
      <c r="R6" t="str">
        <f t="shared" si="1"/>
        <v>television</v>
      </c>
    </row>
    <row r="7" spans="1:18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6">
        <f t="shared" si="2"/>
        <v>109.77744436109028</v>
      </c>
      <c r="O7" s="5">
        <f t="shared" si="3"/>
        <v>1.070615034168565</v>
      </c>
      <c r="P7" t="s">
        <v>8265</v>
      </c>
      <c r="Q7" t="str">
        <f t="shared" si="0"/>
        <v>film &amp; video</v>
      </c>
      <c r="R7" t="str">
        <f t="shared" si="1"/>
        <v>television</v>
      </c>
    </row>
    <row r="8" spans="1:18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6">
        <f t="shared" si="2"/>
        <v>106.4875</v>
      </c>
      <c r="O8" s="5">
        <f t="shared" si="3"/>
        <v>0.68083108346050003</v>
      </c>
      <c r="P8" t="s">
        <v>8265</v>
      </c>
      <c r="Q8" t="str">
        <f t="shared" si="0"/>
        <v>film &amp; video</v>
      </c>
      <c r="R8" t="str">
        <f t="shared" si="1"/>
        <v>television</v>
      </c>
    </row>
    <row r="9" spans="1:18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6">
        <f t="shared" si="2"/>
        <v>101.22222222222221</v>
      </c>
      <c r="O9" s="5">
        <f t="shared" si="3"/>
        <v>0.62568605927552146</v>
      </c>
      <c r="P9" t="s">
        <v>8265</v>
      </c>
      <c r="Q9" t="str">
        <f t="shared" si="0"/>
        <v>film &amp; video</v>
      </c>
      <c r="R9" t="str">
        <f t="shared" si="1"/>
        <v>television</v>
      </c>
    </row>
    <row r="10" spans="1:18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6">
        <f t="shared" si="2"/>
        <v>100.04342857142856</v>
      </c>
      <c r="O10" s="5">
        <f t="shared" si="3"/>
        <v>0.34270830953414516</v>
      </c>
      <c r="P10" t="s">
        <v>8265</v>
      </c>
      <c r="Q10" t="str">
        <f t="shared" si="0"/>
        <v>film &amp; video</v>
      </c>
      <c r="R10" t="str">
        <f t="shared" si="1"/>
        <v>television</v>
      </c>
    </row>
    <row r="11" spans="1:18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6">
        <f t="shared" si="2"/>
        <v>125.998</v>
      </c>
      <c r="O11" s="5">
        <f t="shared" si="3"/>
        <v>3.174653565929618</v>
      </c>
      <c r="P11" t="s">
        <v>8265</v>
      </c>
      <c r="Q11" t="str">
        <f t="shared" si="0"/>
        <v>film &amp; video</v>
      </c>
      <c r="R11" t="str">
        <f t="shared" si="1"/>
        <v>television</v>
      </c>
    </row>
    <row r="12" spans="1:18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6">
        <f t="shared" si="2"/>
        <v>100.49999999999999</v>
      </c>
      <c r="O12" s="5">
        <f t="shared" si="3"/>
        <v>0.63018242122719736</v>
      </c>
      <c r="P12" t="s">
        <v>8265</v>
      </c>
      <c r="Q12" t="str">
        <f t="shared" si="0"/>
        <v>film &amp; video</v>
      </c>
      <c r="R12" t="str">
        <f t="shared" si="1"/>
        <v>television</v>
      </c>
    </row>
    <row r="13" spans="1:18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6">
        <f t="shared" si="2"/>
        <v>120.5</v>
      </c>
      <c r="O13" s="5">
        <f t="shared" si="3"/>
        <v>1.2448132780082988</v>
      </c>
      <c r="P13" t="s">
        <v>8265</v>
      </c>
      <c r="Q13" t="str">
        <f t="shared" si="0"/>
        <v>film &amp; video</v>
      </c>
      <c r="R13" t="str">
        <f t="shared" si="1"/>
        <v>television</v>
      </c>
    </row>
    <row r="14" spans="1:18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6">
        <f t="shared" si="2"/>
        <v>165.29333333333335</v>
      </c>
      <c r="O14" s="5">
        <f t="shared" si="3"/>
        <v>1.667742195692506</v>
      </c>
      <c r="P14" t="s">
        <v>8265</v>
      </c>
      <c r="Q14" t="str">
        <f t="shared" si="0"/>
        <v>film &amp; video</v>
      </c>
      <c r="R14" t="str">
        <f t="shared" si="1"/>
        <v>television</v>
      </c>
    </row>
    <row r="15" spans="1:18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6">
        <f t="shared" si="2"/>
        <v>159.97142857142856</v>
      </c>
      <c r="O15" s="5">
        <f t="shared" si="3"/>
        <v>0.91087694231112692</v>
      </c>
      <c r="P15" t="s">
        <v>8265</v>
      </c>
      <c r="Q15" t="str">
        <f t="shared" si="0"/>
        <v>film &amp; video</v>
      </c>
      <c r="R15" t="str">
        <f t="shared" si="1"/>
        <v>television</v>
      </c>
    </row>
    <row r="16" spans="1:18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6">
        <f t="shared" si="2"/>
        <v>100.93333333333334</v>
      </c>
      <c r="O16" s="5">
        <f t="shared" si="3"/>
        <v>0.6770145310435931</v>
      </c>
      <c r="P16" t="s">
        <v>8265</v>
      </c>
      <c r="Q16" t="str">
        <f t="shared" si="0"/>
        <v>film &amp; video</v>
      </c>
      <c r="R16" t="str">
        <f t="shared" si="1"/>
        <v>television</v>
      </c>
    </row>
    <row r="17" spans="1:18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6">
        <f t="shared" si="2"/>
        <v>106.60000000000001</v>
      </c>
      <c r="O17" s="5">
        <f t="shared" si="3"/>
        <v>4.5966228893058156</v>
      </c>
      <c r="P17" t="s">
        <v>8265</v>
      </c>
      <c r="Q17" t="str">
        <f t="shared" si="0"/>
        <v>film &amp; video</v>
      </c>
      <c r="R17" t="str">
        <f t="shared" si="1"/>
        <v>television</v>
      </c>
    </row>
    <row r="18" spans="1:18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6">
        <f t="shared" si="2"/>
        <v>100.24166666666667</v>
      </c>
      <c r="O18" s="5">
        <f t="shared" si="3"/>
        <v>0.58192700972649436</v>
      </c>
      <c r="P18" t="s">
        <v>8265</v>
      </c>
      <c r="Q18" t="str">
        <f t="shared" si="0"/>
        <v>film &amp; video</v>
      </c>
      <c r="R18" t="str">
        <f t="shared" si="1"/>
        <v>television</v>
      </c>
    </row>
    <row r="19" spans="1:18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6">
        <f t="shared" si="2"/>
        <v>100.66666666666666</v>
      </c>
      <c r="O19" s="5">
        <f t="shared" si="3"/>
        <v>2.3841059602649008</v>
      </c>
      <c r="P19" t="s">
        <v>8265</v>
      </c>
      <c r="Q19" t="str">
        <f t="shared" si="0"/>
        <v>film &amp; video</v>
      </c>
      <c r="R19" t="str">
        <f t="shared" si="1"/>
        <v>television</v>
      </c>
    </row>
    <row r="20" spans="1:18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6">
        <f t="shared" si="2"/>
        <v>106.32110000000002</v>
      </c>
      <c r="O20" s="5">
        <f t="shared" si="3"/>
        <v>1.072223669619671</v>
      </c>
      <c r="P20" t="s">
        <v>8265</v>
      </c>
      <c r="Q20" t="str">
        <f t="shared" si="0"/>
        <v>film &amp; video</v>
      </c>
      <c r="R20" t="str">
        <f t="shared" si="1"/>
        <v>television</v>
      </c>
    </row>
    <row r="21" spans="1:18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6">
        <f t="shared" si="2"/>
        <v>145.29411764705881</v>
      </c>
      <c r="O21" s="5">
        <f t="shared" si="3"/>
        <v>1.7813765182186234</v>
      </c>
      <c r="P21" t="s">
        <v>8265</v>
      </c>
      <c r="Q21" t="str">
        <f t="shared" si="0"/>
        <v>film &amp; video</v>
      </c>
      <c r="R21" t="str">
        <f t="shared" si="1"/>
        <v>television</v>
      </c>
    </row>
    <row r="22" spans="1:18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6">
        <f t="shared" si="2"/>
        <v>100.2</v>
      </c>
      <c r="O22" s="5">
        <f t="shared" si="3"/>
        <v>1.2475049900199602</v>
      </c>
      <c r="P22" t="s">
        <v>8265</v>
      </c>
      <c r="Q22" t="str">
        <f t="shared" si="0"/>
        <v>film &amp; video</v>
      </c>
      <c r="R22" t="str">
        <f t="shared" si="1"/>
        <v>television</v>
      </c>
    </row>
    <row r="23" spans="1:18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6">
        <f t="shared" si="2"/>
        <v>109.13513513513513</v>
      </c>
      <c r="O23" s="5">
        <f t="shared" si="3"/>
        <v>0.50024764735017335</v>
      </c>
      <c r="P23" t="s">
        <v>8265</v>
      </c>
      <c r="Q23" t="str">
        <f t="shared" si="0"/>
        <v>film &amp; video</v>
      </c>
      <c r="R23" t="str">
        <f t="shared" si="1"/>
        <v>television</v>
      </c>
    </row>
    <row r="24" spans="1:18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6">
        <f t="shared" si="2"/>
        <v>117.14285714285715</v>
      </c>
      <c r="O24" s="5">
        <f t="shared" si="3"/>
        <v>1.9512195121951219</v>
      </c>
      <c r="P24" t="s">
        <v>8265</v>
      </c>
      <c r="Q24" t="str">
        <f t="shared" si="0"/>
        <v>film &amp; video</v>
      </c>
      <c r="R24" t="str">
        <f t="shared" si="1"/>
        <v>television</v>
      </c>
    </row>
    <row r="25" spans="1:18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6">
        <f t="shared" si="2"/>
        <v>118.5</v>
      </c>
      <c r="O25" s="5">
        <f t="shared" si="3"/>
        <v>0.97046413502109719</v>
      </c>
      <c r="P25" t="s">
        <v>8265</v>
      </c>
      <c r="Q25" t="str">
        <f t="shared" si="0"/>
        <v>film &amp; video</v>
      </c>
      <c r="R25" t="str">
        <f t="shared" si="1"/>
        <v>television</v>
      </c>
    </row>
    <row r="26" spans="1:18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6">
        <f t="shared" si="2"/>
        <v>108.80768571428572</v>
      </c>
      <c r="O26" s="5">
        <f t="shared" si="3"/>
        <v>1.5072464681460265</v>
      </c>
      <c r="P26" t="s">
        <v>8265</v>
      </c>
      <c r="Q26" t="str">
        <f t="shared" si="0"/>
        <v>film &amp; video</v>
      </c>
      <c r="R26" t="str">
        <f t="shared" si="1"/>
        <v>television</v>
      </c>
    </row>
    <row r="27" spans="1:18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6">
        <f t="shared" si="2"/>
        <v>133.33333333333331</v>
      </c>
      <c r="O27" s="5">
        <f t="shared" si="3"/>
        <v>1.7500000000000002</v>
      </c>
      <c r="P27" t="s">
        <v>8265</v>
      </c>
      <c r="Q27" t="str">
        <f t="shared" si="0"/>
        <v>film &amp; video</v>
      </c>
      <c r="R27" t="str">
        <f t="shared" si="1"/>
        <v>television</v>
      </c>
    </row>
    <row r="28" spans="1:18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6">
        <f t="shared" si="2"/>
        <v>155.20000000000002</v>
      </c>
      <c r="O28" s="5">
        <f t="shared" si="3"/>
        <v>0.97938144329896903</v>
      </c>
      <c r="P28" t="s">
        <v>8265</v>
      </c>
      <c r="Q28" t="str">
        <f t="shared" si="0"/>
        <v>film &amp; video</v>
      </c>
      <c r="R28" t="str">
        <f t="shared" si="1"/>
        <v>television</v>
      </c>
    </row>
    <row r="29" spans="1:18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6">
        <f t="shared" si="2"/>
        <v>111.72500000000001</v>
      </c>
      <c r="O29" s="5">
        <f t="shared" si="3"/>
        <v>0.67129111658089058</v>
      </c>
      <c r="P29" t="s">
        <v>8265</v>
      </c>
      <c r="Q29" t="str">
        <f t="shared" si="0"/>
        <v>film &amp; video</v>
      </c>
      <c r="R29" t="str">
        <f t="shared" si="1"/>
        <v>television</v>
      </c>
    </row>
    <row r="30" spans="1:18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6">
        <f t="shared" si="2"/>
        <v>100.35000000000001</v>
      </c>
      <c r="O30" s="5">
        <f t="shared" si="3"/>
        <v>0.58960305597076901</v>
      </c>
      <c r="P30" t="s">
        <v>8265</v>
      </c>
      <c r="Q30" t="str">
        <f t="shared" si="0"/>
        <v>film &amp; video</v>
      </c>
      <c r="R30" t="str">
        <f t="shared" si="1"/>
        <v>television</v>
      </c>
    </row>
    <row r="31" spans="1:18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6">
        <f t="shared" si="2"/>
        <v>123.33333333333334</v>
      </c>
      <c r="O31" s="5">
        <f t="shared" si="3"/>
        <v>3.1621621621621623</v>
      </c>
      <c r="P31" t="s">
        <v>8265</v>
      </c>
      <c r="Q31" t="str">
        <f t="shared" si="0"/>
        <v>film &amp; video</v>
      </c>
      <c r="R31" t="str">
        <f t="shared" si="1"/>
        <v>television</v>
      </c>
    </row>
    <row r="32" spans="1:18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6">
        <f t="shared" si="2"/>
        <v>101.29975</v>
      </c>
      <c r="O32" s="5">
        <f t="shared" si="3"/>
        <v>1.3079992793664348</v>
      </c>
      <c r="P32" t="s">
        <v>8265</v>
      </c>
      <c r="Q32" t="str">
        <f t="shared" si="0"/>
        <v>film &amp; video</v>
      </c>
      <c r="R32" t="str">
        <f t="shared" si="1"/>
        <v>television</v>
      </c>
    </row>
    <row r="33" spans="1:18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6">
        <f t="shared" si="2"/>
        <v>100</v>
      </c>
      <c r="O33" s="5">
        <f t="shared" si="3"/>
        <v>7.6923076923076925</v>
      </c>
      <c r="P33" t="s">
        <v>8265</v>
      </c>
      <c r="Q33" t="str">
        <f t="shared" si="0"/>
        <v>film &amp; video</v>
      </c>
      <c r="R33" t="str">
        <f t="shared" si="1"/>
        <v>television</v>
      </c>
    </row>
    <row r="34" spans="1:18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6">
        <f t="shared" si="2"/>
        <v>100.24604569420035</v>
      </c>
      <c r="O34" s="5">
        <f t="shared" si="3"/>
        <v>0.3120617110799439</v>
      </c>
      <c r="P34" t="s">
        <v>8265</v>
      </c>
      <c r="Q34" t="str">
        <f t="shared" si="0"/>
        <v>film &amp; video</v>
      </c>
      <c r="R34" t="str">
        <f t="shared" ref="R34:R61" si="4">RIGHT(P34, 10)</f>
        <v>television</v>
      </c>
    </row>
    <row r="35" spans="1:18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6">
        <f t="shared" si="2"/>
        <v>102.0952380952381</v>
      </c>
      <c r="O35" s="5">
        <f t="shared" si="3"/>
        <v>1.1940298507462688</v>
      </c>
      <c r="P35" t="s">
        <v>8265</v>
      </c>
      <c r="Q35" t="str">
        <f t="shared" si="0"/>
        <v>film &amp; video</v>
      </c>
      <c r="R35" t="str">
        <f t="shared" si="4"/>
        <v>television</v>
      </c>
    </row>
    <row r="36" spans="1:18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6">
        <f t="shared" si="2"/>
        <v>130.46153846153845</v>
      </c>
      <c r="O36" s="5">
        <f t="shared" si="3"/>
        <v>2.0047169811320753</v>
      </c>
      <c r="P36" t="s">
        <v>8265</v>
      </c>
      <c r="Q36" t="str">
        <f t="shared" si="0"/>
        <v>film &amp; video</v>
      </c>
      <c r="R36" t="str">
        <f t="shared" si="4"/>
        <v>television</v>
      </c>
    </row>
    <row r="37" spans="1:18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6">
        <f t="shared" si="2"/>
        <v>166.5</v>
      </c>
      <c r="O37" s="5">
        <f t="shared" si="3"/>
        <v>1.6816816816816818</v>
      </c>
      <c r="P37" t="s">
        <v>8265</v>
      </c>
      <c r="Q37" t="str">
        <f t="shared" si="0"/>
        <v>film &amp; video</v>
      </c>
      <c r="R37" t="str">
        <f t="shared" si="4"/>
        <v>television</v>
      </c>
    </row>
    <row r="38" spans="1:18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6">
        <f t="shared" si="2"/>
        <v>142.15</v>
      </c>
      <c r="O38" s="5">
        <f t="shared" si="3"/>
        <v>0.51588697385391025</v>
      </c>
      <c r="P38" t="s">
        <v>8265</v>
      </c>
      <c r="Q38" t="str">
        <f t="shared" si="0"/>
        <v>film &amp; video</v>
      </c>
      <c r="R38" t="str">
        <f t="shared" si="4"/>
        <v>television</v>
      </c>
    </row>
    <row r="39" spans="1:18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6">
        <f t="shared" si="2"/>
        <v>183.44090909090909</v>
      </c>
      <c r="O39" s="5">
        <f t="shared" si="3"/>
        <v>0.62690487399955397</v>
      </c>
      <c r="P39" t="s">
        <v>8265</v>
      </c>
      <c r="Q39" t="str">
        <f t="shared" si="0"/>
        <v>film &amp; video</v>
      </c>
      <c r="R39" t="str">
        <f t="shared" si="4"/>
        <v>television</v>
      </c>
    </row>
    <row r="40" spans="1:18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6">
        <f t="shared" si="2"/>
        <v>110.04</v>
      </c>
      <c r="O40" s="5">
        <f t="shared" si="3"/>
        <v>2.3991275899672848</v>
      </c>
      <c r="P40" t="s">
        <v>8265</v>
      </c>
      <c r="Q40" t="str">
        <f t="shared" si="0"/>
        <v>film &amp; video</v>
      </c>
      <c r="R40" t="str">
        <f t="shared" si="4"/>
        <v>television</v>
      </c>
    </row>
    <row r="41" spans="1:18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6">
        <f t="shared" si="2"/>
        <v>130.98000000000002</v>
      </c>
      <c r="O41" s="5">
        <f t="shared" si="3"/>
        <v>0.66269659489998467</v>
      </c>
      <c r="P41" t="s">
        <v>8265</v>
      </c>
      <c r="Q41" t="str">
        <f t="shared" si="0"/>
        <v>film &amp; video</v>
      </c>
      <c r="R41" t="str">
        <f t="shared" si="4"/>
        <v>television</v>
      </c>
    </row>
    <row r="42" spans="1:18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6">
        <f t="shared" si="2"/>
        <v>101.35000000000001</v>
      </c>
      <c r="O42" s="5">
        <f t="shared" si="3"/>
        <v>0.78934385791810568</v>
      </c>
      <c r="P42" t="s">
        <v>8265</v>
      </c>
      <c r="Q42" t="str">
        <f t="shared" si="0"/>
        <v>film &amp; video</v>
      </c>
      <c r="R42" t="str">
        <f t="shared" si="4"/>
        <v>television</v>
      </c>
    </row>
    <row r="43" spans="1:18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6">
        <f t="shared" si="2"/>
        <v>100</v>
      </c>
      <c r="O43" s="5">
        <f t="shared" si="3"/>
        <v>0.95</v>
      </c>
      <c r="P43" t="s">
        <v>8265</v>
      </c>
      <c r="Q43" t="str">
        <f t="shared" si="0"/>
        <v>film &amp; video</v>
      </c>
      <c r="R43" t="str">
        <f t="shared" si="4"/>
        <v>television</v>
      </c>
    </row>
    <row r="44" spans="1:18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6">
        <f t="shared" si="2"/>
        <v>141.85714285714286</v>
      </c>
      <c r="O44" s="5">
        <f t="shared" si="3"/>
        <v>0.85095669687814701</v>
      </c>
      <c r="P44" t="s">
        <v>8265</v>
      </c>
      <c r="Q44" t="str">
        <f t="shared" si="0"/>
        <v>film &amp; video</v>
      </c>
      <c r="R44" t="str">
        <f t="shared" si="4"/>
        <v>television</v>
      </c>
    </row>
    <row r="45" spans="1:18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6">
        <f t="shared" si="2"/>
        <v>308.65999999999997</v>
      </c>
      <c r="O45" s="5">
        <f t="shared" si="3"/>
        <v>0.85207023909803659</v>
      </c>
      <c r="P45" t="s">
        <v>8265</v>
      </c>
      <c r="Q45" t="str">
        <f t="shared" si="0"/>
        <v>film &amp; video</v>
      </c>
      <c r="R45" t="str">
        <f t="shared" si="4"/>
        <v>television</v>
      </c>
    </row>
    <row r="46" spans="1:18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6">
        <f t="shared" si="2"/>
        <v>100</v>
      </c>
      <c r="O46" s="5">
        <f t="shared" si="3"/>
        <v>0.75</v>
      </c>
      <c r="P46" t="s">
        <v>8265</v>
      </c>
      <c r="Q46" t="str">
        <f t="shared" si="0"/>
        <v>film &amp; video</v>
      </c>
      <c r="R46" t="str">
        <f t="shared" si="4"/>
        <v>television</v>
      </c>
    </row>
    <row r="47" spans="1:18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6">
        <f t="shared" si="2"/>
        <v>120</v>
      </c>
      <c r="O47" s="5">
        <f t="shared" si="3"/>
        <v>1.0166666666666666</v>
      </c>
      <c r="P47" t="s">
        <v>8265</v>
      </c>
      <c r="Q47" t="str">
        <f t="shared" si="0"/>
        <v>film &amp; video</v>
      </c>
      <c r="R47" t="str">
        <f t="shared" si="4"/>
        <v>television</v>
      </c>
    </row>
    <row r="48" spans="1:18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6">
        <f t="shared" si="2"/>
        <v>104.16666666666667</v>
      </c>
      <c r="O48" s="5">
        <f t="shared" si="3"/>
        <v>0.51428571428571423</v>
      </c>
      <c r="P48" t="s">
        <v>8265</v>
      </c>
      <c r="Q48" t="str">
        <f t="shared" si="0"/>
        <v>film &amp; video</v>
      </c>
      <c r="R48" t="str">
        <f t="shared" si="4"/>
        <v>television</v>
      </c>
    </row>
    <row r="49" spans="1:18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6">
        <f t="shared" si="2"/>
        <v>107.61100000000002</v>
      </c>
      <c r="O49" s="5">
        <f t="shared" si="3"/>
        <v>1.3009822415924022</v>
      </c>
      <c r="P49" t="s">
        <v>8265</v>
      </c>
      <c r="Q49" t="str">
        <f t="shared" si="0"/>
        <v>film &amp; video</v>
      </c>
      <c r="R49" t="str">
        <f t="shared" si="4"/>
        <v>television</v>
      </c>
    </row>
    <row r="50" spans="1:18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6">
        <f t="shared" si="2"/>
        <v>107.94999999999999</v>
      </c>
      <c r="O50" s="5">
        <f t="shared" si="3"/>
        <v>1.760074108383511</v>
      </c>
      <c r="P50" t="s">
        <v>8265</v>
      </c>
      <c r="Q50" t="str">
        <f t="shared" si="0"/>
        <v>film &amp; video</v>
      </c>
      <c r="R50" t="str">
        <f t="shared" si="4"/>
        <v>television</v>
      </c>
    </row>
    <row r="51" spans="1:18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6">
        <f t="shared" si="2"/>
        <v>100</v>
      </c>
      <c r="O51" s="5">
        <f t="shared" si="3"/>
        <v>0.72500000000000009</v>
      </c>
      <c r="P51" t="s">
        <v>8265</v>
      </c>
      <c r="Q51" t="str">
        <f t="shared" si="0"/>
        <v>film &amp; video</v>
      </c>
      <c r="R51" t="str">
        <f t="shared" si="4"/>
        <v>television</v>
      </c>
    </row>
    <row r="52" spans="1:18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6">
        <f t="shared" si="2"/>
        <v>100</v>
      </c>
      <c r="O52" s="5">
        <f t="shared" si="3"/>
        <v>3.6666666666666665</v>
      </c>
      <c r="P52" t="s">
        <v>8265</v>
      </c>
      <c r="Q52" t="str">
        <f t="shared" si="0"/>
        <v>film &amp; video</v>
      </c>
      <c r="R52" t="str">
        <f t="shared" si="4"/>
        <v>television</v>
      </c>
    </row>
    <row r="53" spans="1:18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6">
        <f t="shared" si="2"/>
        <v>128.0181818181818</v>
      </c>
      <c r="O53" s="5">
        <f t="shared" si="3"/>
        <v>0.84505041897457744</v>
      </c>
      <c r="P53" t="s">
        <v>8265</v>
      </c>
      <c r="Q53" t="str">
        <f t="shared" si="0"/>
        <v>film &amp; video</v>
      </c>
      <c r="R53" t="str">
        <f t="shared" si="4"/>
        <v>television</v>
      </c>
    </row>
    <row r="54" spans="1:18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6">
        <f t="shared" si="2"/>
        <v>116.21</v>
      </c>
      <c r="O54" s="5">
        <f t="shared" si="3"/>
        <v>0.44746579468204112</v>
      </c>
      <c r="P54" t="s">
        <v>8265</v>
      </c>
      <c r="Q54" t="str">
        <f t="shared" si="0"/>
        <v>film &amp; video</v>
      </c>
      <c r="R54" t="str">
        <f t="shared" si="4"/>
        <v>television</v>
      </c>
    </row>
    <row r="55" spans="1:18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6">
        <f t="shared" si="2"/>
        <v>109.63333333333334</v>
      </c>
      <c r="O55" s="5">
        <f t="shared" si="3"/>
        <v>3.5573122529644272</v>
      </c>
      <c r="P55" t="s">
        <v>8265</v>
      </c>
      <c r="Q55" t="str">
        <f t="shared" si="0"/>
        <v>film &amp; video</v>
      </c>
      <c r="R55" t="str">
        <f t="shared" si="4"/>
        <v>television</v>
      </c>
    </row>
    <row r="56" spans="1:18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6">
        <f t="shared" si="2"/>
        <v>101</v>
      </c>
      <c r="O56" s="5">
        <f t="shared" si="3"/>
        <v>0.51485148514851486</v>
      </c>
      <c r="P56" t="s">
        <v>8265</v>
      </c>
      <c r="Q56" t="str">
        <f t="shared" si="0"/>
        <v>film &amp; video</v>
      </c>
      <c r="R56" t="str">
        <f t="shared" si="4"/>
        <v>television</v>
      </c>
    </row>
    <row r="57" spans="1:18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6">
        <f t="shared" si="2"/>
        <v>128.95348837209301</v>
      </c>
      <c r="O57" s="5">
        <f t="shared" si="3"/>
        <v>0.77547339945897198</v>
      </c>
      <c r="P57" t="s">
        <v>8265</v>
      </c>
      <c r="Q57" t="str">
        <f t="shared" si="0"/>
        <v>film &amp; video</v>
      </c>
      <c r="R57" t="str">
        <f t="shared" si="4"/>
        <v>television</v>
      </c>
    </row>
    <row r="58" spans="1:18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6">
        <f t="shared" si="2"/>
        <v>107.26249999999999</v>
      </c>
      <c r="O58" s="5">
        <f t="shared" si="3"/>
        <v>2.0277356951404264</v>
      </c>
      <c r="P58" t="s">
        <v>8265</v>
      </c>
      <c r="Q58" t="str">
        <f t="shared" si="0"/>
        <v>film &amp; video</v>
      </c>
      <c r="R58" t="str">
        <f t="shared" si="4"/>
        <v>television</v>
      </c>
    </row>
    <row r="59" spans="1:18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6">
        <f t="shared" si="2"/>
        <v>101.89999999999999</v>
      </c>
      <c r="O59" s="5">
        <f t="shared" si="3"/>
        <v>0.45142296368989204</v>
      </c>
      <c r="P59" t="s">
        <v>8265</v>
      </c>
      <c r="Q59" t="str">
        <f t="shared" si="0"/>
        <v>film &amp; video</v>
      </c>
      <c r="R59" t="str">
        <f t="shared" si="4"/>
        <v>television</v>
      </c>
    </row>
    <row r="60" spans="1:18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6">
        <f t="shared" si="2"/>
        <v>102.91</v>
      </c>
      <c r="O60" s="5">
        <f t="shared" si="3"/>
        <v>0.72879214847925367</v>
      </c>
      <c r="P60" t="s">
        <v>8265</v>
      </c>
      <c r="Q60" t="str">
        <f t="shared" si="0"/>
        <v>film &amp; video</v>
      </c>
      <c r="R60" t="str">
        <f t="shared" si="4"/>
        <v>television</v>
      </c>
    </row>
    <row r="61" spans="1:18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6">
        <f t="shared" si="2"/>
        <v>100.12570000000001</v>
      </c>
      <c r="O61" s="5">
        <f t="shared" si="3"/>
        <v>0.16479285538078636</v>
      </c>
      <c r="P61" t="s">
        <v>8265</v>
      </c>
      <c r="Q61" t="str">
        <f t="shared" si="0"/>
        <v>film &amp; video</v>
      </c>
      <c r="R61" t="str">
        <f t="shared" si="4"/>
        <v>television</v>
      </c>
    </row>
    <row r="62" spans="1:18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6">
        <f t="shared" si="2"/>
        <v>103.29622222222221</v>
      </c>
      <c r="O62" s="5">
        <f t="shared" si="3"/>
        <v>2.3234150759520089</v>
      </c>
      <c r="P62" t="s">
        <v>8266</v>
      </c>
      <c r="Q62" t="str">
        <f t="shared" si="0"/>
        <v>film &amp; video</v>
      </c>
      <c r="R62" t="str">
        <f>RIGHT(P62, 6)</f>
        <v>shorts</v>
      </c>
    </row>
    <row r="63" spans="1:18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6">
        <f t="shared" si="2"/>
        <v>148.30000000000001</v>
      </c>
      <c r="O63" s="5">
        <f t="shared" si="3"/>
        <v>0.31018206338503035</v>
      </c>
      <c r="P63" t="s">
        <v>8266</v>
      </c>
      <c r="Q63" t="str">
        <f t="shared" si="0"/>
        <v>film &amp; video</v>
      </c>
      <c r="R63" t="str">
        <f t="shared" ref="R63:R121" si="5">RIGHT(P63, 6)</f>
        <v>shorts</v>
      </c>
    </row>
    <row r="64" spans="1:18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6">
        <f t="shared" si="2"/>
        <v>154.73333333333332</v>
      </c>
      <c r="O64" s="5">
        <f t="shared" si="3"/>
        <v>1.034037052994399</v>
      </c>
      <c r="P64" t="s">
        <v>8266</v>
      </c>
      <c r="Q64" t="str">
        <f t="shared" si="0"/>
        <v>film &amp; video</v>
      </c>
      <c r="R64" t="str">
        <f t="shared" si="5"/>
        <v>shorts</v>
      </c>
    </row>
    <row r="65" spans="1:18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6">
        <f t="shared" si="2"/>
        <v>113.51849999999999</v>
      </c>
      <c r="O65" s="5">
        <f t="shared" si="3"/>
        <v>2.8189237877526572</v>
      </c>
      <c r="P65" t="s">
        <v>8266</v>
      </c>
      <c r="Q65" t="str">
        <f t="shared" si="0"/>
        <v>film &amp; video</v>
      </c>
      <c r="R65" t="str">
        <f t="shared" si="5"/>
        <v>shorts</v>
      </c>
    </row>
    <row r="66" spans="1:18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6">
        <f t="shared" si="2"/>
        <v>173.33333333333334</v>
      </c>
      <c r="O66" s="5">
        <f t="shared" si="3"/>
        <v>1.153846153846154</v>
      </c>
      <c r="P66" t="s">
        <v>8266</v>
      </c>
      <c r="Q66" t="str">
        <f t="shared" ref="Q66:Q129" si="6">LEFT(P66, 12)</f>
        <v>film &amp; video</v>
      </c>
      <c r="R66" t="str">
        <f t="shared" si="5"/>
        <v>shorts</v>
      </c>
    </row>
    <row r="67" spans="1:18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6">
        <f t="shared" ref="N67:N130" si="7">E67/D67*100</f>
        <v>107.52857142857141</v>
      </c>
      <c r="O67" s="5">
        <f t="shared" ref="O67:O130" si="8">L67/E67*100</f>
        <v>0.75727381426863294</v>
      </c>
      <c r="P67" t="s">
        <v>8266</v>
      </c>
      <c r="Q67" t="str">
        <f t="shared" si="6"/>
        <v>film &amp; video</v>
      </c>
      <c r="R67" t="str">
        <f t="shared" si="5"/>
        <v>shorts</v>
      </c>
    </row>
    <row r="68" spans="1:18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6">
        <f t="shared" si="7"/>
        <v>118.6</v>
      </c>
      <c r="O68" s="5">
        <f t="shared" si="8"/>
        <v>1.0961214165261384</v>
      </c>
      <c r="P68" t="s">
        <v>8266</v>
      </c>
      <c r="Q68" t="str">
        <f t="shared" si="6"/>
        <v>film &amp; video</v>
      </c>
      <c r="R68" t="str">
        <f t="shared" si="5"/>
        <v>shorts</v>
      </c>
    </row>
    <row r="69" spans="1:18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6">
        <f t="shared" si="7"/>
        <v>116.25000000000001</v>
      </c>
      <c r="O69" s="5">
        <f t="shared" si="8"/>
        <v>0.86021505376344087</v>
      </c>
      <c r="P69" t="s">
        <v>8266</v>
      </c>
      <c r="Q69" t="str">
        <f t="shared" si="6"/>
        <v>film &amp; video</v>
      </c>
      <c r="R69" t="str">
        <f t="shared" si="5"/>
        <v>shorts</v>
      </c>
    </row>
    <row r="70" spans="1:18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6">
        <f t="shared" si="7"/>
        <v>127.16666666666667</v>
      </c>
      <c r="O70" s="5">
        <f t="shared" si="8"/>
        <v>4.7182175622542593</v>
      </c>
      <c r="P70" t="s">
        <v>8266</v>
      </c>
      <c r="Q70" t="str">
        <f t="shared" si="6"/>
        <v>film &amp; video</v>
      </c>
      <c r="R70" t="str">
        <f t="shared" si="5"/>
        <v>shorts</v>
      </c>
    </row>
    <row r="71" spans="1:18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6">
        <f t="shared" si="7"/>
        <v>110.9423</v>
      </c>
      <c r="O71" s="5">
        <f t="shared" si="8"/>
        <v>1.6044376220792251</v>
      </c>
      <c r="P71" t="s">
        <v>8266</v>
      </c>
      <c r="Q71" t="str">
        <f t="shared" si="6"/>
        <v>film &amp; video</v>
      </c>
      <c r="R71" t="str">
        <f t="shared" si="5"/>
        <v>shorts</v>
      </c>
    </row>
    <row r="72" spans="1:18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6">
        <f t="shared" si="7"/>
        <v>127.2</v>
      </c>
      <c r="O72" s="5">
        <f t="shared" si="8"/>
        <v>2.6729559748427674</v>
      </c>
      <c r="P72" t="s">
        <v>8266</v>
      </c>
      <c r="Q72" t="str">
        <f t="shared" si="6"/>
        <v>film &amp; video</v>
      </c>
      <c r="R72" t="str">
        <f t="shared" si="5"/>
        <v>shorts</v>
      </c>
    </row>
    <row r="73" spans="1:18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6">
        <f t="shared" si="7"/>
        <v>123.94444444444443</v>
      </c>
      <c r="O73" s="5">
        <f t="shared" si="8"/>
        <v>1.4343343792021517</v>
      </c>
      <c r="P73" t="s">
        <v>8266</v>
      </c>
      <c r="Q73" t="str">
        <f t="shared" si="6"/>
        <v>film &amp; video</v>
      </c>
      <c r="R73" t="str">
        <f t="shared" si="5"/>
        <v>shorts</v>
      </c>
    </row>
    <row r="74" spans="1:18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6">
        <f t="shared" si="7"/>
        <v>108.40909090909091</v>
      </c>
      <c r="O74" s="5">
        <f t="shared" si="8"/>
        <v>1.7190775681341717</v>
      </c>
      <c r="P74" t="s">
        <v>8266</v>
      </c>
      <c r="Q74" t="str">
        <f t="shared" si="6"/>
        <v>film &amp; video</v>
      </c>
      <c r="R74" t="str">
        <f t="shared" si="5"/>
        <v>shorts</v>
      </c>
    </row>
    <row r="75" spans="1:18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6">
        <f t="shared" si="7"/>
        <v>100</v>
      </c>
      <c r="O75" s="5">
        <f t="shared" si="8"/>
        <v>2</v>
      </c>
      <c r="P75" t="s">
        <v>8266</v>
      </c>
      <c r="Q75" t="str">
        <f t="shared" si="6"/>
        <v>film &amp; video</v>
      </c>
      <c r="R75" t="str">
        <f t="shared" si="5"/>
        <v>shorts</v>
      </c>
    </row>
    <row r="76" spans="1:18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6">
        <f t="shared" si="7"/>
        <v>112.93199999999999</v>
      </c>
      <c r="O76" s="5">
        <f t="shared" si="8"/>
        <v>5.1358339531753625</v>
      </c>
      <c r="P76" t="s">
        <v>8266</v>
      </c>
      <c r="Q76" t="str">
        <f t="shared" si="6"/>
        <v>film &amp; video</v>
      </c>
      <c r="R76" t="str">
        <f t="shared" si="5"/>
        <v>shorts</v>
      </c>
    </row>
    <row r="77" spans="1:18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6">
        <f t="shared" si="7"/>
        <v>115.42857142857143</v>
      </c>
      <c r="O77" s="5">
        <f t="shared" si="8"/>
        <v>1.1633663366336633</v>
      </c>
      <c r="P77" t="s">
        <v>8266</v>
      </c>
      <c r="Q77" t="str">
        <f t="shared" si="6"/>
        <v>film &amp; video</v>
      </c>
      <c r="R77" t="str">
        <f t="shared" si="5"/>
        <v>shorts</v>
      </c>
    </row>
    <row r="78" spans="1:18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6">
        <f t="shared" si="7"/>
        <v>153.33333333333334</v>
      </c>
      <c r="O78" s="5">
        <f t="shared" si="8"/>
        <v>3.2608695652173911</v>
      </c>
      <c r="P78" t="s">
        <v>8266</v>
      </c>
      <c r="Q78" t="str">
        <f t="shared" si="6"/>
        <v>film &amp; video</v>
      </c>
      <c r="R78" t="str">
        <f t="shared" si="5"/>
        <v>shorts</v>
      </c>
    </row>
    <row r="79" spans="1:18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6">
        <f t="shared" si="7"/>
        <v>392.5</v>
      </c>
      <c r="O79" s="5">
        <f t="shared" si="8"/>
        <v>1.6560509554140128</v>
      </c>
      <c r="P79" t="s">
        <v>8266</v>
      </c>
      <c r="Q79" t="str">
        <f t="shared" si="6"/>
        <v>film &amp; video</v>
      </c>
      <c r="R79" t="str">
        <f t="shared" si="5"/>
        <v>shorts</v>
      </c>
    </row>
    <row r="80" spans="1:18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6">
        <f t="shared" si="7"/>
        <v>2702</v>
      </c>
      <c r="O80" s="5">
        <f t="shared" si="8"/>
        <v>2.5906735751295336</v>
      </c>
      <c r="P80" t="s">
        <v>8266</v>
      </c>
      <c r="Q80" t="str">
        <f t="shared" si="6"/>
        <v>film &amp; video</v>
      </c>
      <c r="R80" t="str">
        <f t="shared" si="5"/>
        <v>shorts</v>
      </c>
    </row>
    <row r="81" spans="1:18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6">
        <f t="shared" si="7"/>
        <v>127</v>
      </c>
      <c r="O81" s="5">
        <f t="shared" si="8"/>
        <v>2.483343428225318</v>
      </c>
      <c r="P81" t="s">
        <v>8266</v>
      </c>
      <c r="Q81" t="str">
        <f t="shared" si="6"/>
        <v>film &amp; video</v>
      </c>
      <c r="R81" t="str">
        <f t="shared" si="5"/>
        <v>shorts</v>
      </c>
    </row>
    <row r="82" spans="1:18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6">
        <f t="shared" si="7"/>
        <v>107.25</v>
      </c>
      <c r="O82" s="5">
        <f t="shared" si="8"/>
        <v>0.36519036519036518</v>
      </c>
      <c r="P82" t="s">
        <v>8266</v>
      </c>
      <c r="Q82" t="str">
        <f t="shared" si="6"/>
        <v>film &amp; video</v>
      </c>
      <c r="R82" t="str">
        <f t="shared" si="5"/>
        <v>shorts</v>
      </c>
    </row>
    <row r="83" spans="1:18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6">
        <f t="shared" si="7"/>
        <v>198</v>
      </c>
      <c r="O83" s="5">
        <f t="shared" si="8"/>
        <v>1.8855218855218854</v>
      </c>
      <c r="P83" t="s">
        <v>8266</v>
      </c>
      <c r="Q83" t="str">
        <f t="shared" si="6"/>
        <v>film &amp; video</v>
      </c>
      <c r="R83" t="str">
        <f t="shared" si="5"/>
        <v>shorts</v>
      </c>
    </row>
    <row r="84" spans="1:18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6">
        <f t="shared" si="7"/>
        <v>100.01249999999999</v>
      </c>
      <c r="O84" s="5">
        <f t="shared" si="8"/>
        <v>2.4996875390576179</v>
      </c>
      <c r="P84" t="s">
        <v>8266</v>
      </c>
      <c r="Q84" t="str">
        <f t="shared" si="6"/>
        <v>film &amp; video</v>
      </c>
      <c r="R84" t="str">
        <f t="shared" si="5"/>
        <v>shorts</v>
      </c>
    </row>
    <row r="85" spans="1:18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6">
        <f t="shared" si="7"/>
        <v>102.49999999999999</v>
      </c>
      <c r="O85" s="5">
        <f t="shared" si="8"/>
        <v>6.3414634146341466</v>
      </c>
      <c r="P85" t="s">
        <v>8266</v>
      </c>
      <c r="Q85" t="str">
        <f t="shared" si="6"/>
        <v>film &amp; video</v>
      </c>
      <c r="R85" t="str">
        <f t="shared" si="5"/>
        <v>shorts</v>
      </c>
    </row>
    <row r="86" spans="1:18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6">
        <f t="shared" si="7"/>
        <v>100</v>
      </c>
      <c r="O86" s="5">
        <f t="shared" si="8"/>
        <v>1.4000000000000001</v>
      </c>
      <c r="P86" t="s">
        <v>8266</v>
      </c>
      <c r="Q86" t="str">
        <f t="shared" si="6"/>
        <v>film &amp; video</v>
      </c>
      <c r="R86" t="str">
        <f t="shared" si="5"/>
        <v>shorts</v>
      </c>
    </row>
    <row r="87" spans="1:18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6">
        <f t="shared" si="7"/>
        <v>125.49999999999999</v>
      </c>
      <c r="O87" s="5">
        <f t="shared" si="8"/>
        <v>1.394422310756972</v>
      </c>
      <c r="P87" t="s">
        <v>8266</v>
      </c>
      <c r="Q87" t="str">
        <f t="shared" si="6"/>
        <v>film &amp; video</v>
      </c>
      <c r="R87" t="str">
        <f t="shared" si="5"/>
        <v>shorts</v>
      </c>
    </row>
    <row r="88" spans="1:18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6">
        <f t="shared" si="7"/>
        <v>106.46666666666667</v>
      </c>
      <c r="O88" s="5">
        <f t="shared" si="8"/>
        <v>0.26612398246712587</v>
      </c>
      <c r="P88" t="s">
        <v>8266</v>
      </c>
      <c r="Q88" t="str">
        <f t="shared" si="6"/>
        <v>film &amp; video</v>
      </c>
      <c r="R88" t="str">
        <f t="shared" si="5"/>
        <v>shorts</v>
      </c>
    </row>
    <row r="89" spans="1:18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6">
        <f t="shared" si="7"/>
        <v>104.60000000000001</v>
      </c>
      <c r="O89" s="5">
        <f t="shared" si="8"/>
        <v>0.95602294455066927</v>
      </c>
      <c r="P89" t="s">
        <v>8266</v>
      </c>
      <c r="Q89" t="str">
        <f t="shared" si="6"/>
        <v>film &amp; video</v>
      </c>
      <c r="R89" t="str">
        <f t="shared" si="5"/>
        <v>shorts</v>
      </c>
    </row>
    <row r="90" spans="1:18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6">
        <f t="shared" si="7"/>
        <v>102.85714285714285</v>
      </c>
      <c r="O90" s="5">
        <f t="shared" si="8"/>
        <v>1.6666666666666667</v>
      </c>
      <c r="P90" t="s">
        <v>8266</v>
      </c>
      <c r="Q90" t="str">
        <f t="shared" si="6"/>
        <v>film &amp; video</v>
      </c>
      <c r="R90" t="str">
        <f t="shared" si="5"/>
        <v>shorts</v>
      </c>
    </row>
    <row r="91" spans="1:18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6">
        <f t="shared" si="7"/>
        <v>115.06666666666668</v>
      </c>
      <c r="O91" s="5">
        <f t="shared" si="8"/>
        <v>0.81112398609501735</v>
      </c>
      <c r="P91" t="s">
        <v>8266</v>
      </c>
      <c r="Q91" t="str">
        <f t="shared" si="6"/>
        <v>film &amp; video</v>
      </c>
      <c r="R91" t="str">
        <f t="shared" si="5"/>
        <v>shorts</v>
      </c>
    </row>
    <row r="92" spans="1:18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6">
        <f t="shared" si="7"/>
        <v>100.4</v>
      </c>
      <c r="O92" s="5">
        <f t="shared" si="8"/>
        <v>3.1872509960159361</v>
      </c>
      <c r="P92" t="s">
        <v>8266</v>
      </c>
      <c r="Q92" t="str">
        <f t="shared" si="6"/>
        <v>film &amp; video</v>
      </c>
      <c r="R92" t="str">
        <f t="shared" si="5"/>
        <v>shorts</v>
      </c>
    </row>
    <row r="93" spans="1:18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6">
        <f t="shared" si="7"/>
        <v>120</v>
      </c>
      <c r="O93" s="5">
        <f t="shared" si="8"/>
        <v>1.2777777777777779</v>
      </c>
      <c r="P93" t="s">
        <v>8266</v>
      </c>
      <c r="Q93" t="str">
        <f t="shared" si="6"/>
        <v>film &amp; video</v>
      </c>
      <c r="R93" t="str">
        <f t="shared" si="5"/>
        <v>shorts</v>
      </c>
    </row>
    <row r="94" spans="1:18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6">
        <f t="shared" si="7"/>
        <v>105.2</v>
      </c>
      <c r="O94" s="5">
        <f t="shared" si="8"/>
        <v>0.81749049429657805</v>
      </c>
      <c r="P94" t="s">
        <v>8266</v>
      </c>
      <c r="Q94" t="str">
        <f t="shared" si="6"/>
        <v>film &amp; video</v>
      </c>
      <c r="R94" t="str">
        <f t="shared" si="5"/>
        <v>shorts</v>
      </c>
    </row>
    <row r="95" spans="1:18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6">
        <f t="shared" si="7"/>
        <v>110.60000000000001</v>
      </c>
      <c r="O95" s="5">
        <f t="shared" si="8"/>
        <v>1.3562386980108498</v>
      </c>
      <c r="P95" t="s">
        <v>8266</v>
      </c>
      <c r="Q95" t="str">
        <f t="shared" si="6"/>
        <v>film &amp; video</v>
      </c>
      <c r="R95" t="str">
        <f t="shared" si="5"/>
        <v>shorts</v>
      </c>
    </row>
    <row r="96" spans="1:18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6">
        <f t="shared" si="7"/>
        <v>104</v>
      </c>
      <c r="O96" s="5">
        <f t="shared" si="8"/>
        <v>4.6153846153846159</v>
      </c>
      <c r="P96" t="s">
        <v>8266</v>
      </c>
      <c r="Q96" t="str">
        <f t="shared" si="6"/>
        <v>film &amp; video</v>
      </c>
      <c r="R96" t="str">
        <f t="shared" si="5"/>
        <v>shorts</v>
      </c>
    </row>
    <row r="97" spans="1:18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6">
        <f t="shared" si="7"/>
        <v>131.42857142857142</v>
      </c>
      <c r="O97" s="5">
        <f t="shared" si="8"/>
        <v>4.5652173913043477</v>
      </c>
      <c r="P97" t="s">
        <v>8266</v>
      </c>
      <c r="Q97" t="str">
        <f t="shared" si="6"/>
        <v>film &amp; video</v>
      </c>
      <c r="R97" t="str">
        <f t="shared" si="5"/>
        <v>shorts</v>
      </c>
    </row>
    <row r="98" spans="1:18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6">
        <f t="shared" si="7"/>
        <v>114.66666666666667</v>
      </c>
      <c r="O98" s="5">
        <f t="shared" si="8"/>
        <v>1.9767441860465116</v>
      </c>
      <c r="P98" t="s">
        <v>8266</v>
      </c>
      <c r="Q98" t="str">
        <f t="shared" si="6"/>
        <v>film &amp; video</v>
      </c>
      <c r="R98" t="str">
        <f t="shared" si="5"/>
        <v>shorts</v>
      </c>
    </row>
    <row r="99" spans="1:18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6">
        <f t="shared" si="7"/>
        <v>106.25</v>
      </c>
      <c r="O99" s="5">
        <f t="shared" si="8"/>
        <v>1.8823529411764703</v>
      </c>
      <c r="P99" t="s">
        <v>8266</v>
      </c>
      <c r="Q99" t="str">
        <f t="shared" si="6"/>
        <v>film &amp; video</v>
      </c>
      <c r="R99" t="str">
        <f t="shared" si="5"/>
        <v>shorts</v>
      </c>
    </row>
    <row r="100" spans="1:18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6">
        <f t="shared" si="7"/>
        <v>106.25</v>
      </c>
      <c r="O100" s="5">
        <f t="shared" si="8"/>
        <v>1.7647058823529411</v>
      </c>
      <c r="P100" t="s">
        <v>8266</v>
      </c>
      <c r="Q100" t="str">
        <f t="shared" si="6"/>
        <v>film &amp; video</v>
      </c>
      <c r="R100" t="str">
        <f t="shared" si="5"/>
        <v>shorts</v>
      </c>
    </row>
    <row r="101" spans="1:18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6">
        <f t="shared" si="7"/>
        <v>106.01933333333334</v>
      </c>
      <c r="O101" s="5">
        <f t="shared" si="8"/>
        <v>2.4523828987165865</v>
      </c>
      <c r="P101" t="s">
        <v>8266</v>
      </c>
      <c r="Q101" t="str">
        <f t="shared" si="6"/>
        <v>film &amp; video</v>
      </c>
      <c r="R101" t="str">
        <f t="shared" si="5"/>
        <v>shorts</v>
      </c>
    </row>
    <row r="102" spans="1:18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6">
        <f t="shared" si="7"/>
        <v>100</v>
      </c>
      <c r="O102" s="5">
        <f t="shared" si="8"/>
        <v>0.52</v>
      </c>
      <c r="P102" t="s">
        <v>8266</v>
      </c>
      <c r="Q102" t="str">
        <f t="shared" si="6"/>
        <v>film &amp; video</v>
      </c>
      <c r="R102" t="str">
        <f t="shared" si="5"/>
        <v>shorts</v>
      </c>
    </row>
    <row r="103" spans="1:18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6">
        <f t="shared" si="7"/>
        <v>100</v>
      </c>
      <c r="O103" s="5">
        <f t="shared" si="8"/>
        <v>1</v>
      </c>
      <c r="P103" t="s">
        <v>8266</v>
      </c>
      <c r="Q103" t="str">
        <f t="shared" si="6"/>
        <v>film &amp; video</v>
      </c>
      <c r="R103" t="str">
        <f t="shared" si="5"/>
        <v>shorts</v>
      </c>
    </row>
    <row r="104" spans="1:18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6">
        <f t="shared" si="7"/>
        <v>127.75000000000001</v>
      </c>
      <c r="O104" s="5">
        <f t="shared" si="8"/>
        <v>0.84801043705153289</v>
      </c>
      <c r="P104" t="s">
        <v>8266</v>
      </c>
      <c r="Q104" t="str">
        <f t="shared" si="6"/>
        <v>film &amp; video</v>
      </c>
      <c r="R104" t="str">
        <f t="shared" si="5"/>
        <v>shorts</v>
      </c>
    </row>
    <row r="105" spans="1:18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6">
        <f t="shared" si="7"/>
        <v>105.15384615384616</v>
      </c>
      <c r="O105" s="5">
        <f t="shared" si="8"/>
        <v>3.5844915874177028</v>
      </c>
      <c r="P105" t="s">
        <v>8266</v>
      </c>
      <c r="Q105" t="str">
        <f t="shared" si="6"/>
        <v>film &amp; video</v>
      </c>
      <c r="R105" t="str">
        <f t="shared" si="5"/>
        <v>shorts</v>
      </c>
    </row>
    <row r="106" spans="1:18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6">
        <f t="shared" si="7"/>
        <v>120</v>
      </c>
      <c r="O106" s="5">
        <f t="shared" si="8"/>
        <v>1.6666666666666667</v>
      </c>
      <c r="P106" t="s">
        <v>8266</v>
      </c>
      <c r="Q106" t="str">
        <f t="shared" si="6"/>
        <v>film &amp; video</v>
      </c>
      <c r="R106" t="str">
        <f t="shared" si="5"/>
        <v>shorts</v>
      </c>
    </row>
    <row r="107" spans="1:18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6">
        <f t="shared" si="7"/>
        <v>107.40909090909089</v>
      </c>
      <c r="O107" s="5">
        <f t="shared" si="8"/>
        <v>2.5391451544646637</v>
      </c>
      <c r="P107" t="s">
        <v>8266</v>
      </c>
      <c r="Q107" t="str">
        <f t="shared" si="6"/>
        <v>film &amp; video</v>
      </c>
      <c r="R107" t="str">
        <f t="shared" si="5"/>
        <v>shorts</v>
      </c>
    </row>
    <row r="108" spans="1:18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6">
        <f t="shared" si="7"/>
        <v>100.49999999999999</v>
      </c>
      <c r="O108" s="5">
        <f t="shared" si="8"/>
        <v>0.53731343283582089</v>
      </c>
      <c r="P108" t="s">
        <v>8266</v>
      </c>
      <c r="Q108" t="str">
        <f t="shared" si="6"/>
        <v>film &amp; video</v>
      </c>
      <c r="R108" t="str">
        <f t="shared" si="5"/>
        <v>shorts</v>
      </c>
    </row>
    <row r="109" spans="1:18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6">
        <f t="shared" si="7"/>
        <v>102.46666666666667</v>
      </c>
      <c r="O109" s="5">
        <f t="shared" si="8"/>
        <v>0.89785296031229667</v>
      </c>
      <c r="P109" t="s">
        <v>8266</v>
      </c>
      <c r="Q109" t="str">
        <f t="shared" si="6"/>
        <v>film &amp; video</v>
      </c>
      <c r="R109" t="str">
        <f t="shared" si="5"/>
        <v>shorts</v>
      </c>
    </row>
    <row r="110" spans="1:18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6">
        <f t="shared" si="7"/>
        <v>246.66666666666669</v>
      </c>
      <c r="O110" s="5">
        <f t="shared" si="8"/>
        <v>1.2702702702702704</v>
      </c>
      <c r="P110" t="s">
        <v>8266</v>
      </c>
      <c r="Q110" t="str">
        <f t="shared" si="6"/>
        <v>film &amp; video</v>
      </c>
      <c r="R110" t="str">
        <f t="shared" si="5"/>
        <v>shorts</v>
      </c>
    </row>
    <row r="111" spans="1:18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6">
        <f t="shared" si="7"/>
        <v>219.49999999999997</v>
      </c>
      <c r="O111" s="5">
        <f t="shared" si="8"/>
        <v>2.1412300683371299</v>
      </c>
      <c r="P111" t="s">
        <v>8266</v>
      </c>
      <c r="Q111" t="str">
        <f t="shared" si="6"/>
        <v>film &amp; video</v>
      </c>
      <c r="R111" t="str">
        <f t="shared" si="5"/>
        <v>shorts</v>
      </c>
    </row>
    <row r="112" spans="1:18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6">
        <f t="shared" si="7"/>
        <v>130.76923076923077</v>
      </c>
      <c r="O112" s="5">
        <f t="shared" si="8"/>
        <v>1.5294117647058825</v>
      </c>
      <c r="P112" t="s">
        <v>8266</v>
      </c>
      <c r="Q112" t="str">
        <f t="shared" si="6"/>
        <v>film &amp; video</v>
      </c>
      <c r="R112" t="str">
        <f t="shared" si="5"/>
        <v>shorts</v>
      </c>
    </row>
    <row r="113" spans="1:18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6">
        <f t="shared" si="7"/>
        <v>154.57142857142858</v>
      </c>
      <c r="O113" s="5">
        <f t="shared" si="8"/>
        <v>0.97966728280961191</v>
      </c>
      <c r="P113" t="s">
        <v>8266</v>
      </c>
      <c r="Q113" t="str">
        <f t="shared" si="6"/>
        <v>film &amp; video</v>
      </c>
      <c r="R113" t="str">
        <f t="shared" si="5"/>
        <v>shorts</v>
      </c>
    </row>
    <row r="114" spans="1:18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6">
        <f t="shared" si="7"/>
        <v>104</v>
      </c>
      <c r="O114" s="5">
        <f t="shared" si="8"/>
        <v>1.5576923076923077</v>
      </c>
      <c r="P114" t="s">
        <v>8266</v>
      </c>
      <c r="Q114" t="str">
        <f t="shared" si="6"/>
        <v>film &amp; video</v>
      </c>
      <c r="R114" t="str">
        <f t="shared" si="5"/>
        <v>shorts</v>
      </c>
    </row>
    <row r="115" spans="1:18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6">
        <f t="shared" si="7"/>
        <v>141</v>
      </c>
      <c r="O115" s="5">
        <f t="shared" si="8"/>
        <v>1.1063829787234043</v>
      </c>
      <c r="P115" t="s">
        <v>8266</v>
      </c>
      <c r="Q115" t="str">
        <f t="shared" si="6"/>
        <v>film &amp; video</v>
      </c>
      <c r="R115" t="str">
        <f t="shared" si="5"/>
        <v>shorts</v>
      </c>
    </row>
    <row r="116" spans="1:18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6">
        <f t="shared" si="7"/>
        <v>103.33333333333334</v>
      </c>
      <c r="O116" s="5">
        <f t="shared" si="8"/>
        <v>1.129032258064516</v>
      </c>
      <c r="P116" t="s">
        <v>8266</v>
      </c>
      <c r="Q116" t="str">
        <f t="shared" si="6"/>
        <v>film &amp; video</v>
      </c>
      <c r="R116" t="str">
        <f t="shared" si="5"/>
        <v>shorts</v>
      </c>
    </row>
    <row r="117" spans="1:18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6">
        <f t="shared" si="7"/>
        <v>140.44444444444443</v>
      </c>
      <c r="O117" s="5">
        <f t="shared" si="8"/>
        <v>3.481012658227848</v>
      </c>
      <c r="P117" t="s">
        <v>8266</v>
      </c>
      <c r="Q117" t="str">
        <f t="shared" si="6"/>
        <v>film &amp; video</v>
      </c>
      <c r="R117" t="str">
        <f t="shared" si="5"/>
        <v>shorts</v>
      </c>
    </row>
    <row r="118" spans="1:18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6">
        <f t="shared" si="7"/>
        <v>113.65714285714286</v>
      </c>
      <c r="O118" s="5">
        <f t="shared" si="8"/>
        <v>1.4328808446455505</v>
      </c>
      <c r="P118" t="s">
        <v>8266</v>
      </c>
      <c r="Q118" t="str">
        <f t="shared" si="6"/>
        <v>film &amp; video</v>
      </c>
      <c r="R118" t="str">
        <f t="shared" si="5"/>
        <v>shorts</v>
      </c>
    </row>
    <row r="119" spans="1:18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6">
        <f t="shared" si="7"/>
        <v>100.49377777777779</v>
      </c>
      <c r="O119" s="5">
        <f t="shared" si="8"/>
        <v>0.5970518904431894</v>
      </c>
      <c r="P119" t="s">
        <v>8266</v>
      </c>
      <c r="Q119" t="str">
        <f t="shared" si="6"/>
        <v>film &amp; video</v>
      </c>
      <c r="R119" t="str">
        <f t="shared" si="5"/>
        <v>shorts</v>
      </c>
    </row>
    <row r="120" spans="1:18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6">
        <f t="shared" si="7"/>
        <v>113.03159999999998</v>
      </c>
      <c r="O120" s="5">
        <f t="shared" si="8"/>
        <v>0.69007251069612396</v>
      </c>
      <c r="P120" t="s">
        <v>8266</v>
      </c>
      <c r="Q120" t="str">
        <f t="shared" si="6"/>
        <v>film &amp; video</v>
      </c>
      <c r="R120" t="str">
        <f t="shared" si="5"/>
        <v>shorts</v>
      </c>
    </row>
    <row r="121" spans="1:18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6">
        <f t="shared" si="7"/>
        <v>104.55692307692308</v>
      </c>
      <c r="O121" s="5">
        <f t="shared" si="8"/>
        <v>1.0888437656337366</v>
      </c>
      <c r="P121" t="s">
        <v>8266</v>
      </c>
      <c r="Q121" t="str">
        <f t="shared" si="6"/>
        <v>film &amp; video</v>
      </c>
      <c r="R121" t="str">
        <f t="shared" si="5"/>
        <v>shorts</v>
      </c>
    </row>
    <row r="122" spans="1:18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6">
        <f t="shared" si="7"/>
        <v>1.4285714285714287E-2</v>
      </c>
      <c r="O122" s="5">
        <f t="shared" si="8"/>
        <v>10</v>
      </c>
      <c r="P122" t="s">
        <v>8267</v>
      </c>
      <c r="Q122" t="str">
        <f t="shared" si="6"/>
        <v>film &amp; video</v>
      </c>
      <c r="R122" t="str">
        <f>RIGHT(P122, 15)</f>
        <v>science fiction</v>
      </c>
    </row>
    <row r="123" spans="1:18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6">
        <f t="shared" si="7"/>
        <v>3.3333333333333333E-2</v>
      </c>
      <c r="O123" s="5">
        <f t="shared" si="8"/>
        <v>100</v>
      </c>
      <c r="P123" t="s">
        <v>8267</v>
      </c>
      <c r="Q123" t="str">
        <f t="shared" si="6"/>
        <v>film &amp; video</v>
      </c>
      <c r="R123" t="str">
        <f t="shared" ref="R123:R161" si="9">RIGHT(P123, 15)</f>
        <v>science fiction</v>
      </c>
    </row>
    <row r="124" spans="1:18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6">
        <f t="shared" si="7"/>
        <v>0</v>
      </c>
      <c r="O124" s="5" t="e">
        <f t="shared" si="8"/>
        <v>#DIV/0!</v>
      </c>
      <c r="P124" t="s">
        <v>8267</v>
      </c>
      <c r="Q124" t="str">
        <f t="shared" si="6"/>
        <v>film &amp; video</v>
      </c>
      <c r="R124" t="str">
        <f t="shared" si="9"/>
        <v>science fiction</v>
      </c>
    </row>
    <row r="125" spans="1:18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6">
        <f t="shared" si="7"/>
        <v>0.27454545454545454</v>
      </c>
      <c r="O125" s="5">
        <f t="shared" si="8"/>
        <v>3.9735099337748347</v>
      </c>
      <c r="P125" t="s">
        <v>8267</v>
      </c>
      <c r="Q125" t="str">
        <f t="shared" si="6"/>
        <v>film &amp; video</v>
      </c>
      <c r="R125" t="str">
        <f t="shared" si="9"/>
        <v>science fiction</v>
      </c>
    </row>
    <row r="126" spans="1:18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6">
        <f t="shared" si="7"/>
        <v>0</v>
      </c>
      <c r="O126" s="5" t="e">
        <f t="shared" si="8"/>
        <v>#DIV/0!</v>
      </c>
      <c r="P126" t="s">
        <v>8267</v>
      </c>
      <c r="Q126" t="str">
        <f t="shared" si="6"/>
        <v>film &amp; video</v>
      </c>
      <c r="R126" t="str">
        <f t="shared" si="9"/>
        <v>science fiction</v>
      </c>
    </row>
    <row r="127" spans="1:18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6">
        <f t="shared" si="7"/>
        <v>14.000000000000002</v>
      </c>
      <c r="O127" s="5">
        <f t="shared" si="8"/>
        <v>8.5714285714285712</v>
      </c>
      <c r="P127" t="s">
        <v>8267</v>
      </c>
      <c r="Q127" t="str">
        <f t="shared" si="6"/>
        <v>film &amp; video</v>
      </c>
      <c r="R127" t="str">
        <f t="shared" si="9"/>
        <v>science fiction</v>
      </c>
    </row>
    <row r="128" spans="1:18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6">
        <f t="shared" si="7"/>
        <v>5.548</v>
      </c>
      <c r="O128" s="5">
        <f t="shared" si="8"/>
        <v>0.9372746935832732</v>
      </c>
      <c r="P128" t="s">
        <v>8267</v>
      </c>
      <c r="Q128" t="str">
        <f t="shared" si="6"/>
        <v>film &amp; video</v>
      </c>
      <c r="R128" t="str">
        <f t="shared" si="9"/>
        <v>science fiction</v>
      </c>
    </row>
    <row r="129" spans="1:18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6">
        <f t="shared" si="7"/>
        <v>2.375</v>
      </c>
      <c r="O129" s="5">
        <f t="shared" si="8"/>
        <v>2.1052631578947367</v>
      </c>
      <c r="P129" t="s">
        <v>8267</v>
      </c>
      <c r="Q129" t="str">
        <f t="shared" si="6"/>
        <v>film &amp; video</v>
      </c>
      <c r="R129" t="str">
        <f t="shared" si="9"/>
        <v>science fiction</v>
      </c>
    </row>
    <row r="130" spans="1:18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6">
        <f t="shared" si="7"/>
        <v>1.867</v>
      </c>
      <c r="O130" s="5">
        <f t="shared" si="8"/>
        <v>0.32137118371719336</v>
      </c>
      <c r="P130" t="s">
        <v>8267</v>
      </c>
      <c r="Q130" t="str">
        <f t="shared" ref="Q130:Q193" si="10">LEFT(P130, 12)</f>
        <v>film &amp; video</v>
      </c>
      <c r="R130" t="str">
        <f t="shared" si="9"/>
        <v>science fiction</v>
      </c>
    </row>
    <row r="131" spans="1:18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6">
        <f t="shared" ref="N131:N194" si="11">E131/D131*100</f>
        <v>0</v>
      </c>
      <c r="O131" s="5" t="e">
        <f t="shared" ref="O131:O194" si="12">L131/E131*100</f>
        <v>#DIV/0!</v>
      </c>
      <c r="P131" t="s">
        <v>8267</v>
      </c>
      <c r="Q131" t="str">
        <f t="shared" si="10"/>
        <v>film &amp; video</v>
      </c>
      <c r="R131" t="str">
        <f t="shared" si="9"/>
        <v>science fiction</v>
      </c>
    </row>
    <row r="132" spans="1:18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6">
        <f t="shared" si="11"/>
        <v>0</v>
      </c>
      <c r="O132" s="5" t="e">
        <f t="shared" si="12"/>
        <v>#DIV/0!</v>
      </c>
      <c r="P132" t="s">
        <v>8267</v>
      </c>
      <c r="Q132" t="str">
        <f t="shared" si="10"/>
        <v>film &amp; video</v>
      </c>
      <c r="R132" t="str">
        <f t="shared" si="9"/>
        <v>science fiction</v>
      </c>
    </row>
    <row r="133" spans="1:18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6">
        <f t="shared" si="11"/>
        <v>0</v>
      </c>
      <c r="O133" s="5" t="e">
        <f t="shared" si="12"/>
        <v>#DIV/0!</v>
      </c>
      <c r="P133" t="s">
        <v>8267</v>
      </c>
      <c r="Q133" t="str">
        <f t="shared" si="10"/>
        <v>film &amp; video</v>
      </c>
      <c r="R133" t="str">
        <f t="shared" si="9"/>
        <v>science fiction</v>
      </c>
    </row>
    <row r="134" spans="1:18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6">
        <f t="shared" si="11"/>
        <v>9.5687499999999996</v>
      </c>
      <c r="O134" s="5">
        <f t="shared" si="12"/>
        <v>1.0581319399085565</v>
      </c>
      <c r="P134" t="s">
        <v>8267</v>
      </c>
      <c r="Q134" t="str">
        <f t="shared" si="10"/>
        <v>film &amp; video</v>
      </c>
      <c r="R134" t="str">
        <f t="shared" si="9"/>
        <v>science fiction</v>
      </c>
    </row>
    <row r="135" spans="1:18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6">
        <f t="shared" si="11"/>
        <v>0</v>
      </c>
      <c r="O135" s="5" t="e">
        <f t="shared" si="12"/>
        <v>#DIV/0!</v>
      </c>
      <c r="P135" t="s">
        <v>8267</v>
      </c>
      <c r="Q135" t="str">
        <f t="shared" si="10"/>
        <v>film &amp; video</v>
      </c>
      <c r="R135" t="str">
        <f t="shared" si="9"/>
        <v>science fiction</v>
      </c>
    </row>
    <row r="136" spans="1:18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6">
        <f t="shared" si="11"/>
        <v>0</v>
      </c>
      <c r="O136" s="5" t="e">
        <f t="shared" si="12"/>
        <v>#DIV/0!</v>
      </c>
      <c r="P136" t="s">
        <v>8267</v>
      </c>
      <c r="Q136" t="str">
        <f t="shared" si="10"/>
        <v>film &amp; video</v>
      </c>
      <c r="R136" t="str">
        <f t="shared" si="9"/>
        <v>science fiction</v>
      </c>
    </row>
    <row r="137" spans="1:18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6">
        <f t="shared" si="11"/>
        <v>13.433333333333334</v>
      </c>
      <c r="O137" s="5">
        <f t="shared" si="12"/>
        <v>1.240694789081886</v>
      </c>
      <c r="P137" t="s">
        <v>8267</v>
      </c>
      <c r="Q137" t="str">
        <f t="shared" si="10"/>
        <v>film &amp; video</v>
      </c>
      <c r="R137" t="str">
        <f t="shared" si="9"/>
        <v>science fiction</v>
      </c>
    </row>
    <row r="138" spans="1:18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6">
        <f t="shared" si="11"/>
        <v>0</v>
      </c>
      <c r="O138" s="5" t="e">
        <f t="shared" si="12"/>
        <v>#DIV/0!</v>
      </c>
      <c r="P138" t="s">
        <v>8267</v>
      </c>
      <c r="Q138" t="str">
        <f t="shared" si="10"/>
        <v>film &amp; video</v>
      </c>
      <c r="R138" t="str">
        <f t="shared" si="9"/>
        <v>science fiction</v>
      </c>
    </row>
    <row r="139" spans="1:18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6">
        <f t="shared" si="11"/>
        <v>0</v>
      </c>
      <c r="O139" s="5" t="e">
        <f t="shared" si="12"/>
        <v>#DIV/0!</v>
      </c>
      <c r="P139" t="s">
        <v>8267</v>
      </c>
      <c r="Q139" t="str">
        <f t="shared" si="10"/>
        <v>film &amp; video</v>
      </c>
      <c r="R139" t="str">
        <f t="shared" si="9"/>
        <v>science fiction</v>
      </c>
    </row>
    <row r="140" spans="1:18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6">
        <f t="shared" si="11"/>
        <v>3.1413333333333333</v>
      </c>
      <c r="O140" s="5">
        <f t="shared" si="12"/>
        <v>1.230899830220713</v>
      </c>
      <c r="P140" t="s">
        <v>8267</v>
      </c>
      <c r="Q140" t="str">
        <f t="shared" si="10"/>
        <v>film &amp; video</v>
      </c>
      <c r="R140" t="str">
        <f t="shared" si="9"/>
        <v>science fiction</v>
      </c>
    </row>
    <row r="141" spans="1:18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6">
        <f t="shared" si="11"/>
        <v>100</v>
      </c>
      <c r="O141" s="5">
        <f t="shared" si="12"/>
        <v>0.2</v>
      </c>
      <c r="P141" t="s">
        <v>8267</v>
      </c>
      <c r="Q141" t="str">
        <f t="shared" si="10"/>
        <v>film &amp; video</v>
      </c>
      <c r="R141" t="str">
        <f t="shared" si="9"/>
        <v>science fiction</v>
      </c>
    </row>
    <row r="142" spans="1:18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6">
        <f t="shared" si="11"/>
        <v>0</v>
      </c>
      <c r="O142" s="5" t="e">
        <f t="shared" si="12"/>
        <v>#DIV/0!</v>
      </c>
      <c r="P142" t="s">
        <v>8267</v>
      </c>
      <c r="Q142" t="str">
        <f t="shared" si="10"/>
        <v>film &amp; video</v>
      </c>
      <c r="R142" t="str">
        <f t="shared" si="9"/>
        <v>science fiction</v>
      </c>
    </row>
    <row r="143" spans="1:18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6">
        <f t="shared" si="11"/>
        <v>10.775</v>
      </c>
      <c r="O143" s="5">
        <f t="shared" si="12"/>
        <v>2.1655065738592421</v>
      </c>
      <c r="P143" t="s">
        <v>8267</v>
      </c>
      <c r="Q143" t="str">
        <f t="shared" si="10"/>
        <v>film &amp; video</v>
      </c>
      <c r="R143" t="str">
        <f t="shared" si="9"/>
        <v>science fiction</v>
      </c>
    </row>
    <row r="144" spans="1:18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6">
        <f t="shared" si="11"/>
        <v>0.33333333333333337</v>
      </c>
      <c r="O144" s="5">
        <f t="shared" si="12"/>
        <v>10</v>
      </c>
      <c r="P144" t="s">
        <v>8267</v>
      </c>
      <c r="Q144" t="str">
        <f t="shared" si="10"/>
        <v>film &amp; video</v>
      </c>
      <c r="R144" t="str">
        <f t="shared" si="9"/>
        <v>science fiction</v>
      </c>
    </row>
    <row r="145" spans="1:18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6">
        <f t="shared" si="11"/>
        <v>0</v>
      </c>
      <c r="O145" s="5" t="e">
        <f t="shared" si="12"/>
        <v>#DIV/0!</v>
      </c>
      <c r="P145" t="s">
        <v>8267</v>
      </c>
      <c r="Q145" t="str">
        <f t="shared" si="10"/>
        <v>film &amp; video</v>
      </c>
      <c r="R145" t="str">
        <f t="shared" si="9"/>
        <v>science fiction</v>
      </c>
    </row>
    <row r="146" spans="1:18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6">
        <f t="shared" si="11"/>
        <v>27.6</v>
      </c>
      <c r="O146" s="5">
        <f t="shared" si="12"/>
        <v>1.7874396135265702</v>
      </c>
      <c r="P146" t="s">
        <v>8267</v>
      </c>
      <c r="Q146" t="str">
        <f t="shared" si="10"/>
        <v>film &amp; video</v>
      </c>
      <c r="R146" t="str">
        <f t="shared" si="9"/>
        <v>science fiction</v>
      </c>
    </row>
    <row r="147" spans="1:18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6">
        <f t="shared" si="11"/>
        <v>7.5111111111111111</v>
      </c>
      <c r="O147" s="5">
        <f t="shared" si="12"/>
        <v>2.6627218934911245</v>
      </c>
      <c r="P147" t="s">
        <v>8267</v>
      </c>
      <c r="Q147" t="str">
        <f t="shared" si="10"/>
        <v>film &amp; video</v>
      </c>
      <c r="R147" t="str">
        <f t="shared" si="9"/>
        <v>science fiction</v>
      </c>
    </row>
    <row r="148" spans="1:18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6">
        <f t="shared" si="11"/>
        <v>0.57499999999999996</v>
      </c>
      <c r="O148" s="5">
        <f t="shared" si="12"/>
        <v>2.6086956521739131</v>
      </c>
      <c r="P148" t="s">
        <v>8267</v>
      </c>
      <c r="Q148" t="str">
        <f t="shared" si="10"/>
        <v>film &amp; video</v>
      </c>
      <c r="R148" t="str">
        <f t="shared" si="9"/>
        <v>science fiction</v>
      </c>
    </row>
    <row r="149" spans="1:18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6">
        <f t="shared" si="11"/>
        <v>0</v>
      </c>
      <c r="O149" s="5" t="e">
        <f t="shared" si="12"/>
        <v>#DIV/0!</v>
      </c>
      <c r="P149" t="s">
        <v>8267</v>
      </c>
      <c r="Q149" t="str">
        <f t="shared" si="10"/>
        <v>film &amp; video</v>
      </c>
      <c r="R149" t="str">
        <f t="shared" si="9"/>
        <v>science fiction</v>
      </c>
    </row>
    <row r="150" spans="1:18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6">
        <f t="shared" si="11"/>
        <v>0.08</v>
      </c>
      <c r="O150" s="5">
        <f t="shared" si="12"/>
        <v>5</v>
      </c>
      <c r="P150" t="s">
        <v>8267</v>
      </c>
      <c r="Q150" t="str">
        <f t="shared" si="10"/>
        <v>film &amp; video</v>
      </c>
      <c r="R150" t="str">
        <f t="shared" si="9"/>
        <v>science fiction</v>
      </c>
    </row>
    <row r="151" spans="1:18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6">
        <f t="shared" si="11"/>
        <v>0.91999999999999993</v>
      </c>
      <c r="O151" s="5">
        <f t="shared" si="12"/>
        <v>6.5217391304347823</v>
      </c>
      <c r="P151" t="s">
        <v>8267</v>
      </c>
      <c r="Q151" t="str">
        <f t="shared" si="10"/>
        <v>film &amp; video</v>
      </c>
      <c r="R151" t="str">
        <f t="shared" si="9"/>
        <v>science fiction</v>
      </c>
    </row>
    <row r="152" spans="1:18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6">
        <f t="shared" si="11"/>
        <v>23.163076923076922</v>
      </c>
      <c r="O152" s="5">
        <f t="shared" si="12"/>
        <v>0.22250265674814027</v>
      </c>
      <c r="P152" t="s">
        <v>8267</v>
      </c>
      <c r="Q152" t="str">
        <f t="shared" si="10"/>
        <v>film &amp; video</v>
      </c>
      <c r="R152" t="str">
        <f t="shared" si="9"/>
        <v>science fiction</v>
      </c>
    </row>
    <row r="153" spans="1:18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6">
        <f t="shared" si="11"/>
        <v>5.5999999999999994E-2</v>
      </c>
      <c r="O153" s="5">
        <f t="shared" si="12"/>
        <v>3.5714285714285712</v>
      </c>
      <c r="P153" t="s">
        <v>8267</v>
      </c>
      <c r="Q153" t="str">
        <f t="shared" si="10"/>
        <v>film &amp; video</v>
      </c>
      <c r="R153" t="str">
        <f t="shared" si="9"/>
        <v>science fiction</v>
      </c>
    </row>
    <row r="154" spans="1:18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6">
        <f t="shared" si="11"/>
        <v>7.8947368421052634E-3</v>
      </c>
      <c r="O154" s="5">
        <f t="shared" si="12"/>
        <v>6.666666666666667</v>
      </c>
      <c r="P154" t="s">
        <v>8267</v>
      </c>
      <c r="Q154" t="str">
        <f t="shared" si="10"/>
        <v>film &amp; video</v>
      </c>
      <c r="R154" t="str">
        <f t="shared" si="9"/>
        <v>science fiction</v>
      </c>
    </row>
    <row r="155" spans="1:18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6">
        <f t="shared" si="11"/>
        <v>0.71799999999999997</v>
      </c>
      <c r="O155" s="5">
        <f t="shared" si="12"/>
        <v>2.785515320334262</v>
      </c>
      <c r="P155" t="s">
        <v>8267</v>
      </c>
      <c r="Q155" t="str">
        <f t="shared" si="10"/>
        <v>film &amp; video</v>
      </c>
      <c r="R155" t="str">
        <f t="shared" si="9"/>
        <v>science fiction</v>
      </c>
    </row>
    <row r="156" spans="1:18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6">
        <f t="shared" si="11"/>
        <v>2.666666666666667</v>
      </c>
      <c r="O156" s="5">
        <f t="shared" si="12"/>
        <v>7.5</v>
      </c>
      <c r="P156" t="s">
        <v>8267</v>
      </c>
      <c r="Q156" t="str">
        <f t="shared" si="10"/>
        <v>film &amp; video</v>
      </c>
      <c r="R156" t="str">
        <f t="shared" si="9"/>
        <v>science fiction</v>
      </c>
    </row>
    <row r="157" spans="1:18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6">
        <f t="shared" si="11"/>
        <v>6.0000000000000001E-3</v>
      </c>
      <c r="O157" s="5">
        <f t="shared" si="12"/>
        <v>4.9382716049382713</v>
      </c>
      <c r="P157" t="s">
        <v>8267</v>
      </c>
      <c r="Q157" t="str">
        <f t="shared" si="10"/>
        <v>film &amp; video</v>
      </c>
      <c r="R157" t="str">
        <f t="shared" si="9"/>
        <v>science fiction</v>
      </c>
    </row>
    <row r="158" spans="1:18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6">
        <f t="shared" si="11"/>
        <v>5.0999999999999996</v>
      </c>
      <c r="O158" s="5">
        <f t="shared" si="12"/>
        <v>0.84033613445378152</v>
      </c>
      <c r="P158" t="s">
        <v>8267</v>
      </c>
      <c r="Q158" t="str">
        <f t="shared" si="10"/>
        <v>film &amp; video</v>
      </c>
      <c r="R158" t="str">
        <f t="shared" si="9"/>
        <v>science fiction</v>
      </c>
    </row>
    <row r="159" spans="1:18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6">
        <f t="shared" si="11"/>
        <v>0.26711185308848079</v>
      </c>
      <c r="O159" s="5">
        <f t="shared" si="12"/>
        <v>25</v>
      </c>
      <c r="P159" t="s">
        <v>8267</v>
      </c>
      <c r="Q159" t="str">
        <f t="shared" si="10"/>
        <v>film &amp; video</v>
      </c>
      <c r="R159" t="str">
        <f t="shared" si="9"/>
        <v>science fiction</v>
      </c>
    </row>
    <row r="160" spans="1:18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6">
        <f t="shared" si="11"/>
        <v>0</v>
      </c>
      <c r="O160" s="5" t="e">
        <f t="shared" si="12"/>
        <v>#DIV/0!</v>
      </c>
      <c r="P160" t="s">
        <v>8267</v>
      </c>
      <c r="Q160" t="str">
        <f t="shared" si="10"/>
        <v>film &amp; video</v>
      </c>
      <c r="R160" t="str">
        <f t="shared" si="9"/>
        <v>science fiction</v>
      </c>
    </row>
    <row r="161" spans="1:18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6">
        <f t="shared" si="11"/>
        <v>2E-3</v>
      </c>
      <c r="O161" s="5">
        <f t="shared" si="12"/>
        <v>10</v>
      </c>
      <c r="P161" t="s">
        <v>8267</v>
      </c>
      <c r="Q161" t="str">
        <f t="shared" si="10"/>
        <v>film &amp; video</v>
      </c>
      <c r="R161" t="str">
        <f t="shared" si="9"/>
        <v>science fiction</v>
      </c>
    </row>
    <row r="162" spans="1:18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6">
        <f t="shared" si="11"/>
        <v>0</v>
      </c>
      <c r="O162" s="5" t="e">
        <f t="shared" si="12"/>
        <v>#DIV/0!</v>
      </c>
      <c r="P162" t="s">
        <v>8268</v>
      </c>
      <c r="Q162" t="str">
        <f t="shared" si="10"/>
        <v>film &amp; video</v>
      </c>
      <c r="R162" t="str">
        <f>RIGHT(P162, 5)</f>
        <v>drama</v>
      </c>
    </row>
    <row r="163" spans="1:18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6">
        <f t="shared" si="11"/>
        <v>0.01</v>
      </c>
      <c r="O163" s="5">
        <f t="shared" si="12"/>
        <v>20</v>
      </c>
      <c r="P163" t="s">
        <v>8268</v>
      </c>
      <c r="Q163" t="str">
        <f t="shared" si="10"/>
        <v>film &amp; video</v>
      </c>
      <c r="R163" t="str">
        <f t="shared" ref="R163:R226" si="13">RIGHT(P163, 5)</f>
        <v>drama</v>
      </c>
    </row>
    <row r="164" spans="1:18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6">
        <f t="shared" si="11"/>
        <v>15.535714285714286</v>
      </c>
      <c r="O164" s="5">
        <f t="shared" si="12"/>
        <v>2.2988505747126435</v>
      </c>
      <c r="P164" t="s">
        <v>8268</v>
      </c>
      <c r="Q164" t="str">
        <f t="shared" si="10"/>
        <v>film &amp; video</v>
      </c>
      <c r="R164" t="str">
        <f t="shared" si="13"/>
        <v>drama</v>
      </c>
    </row>
    <row r="165" spans="1:18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6">
        <f t="shared" si="11"/>
        <v>0</v>
      </c>
      <c r="O165" s="5" t="e">
        <f t="shared" si="12"/>
        <v>#DIV/0!</v>
      </c>
      <c r="P165" t="s">
        <v>8268</v>
      </c>
      <c r="Q165" t="str">
        <f t="shared" si="10"/>
        <v>film &amp; video</v>
      </c>
      <c r="R165" t="str">
        <f t="shared" si="13"/>
        <v>drama</v>
      </c>
    </row>
    <row r="166" spans="1:18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6">
        <f t="shared" si="11"/>
        <v>0.53333333333333333</v>
      </c>
      <c r="O166" s="5">
        <f t="shared" si="12"/>
        <v>1.09375</v>
      </c>
      <c r="P166" t="s">
        <v>8268</v>
      </c>
      <c r="Q166" t="str">
        <f t="shared" si="10"/>
        <v>film &amp; video</v>
      </c>
      <c r="R166" t="str">
        <f t="shared" si="13"/>
        <v>drama</v>
      </c>
    </row>
    <row r="167" spans="1:18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6">
        <f t="shared" si="11"/>
        <v>0</v>
      </c>
      <c r="O167" s="5" t="e">
        <f t="shared" si="12"/>
        <v>#DIV/0!</v>
      </c>
      <c r="P167" t="s">
        <v>8268</v>
      </c>
      <c r="Q167" t="str">
        <f t="shared" si="10"/>
        <v>film &amp; video</v>
      </c>
      <c r="R167" t="str">
        <f t="shared" si="13"/>
        <v>drama</v>
      </c>
    </row>
    <row r="168" spans="1:18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6">
        <f t="shared" si="11"/>
        <v>60</v>
      </c>
      <c r="O168" s="5">
        <f t="shared" si="12"/>
        <v>3.3333333333333333E-2</v>
      </c>
      <c r="P168" t="s">
        <v>8268</v>
      </c>
      <c r="Q168" t="str">
        <f t="shared" si="10"/>
        <v>film &amp; video</v>
      </c>
      <c r="R168" t="str">
        <f t="shared" si="13"/>
        <v>drama</v>
      </c>
    </row>
    <row r="169" spans="1:18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6">
        <f t="shared" si="11"/>
        <v>0.01</v>
      </c>
      <c r="O169" s="5">
        <f t="shared" si="12"/>
        <v>18.181818181818183</v>
      </c>
      <c r="P169" t="s">
        <v>8268</v>
      </c>
      <c r="Q169" t="str">
        <f t="shared" si="10"/>
        <v>film &amp; video</v>
      </c>
      <c r="R169" t="str">
        <f t="shared" si="13"/>
        <v>drama</v>
      </c>
    </row>
    <row r="170" spans="1:18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6">
        <f t="shared" si="11"/>
        <v>4.0625</v>
      </c>
      <c r="O170" s="5">
        <f t="shared" si="12"/>
        <v>0.92307692307692313</v>
      </c>
      <c r="P170" t="s">
        <v>8268</v>
      </c>
      <c r="Q170" t="str">
        <f t="shared" si="10"/>
        <v>film &amp; video</v>
      </c>
      <c r="R170" t="str">
        <f t="shared" si="13"/>
        <v>drama</v>
      </c>
    </row>
    <row r="171" spans="1:18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6">
        <f t="shared" si="11"/>
        <v>22.400000000000002</v>
      </c>
      <c r="O171" s="5">
        <f t="shared" si="12"/>
        <v>1.7857142857142856</v>
      </c>
      <c r="P171" t="s">
        <v>8268</v>
      </c>
      <c r="Q171" t="str">
        <f t="shared" si="10"/>
        <v>film &amp; video</v>
      </c>
      <c r="R171" t="str">
        <f t="shared" si="13"/>
        <v>drama</v>
      </c>
    </row>
    <row r="172" spans="1:18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6">
        <f t="shared" si="11"/>
        <v>3.25</v>
      </c>
      <c r="O172" s="5">
        <f t="shared" si="12"/>
        <v>3.0769230769230771</v>
      </c>
      <c r="P172" t="s">
        <v>8268</v>
      </c>
      <c r="Q172" t="str">
        <f t="shared" si="10"/>
        <v>film &amp; video</v>
      </c>
      <c r="R172" t="str">
        <f t="shared" si="13"/>
        <v>drama</v>
      </c>
    </row>
    <row r="173" spans="1:18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6">
        <f t="shared" si="11"/>
        <v>2E-3</v>
      </c>
      <c r="O173" s="5">
        <f t="shared" si="12"/>
        <v>100</v>
      </c>
      <c r="P173" t="s">
        <v>8268</v>
      </c>
      <c r="Q173" t="str">
        <f t="shared" si="10"/>
        <v>film &amp; video</v>
      </c>
      <c r="R173" t="str">
        <f t="shared" si="13"/>
        <v>drama</v>
      </c>
    </row>
    <row r="174" spans="1:18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6">
        <f t="shared" si="11"/>
        <v>0</v>
      </c>
      <c r="O174" s="5" t="e">
        <f t="shared" si="12"/>
        <v>#DIV/0!</v>
      </c>
      <c r="P174" t="s">
        <v>8268</v>
      </c>
      <c r="Q174" t="str">
        <f t="shared" si="10"/>
        <v>film &amp; video</v>
      </c>
      <c r="R174" t="str">
        <f t="shared" si="13"/>
        <v>drama</v>
      </c>
    </row>
    <row r="175" spans="1:18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6">
        <f t="shared" si="11"/>
        <v>0</v>
      </c>
      <c r="O175" s="5" t="e">
        <f t="shared" si="12"/>
        <v>#DIV/0!</v>
      </c>
      <c r="P175" t="s">
        <v>8268</v>
      </c>
      <c r="Q175" t="str">
        <f t="shared" si="10"/>
        <v>film &amp; video</v>
      </c>
      <c r="R175" t="str">
        <f t="shared" si="13"/>
        <v>drama</v>
      </c>
    </row>
    <row r="176" spans="1:18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6">
        <f t="shared" si="11"/>
        <v>0</v>
      </c>
      <c r="O176" s="5" t="e">
        <f t="shared" si="12"/>
        <v>#DIV/0!</v>
      </c>
      <c r="P176" t="s">
        <v>8268</v>
      </c>
      <c r="Q176" t="str">
        <f t="shared" si="10"/>
        <v>film &amp; video</v>
      </c>
      <c r="R176" t="str">
        <f t="shared" si="13"/>
        <v>drama</v>
      </c>
    </row>
    <row r="177" spans="1:18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6">
        <f t="shared" si="11"/>
        <v>6.4850000000000003</v>
      </c>
      <c r="O177" s="5">
        <f t="shared" si="12"/>
        <v>2.004626060138782</v>
      </c>
      <c r="P177" t="s">
        <v>8268</v>
      </c>
      <c r="Q177" t="str">
        <f t="shared" si="10"/>
        <v>film &amp; video</v>
      </c>
      <c r="R177" t="str">
        <f t="shared" si="13"/>
        <v>drama</v>
      </c>
    </row>
    <row r="178" spans="1:18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6">
        <f t="shared" si="11"/>
        <v>0</v>
      </c>
      <c r="O178" s="5" t="e">
        <f t="shared" si="12"/>
        <v>#DIV/0!</v>
      </c>
      <c r="P178" t="s">
        <v>8268</v>
      </c>
      <c r="Q178" t="str">
        <f t="shared" si="10"/>
        <v>film &amp; video</v>
      </c>
      <c r="R178" t="str">
        <f t="shared" si="13"/>
        <v>drama</v>
      </c>
    </row>
    <row r="179" spans="1:18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6">
        <f t="shared" si="11"/>
        <v>40</v>
      </c>
      <c r="O179" s="5">
        <f t="shared" si="12"/>
        <v>3.8888888888888888</v>
      </c>
      <c r="P179" t="s">
        <v>8268</v>
      </c>
      <c r="Q179" t="str">
        <f t="shared" si="10"/>
        <v>film &amp; video</v>
      </c>
      <c r="R179" t="str">
        <f t="shared" si="13"/>
        <v>drama</v>
      </c>
    </row>
    <row r="180" spans="1:18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6">
        <f t="shared" si="11"/>
        <v>0</v>
      </c>
      <c r="O180" s="5" t="e">
        <f t="shared" si="12"/>
        <v>#DIV/0!</v>
      </c>
      <c r="P180" t="s">
        <v>8268</v>
      </c>
      <c r="Q180" t="str">
        <f t="shared" si="10"/>
        <v>film &amp; video</v>
      </c>
      <c r="R180" t="str">
        <f t="shared" si="13"/>
        <v>drama</v>
      </c>
    </row>
    <row r="181" spans="1:18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6">
        <f t="shared" si="11"/>
        <v>20</v>
      </c>
      <c r="O181" s="5">
        <f t="shared" si="12"/>
        <v>1</v>
      </c>
      <c r="P181" t="s">
        <v>8268</v>
      </c>
      <c r="Q181" t="str">
        <f t="shared" si="10"/>
        <v>film &amp; video</v>
      </c>
      <c r="R181" t="str">
        <f t="shared" si="13"/>
        <v>drama</v>
      </c>
    </row>
    <row r="182" spans="1:18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6">
        <f t="shared" si="11"/>
        <v>33.416666666666664</v>
      </c>
      <c r="O182" s="5">
        <f t="shared" si="12"/>
        <v>3.2418952618453867</v>
      </c>
      <c r="P182" t="s">
        <v>8268</v>
      </c>
      <c r="Q182" t="str">
        <f t="shared" si="10"/>
        <v>film &amp; video</v>
      </c>
      <c r="R182" t="str">
        <f t="shared" si="13"/>
        <v>drama</v>
      </c>
    </row>
    <row r="183" spans="1:18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6">
        <f t="shared" si="11"/>
        <v>21.092608822670172</v>
      </c>
      <c r="O183" s="5">
        <f t="shared" si="12"/>
        <v>0.554016620498615</v>
      </c>
      <c r="P183" t="s">
        <v>8268</v>
      </c>
      <c r="Q183" t="str">
        <f t="shared" si="10"/>
        <v>film &amp; video</v>
      </c>
      <c r="R183" t="str">
        <f t="shared" si="13"/>
        <v>drama</v>
      </c>
    </row>
    <row r="184" spans="1:18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6">
        <f t="shared" si="11"/>
        <v>0</v>
      </c>
      <c r="O184" s="5" t="e">
        <f t="shared" si="12"/>
        <v>#DIV/0!</v>
      </c>
      <c r="P184" t="s">
        <v>8268</v>
      </c>
      <c r="Q184" t="str">
        <f t="shared" si="10"/>
        <v>film &amp; video</v>
      </c>
      <c r="R184" t="str">
        <f t="shared" si="13"/>
        <v>drama</v>
      </c>
    </row>
    <row r="185" spans="1:18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6">
        <f t="shared" si="11"/>
        <v>35.856000000000002</v>
      </c>
      <c r="O185" s="5">
        <f t="shared" si="12"/>
        <v>0.2677376171352075</v>
      </c>
      <c r="P185" t="s">
        <v>8268</v>
      </c>
      <c r="Q185" t="str">
        <f t="shared" si="10"/>
        <v>film &amp; video</v>
      </c>
      <c r="R185" t="str">
        <f t="shared" si="13"/>
        <v>drama</v>
      </c>
    </row>
    <row r="186" spans="1:18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6">
        <f t="shared" si="11"/>
        <v>3.4000000000000004</v>
      </c>
      <c r="O186" s="5">
        <f t="shared" si="12"/>
        <v>3.9215686274509802</v>
      </c>
      <c r="P186" t="s">
        <v>8268</v>
      </c>
      <c r="Q186" t="str">
        <f t="shared" si="10"/>
        <v>film &amp; video</v>
      </c>
      <c r="R186" t="str">
        <f t="shared" si="13"/>
        <v>drama</v>
      </c>
    </row>
    <row r="187" spans="1:18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6">
        <f t="shared" si="11"/>
        <v>5.5</v>
      </c>
      <c r="O187" s="5">
        <f t="shared" si="12"/>
        <v>0.45454545454545453</v>
      </c>
      <c r="P187" t="s">
        <v>8268</v>
      </c>
      <c r="Q187" t="str">
        <f t="shared" si="10"/>
        <v>film &amp; video</v>
      </c>
      <c r="R187" t="str">
        <f t="shared" si="13"/>
        <v>drama</v>
      </c>
    </row>
    <row r="188" spans="1:18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6">
        <f t="shared" si="11"/>
        <v>0</v>
      </c>
      <c r="O188" s="5" t="e">
        <f t="shared" si="12"/>
        <v>#DIV/0!</v>
      </c>
      <c r="P188" t="s">
        <v>8268</v>
      </c>
      <c r="Q188" t="str">
        <f t="shared" si="10"/>
        <v>film &amp; video</v>
      </c>
      <c r="R188" t="str">
        <f t="shared" si="13"/>
        <v>drama</v>
      </c>
    </row>
    <row r="189" spans="1:18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6">
        <f t="shared" si="11"/>
        <v>16</v>
      </c>
      <c r="O189" s="5">
        <f t="shared" si="12"/>
        <v>0.625</v>
      </c>
      <c r="P189" t="s">
        <v>8268</v>
      </c>
      <c r="Q189" t="str">
        <f t="shared" si="10"/>
        <v>film &amp; video</v>
      </c>
      <c r="R189" t="str">
        <f t="shared" si="13"/>
        <v>drama</v>
      </c>
    </row>
    <row r="190" spans="1:18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6">
        <f t="shared" si="11"/>
        <v>0</v>
      </c>
      <c r="O190" s="5" t="e">
        <f t="shared" si="12"/>
        <v>#DIV/0!</v>
      </c>
      <c r="P190" t="s">
        <v>8268</v>
      </c>
      <c r="Q190" t="str">
        <f t="shared" si="10"/>
        <v>film &amp; video</v>
      </c>
      <c r="R190" t="str">
        <f t="shared" si="13"/>
        <v>drama</v>
      </c>
    </row>
    <row r="191" spans="1:18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6">
        <f t="shared" si="11"/>
        <v>6.8999999999999992E-2</v>
      </c>
      <c r="O191" s="5">
        <f t="shared" si="12"/>
        <v>1.4492753623188406</v>
      </c>
      <c r="P191" t="s">
        <v>8268</v>
      </c>
      <c r="Q191" t="str">
        <f t="shared" si="10"/>
        <v>film &amp; video</v>
      </c>
      <c r="R191" t="str">
        <f t="shared" si="13"/>
        <v>drama</v>
      </c>
    </row>
    <row r="192" spans="1:18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6">
        <f t="shared" si="11"/>
        <v>0.41666666666666669</v>
      </c>
      <c r="O192" s="5">
        <f t="shared" si="12"/>
        <v>2</v>
      </c>
      <c r="P192" t="s">
        <v>8268</v>
      </c>
      <c r="Q192" t="str">
        <f t="shared" si="10"/>
        <v>film &amp; video</v>
      </c>
      <c r="R192" t="str">
        <f t="shared" si="13"/>
        <v>drama</v>
      </c>
    </row>
    <row r="193" spans="1:18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6">
        <f t="shared" si="11"/>
        <v>5</v>
      </c>
      <c r="O193" s="5">
        <f t="shared" si="12"/>
        <v>1.2</v>
      </c>
      <c r="P193" t="s">
        <v>8268</v>
      </c>
      <c r="Q193" t="str">
        <f t="shared" si="10"/>
        <v>film &amp; video</v>
      </c>
      <c r="R193" t="str">
        <f t="shared" si="13"/>
        <v>drama</v>
      </c>
    </row>
    <row r="194" spans="1:18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6">
        <f t="shared" si="11"/>
        <v>1.6999999999999999E-3</v>
      </c>
      <c r="O194" s="5">
        <f t="shared" si="12"/>
        <v>17.647058823529413</v>
      </c>
      <c r="P194" t="s">
        <v>8268</v>
      </c>
      <c r="Q194" t="str">
        <f t="shared" ref="Q194:Q257" si="14">LEFT(P194, 12)</f>
        <v>film &amp; video</v>
      </c>
      <c r="R194" t="str">
        <f t="shared" si="13"/>
        <v>drama</v>
      </c>
    </row>
    <row r="195" spans="1:18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6">
        <f t="shared" ref="N195:N258" si="15">E195/D195*100</f>
        <v>0</v>
      </c>
      <c r="O195" s="5" t="e">
        <f t="shared" ref="O195:O258" si="16">L195/E195*100</f>
        <v>#DIV/0!</v>
      </c>
      <c r="P195" t="s">
        <v>8268</v>
      </c>
      <c r="Q195" t="str">
        <f t="shared" si="14"/>
        <v>film &amp; video</v>
      </c>
      <c r="R195" t="str">
        <f t="shared" si="13"/>
        <v>drama</v>
      </c>
    </row>
    <row r="196" spans="1:18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6">
        <f t="shared" si="15"/>
        <v>0.12</v>
      </c>
      <c r="O196" s="5">
        <f t="shared" si="16"/>
        <v>100</v>
      </c>
      <c r="P196" t="s">
        <v>8268</v>
      </c>
      <c r="Q196" t="str">
        <f t="shared" si="14"/>
        <v>film &amp; video</v>
      </c>
      <c r="R196" t="str">
        <f t="shared" si="13"/>
        <v>drama</v>
      </c>
    </row>
    <row r="197" spans="1:18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6">
        <f t="shared" si="15"/>
        <v>0</v>
      </c>
      <c r="O197" s="5" t="e">
        <f t="shared" si="16"/>
        <v>#DIV/0!</v>
      </c>
      <c r="P197" t="s">
        <v>8268</v>
      </c>
      <c r="Q197" t="str">
        <f t="shared" si="14"/>
        <v>film &amp; video</v>
      </c>
      <c r="R197" t="str">
        <f t="shared" si="13"/>
        <v>drama</v>
      </c>
    </row>
    <row r="198" spans="1:18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6">
        <f t="shared" si="15"/>
        <v>41.857142857142861</v>
      </c>
      <c r="O198" s="5">
        <f t="shared" si="16"/>
        <v>1.2969283276450512</v>
      </c>
      <c r="P198" t="s">
        <v>8268</v>
      </c>
      <c r="Q198" t="str">
        <f t="shared" si="14"/>
        <v>film &amp; video</v>
      </c>
      <c r="R198" t="str">
        <f t="shared" si="13"/>
        <v>drama</v>
      </c>
    </row>
    <row r="199" spans="1:18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6">
        <f t="shared" si="15"/>
        <v>10.48</v>
      </c>
      <c r="O199" s="5">
        <f t="shared" si="16"/>
        <v>3.0534351145038165</v>
      </c>
      <c r="P199" t="s">
        <v>8268</v>
      </c>
      <c r="Q199" t="str">
        <f t="shared" si="14"/>
        <v>film &amp; video</v>
      </c>
      <c r="R199" t="str">
        <f t="shared" si="13"/>
        <v>drama</v>
      </c>
    </row>
    <row r="200" spans="1:18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6">
        <f t="shared" si="15"/>
        <v>1.1159999999999999</v>
      </c>
      <c r="O200" s="5">
        <f t="shared" si="16"/>
        <v>2.1505376344086025</v>
      </c>
      <c r="P200" t="s">
        <v>8268</v>
      </c>
      <c r="Q200" t="str">
        <f t="shared" si="14"/>
        <v>film &amp; video</v>
      </c>
      <c r="R200" t="str">
        <f t="shared" si="13"/>
        <v>drama</v>
      </c>
    </row>
    <row r="201" spans="1:18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6">
        <f t="shared" si="15"/>
        <v>0</v>
      </c>
      <c r="O201" s="5" t="e">
        <f t="shared" si="16"/>
        <v>#DIV/0!</v>
      </c>
      <c r="P201" t="s">
        <v>8268</v>
      </c>
      <c r="Q201" t="str">
        <f t="shared" si="14"/>
        <v>film &amp; video</v>
      </c>
      <c r="R201" t="str">
        <f t="shared" si="13"/>
        <v>drama</v>
      </c>
    </row>
    <row r="202" spans="1:18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6">
        <f t="shared" si="15"/>
        <v>26.192500000000003</v>
      </c>
      <c r="O202" s="5">
        <f t="shared" si="16"/>
        <v>1.1453660398969172</v>
      </c>
      <c r="P202" t="s">
        <v>8268</v>
      </c>
      <c r="Q202" t="str">
        <f t="shared" si="14"/>
        <v>film &amp; video</v>
      </c>
      <c r="R202" t="str">
        <f t="shared" si="13"/>
        <v>drama</v>
      </c>
    </row>
    <row r="203" spans="1:18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6">
        <f t="shared" si="15"/>
        <v>58.461538461538467</v>
      </c>
      <c r="O203" s="5">
        <f t="shared" si="16"/>
        <v>1.8421052631578945</v>
      </c>
      <c r="P203" t="s">
        <v>8268</v>
      </c>
      <c r="Q203" t="str">
        <f t="shared" si="14"/>
        <v>film &amp; video</v>
      </c>
      <c r="R203" t="str">
        <f t="shared" si="13"/>
        <v>drama</v>
      </c>
    </row>
    <row r="204" spans="1:18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6">
        <f t="shared" si="15"/>
        <v>0</v>
      </c>
      <c r="O204" s="5" t="e">
        <f t="shared" si="16"/>
        <v>#DIV/0!</v>
      </c>
      <c r="P204" t="s">
        <v>8268</v>
      </c>
      <c r="Q204" t="str">
        <f t="shared" si="14"/>
        <v>film &amp; video</v>
      </c>
      <c r="R204" t="str">
        <f t="shared" si="13"/>
        <v>drama</v>
      </c>
    </row>
    <row r="205" spans="1:18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6">
        <f t="shared" si="15"/>
        <v>29.84</v>
      </c>
      <c r="O205" s="5">
        <f t="shared" si="16"/>
        <v>1.0723860589812333</v>
      </c>
      <c r="P205" t="s">
        <v>8268</v>
      </c>
      <c r="Q205" t="str">
        <f t="shared" si="14"/>
        <v>film &amp; video</v>
      </c>
      <c r="R205" t="str">
        <f t="shared" si="13"/>
        <v>drama</v>
      </c>
    </row>
    <row r="206" spans="1:18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6">
        <f t="shared" si="15"/>
        <v>50.721666666666664</v>
      </c>
      <c r="O206" s="5">
        <f t="shared" si="16"/>
        <v>0.84973548450694969</v>
      </c>
      <c r="P206" t="s">
        <v>8268</v>
      </c>
      <c r="Q206" t="str">
        <f t="shared" si="14"/>
        <v>film &amp; video</v>
      </c>
      <c r="R206" t="str">
        <f t="shared" si="13"/>
        <v>drama</v>
      </c>
    </row>
    <row r="207" spans="1:18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6">
        <f t="shared" si="15"/>
        <v>16.25</v>
      </c>
      <c r="O207" s="5">
        <f t="shared" si="16"/>
        <v>1.3076923076923077</v>
      </c>
      <c r="P207" t="s">
        <v>8268</v>
      </c>
      <c r="Q207" t="str">
        <f t="shared" si="14"/>
        <v>film &amp; video</v>
      </c>
      <c r="R207" t="str">
        <f t="shared" si="13"/>
        <v>drama</v>
      </c>
    </row>
    <row r="208" spans="1:18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6">
        <f t="shared" si="15"/>
        <v>0</v>
      </c>
      <c r="O208" s="5" t="e">
        <f t="shared" si="16"/>
        <v>#DIV/0!</v>
      </c>
      <c r="P208" t="s">
        <v>8268</v>
      </c>
      <c r="Q208" t="str">
        <f t="shared" si="14"/>
        <v>film &amp; video</v>
      </c>
      <c r="R208" t="str">
        <f t="shared" si="13"/>
        <v>drama</v>
      </c>
    </row>
    <row r="209" spans="1:18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6">
        <f t="shared" si="15"/>
        <v>15.214285714285714</v>
      </c>
      <c r="O209" s="5">
        <f t="shared" si="16"/>
        <v>0.61032863849765262</v>
      </c>
      <c r="P209" t="s">
        <v>8268</v>
      </c>
      <c r="Q209" t="str">
        <f t="shared" si="14"/>
        <v>film &amp; video</v>
      </c>
      <c r="R209" t="str">
        <f t="shared" si="13"/>
        <v>drama</v>
      </c>
    </row>
    <row r="210" spans="1:18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6">
        <f t="shared" si="15"/>
        <v>0</v>
      </c>
      <c r="O210" s="5" t="e">
        <f t="shared" si="16"/>
        <v>#DIV/0!</v>
      </c>
      <c r="P210" t="s">
        <v>8268</v>
      </c>
      <c r="Q210" t="str">
        <f t="shared" si="14"/>
        <v>film &amp; video</v>
      </c>
      <c r="R210" t="str">
        <f t="shared" si="13"/>
        <v>drama</v>
      </c>
    </row>
    <row r="211" spans="1:18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6">
        <f t="shared" si="15"/>
        <v>0</v>
      </c>
      <c r="O211" s="5" t="e">
        <f t="shared" si="16"/>
        <v>#DIV/0!</v>
      </c>
      <c r="P211" t="s">
        <v>8268</v>
      </c>
      <c r="Q211" t="str">
        <f t="shared" si="14"/>
        <v>film &amp; video</v>
      </c>
      <c r="R211" t="str">
        <f t="shared" si="13"/>
        <v>drama</v>
      </c>
    </row>
    <row r="212" spans="1:18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6">
        <f t="shared" si="15"/>
        <v>25.25</v>
      </c>
      <c r="O212" s="5">
        <f t="shared" si="16"/>
        <v>1.089108910891089</v>
      </c>
      <c r="P212" t="s">
        <v>8268</v>
      </c>
      <c r="Q212" t="str">
        <f t="shared" si="14"/>
        <v>film &amp; video</v>
      </c>
      <c r="R212" t="str">
        <f t="shared" si="13"/>
        <v>drama</v>
      </c>
    </row>
    <row r="213" spans="1:18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6">
        <f t="shared" si="15"/>
        <v>44.6</v>
      </c>
      <c r="O213" s="5">
        <f t="shared" si="16"/>
        <v>0.53811659192825112</v>
      </c>
      <c r="P213" t="s">
        <v>8268</v>
      </c>
      <c r="Q213" t="str">
        <f t="shared" si="14"/>
        <v>film &amp; video</v>
      </c>
      <c r="R213" t="str">
        <f t="shared" si="13"/>
        <v>drama</v>
      </c>
    </row>
    <row r="214" spans="1:18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6">
        <f t="shared" si="15"/>
        <v>1.5873015873015872E-2</v>
      </c>
      <c r="O214" s="5">
        <f t="shared" si="16"/>
        <v>100</v>
      </c>
      <c r="P214" t="s">
        <v>8268</v>
      </c>
      <c r="Q214" t="str">
        <f t="shared" si="14"/>
        <v>film &amp; video</v>
      </c>
      <c r="R214" t="str">
        <f t="shared" si="13"/>
        <v>drama</v>
      </c>
    </row>
    <row r="215" spans="1:18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6">
        <f t="shared" si="15"/>
        <v>0.04</v>
      </c>
      <c r="O215" s="5">
        <f t="shared" si="16"/>
        <v>5</v>
      </c>
      <c r="P215" t="s">
        <v>8268</v>
      </c>
      <c r="Q215" t="str">
        <f t="shared" si="14"/>
        <v>film &amp; video</v>
      </c>
      <c r="R215" t="str">
        <f t="shared" si="13"/>
        <v>drama</v>
      </c>
    </row>
    <row r="216" spans="1:18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6">
        <f t="shared" si="15"/>
        <v>8.0000000000000002E-3</v>
      </c>
      <c r="O216" s="5">
        <f t="shared" si="16"/>
        <v>100</v>
      </c>
      <c r="P216" t="s">
        <v>8268</v>
      </c>
      <c r="Q216" t="str">
        <f t="shared" si="14"/>
        <v>film &amp; video</v>
      </c>
      <c r="R216" t="str">
        <f t="shared" si="13"/>
        <v>drama</v>
      </c>
    </row>
    <row r="217" spans="1:18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6">
        <f t="shared" si="15"/>
        <v>0.22727272727272727</v>
      </c>
      <c r="O217" s="5">
        <f t="shared" si="16"/>
        <v>10</v>
      </c>
      <c r="P217" t="s">
        <v>8268</v>
      </c>
      <c r="Q217" t="str">
        <f t="shared" si="14"/>
        <v>film &amp; video</v>
      </c>
      <c r="R217" t="str">
        <f t="shared" si="13"/>
        <v>drama</v>
      </c>
    </row>
    <row r="218" spans="1:18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6">
        <f t="shared" si="15"/>
        <v>55.698440000000005</v>
      </c>
      <c r="O218" s="5">
        <f t="shared" si="16"/>
        <v>0.30162424656776743</v>
      </c>
      <c r="P218" t="s">
        <v>8268</v>
      </c>
      <c r="Q218" t="str">
        <f t="shared" si="14"/>
        <v>film &amp; video</v>
      </c>
      <c r="R218" t="str">
        <f t="shared" si="13"/>
        <v>drama</v>
      </c>
    </row>
    <row r="219" spans="1:18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6">
        <f t="shared" si="15"/>
        <v>11.943</v>
      </c>
      <c r="O219" s="5">
        <f t="shared" si="16"/>
        <v>0.31817801222473413</v>
      </c>
      <c r="P219" t="s">
        <v>8268</v>
      </c>
      <c r="Q219" t="str">
        <f t="shared" si="14"/>
        <v>film &amp; video</v>
      </c>
      <c r="R219" t="str">
        <f t="shared" si="13"/>
        <v>drama</v>
      </c>
    </row>
    <row r="220" spans="1:18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6">
        <f t="shared" si="15"/>
        <v>2</v>
      </c>
      <c r="O220" s="5">
        <f t="shared" si="16"/>
        <v>1</v>
      </c>
      <c r="P220" t="s">
        <v>8268</v>
      </c>
      <c r="Q220" t="str">
        <f t="shared" si="14"/>
        <v>film &amp; video</v>
      </c>
      <c r="R220" t="str">
        <f t="shared" si="13"/>
        <v>drama</v>
      </c>
    </row>
    <row r="221" spans="1:18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6">
        <f t="shared" si="15"/>
        <v>17.630000000000003</v>
      </c>
      <c r="O221" s="5">
        <f t="shared" si="16"/>
        <v>0.8621667612024958</v>
      </c>
      <c r="P221" t="s">
        <v>8268</v>
      </c>
      <c r="Q221" t="str">
        <f t="shared" si="14"/>
        <v>film &amp; video</v>
      </c>
      <c r="R221" t="str">
        <f t="shared" si="13"/>
        <v>drama</v>
      </c>
    </row>
    <row r="222" spans="1:18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6">
        <f t="shared" si="15"/>
        <v>0.72</v>
      </c>
      <c r="O222" s="5">
        <f t="shared" si="16"/>
        <v>0.83333333333333337</v>
      </c>
      <c r="P222" t="s">
        <v>8268</v>
      </c>
      <c r="Q222" t="str">
        <f t="shared" si="14"/>
        <v>film &amp; video</v>
      </c>
      <c r="R222" t="str">
        <f t="shared" si="13"/>
        <v>drama</v>
      </c>
    </row>
    <row r="223" spans="1:18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6">
        <f t="shared" si="15"/>
        <v>0</v>
      </c>
      <c r="O223" s="5" t="e">
        <f t="shared" si="16"/>
        <v>#DIV/0!</v>
      </c>
      <c r="P223" t="s">
        <v>8268</v>
      </c>
      <c r="Q223" t="str">
        <f t="shared" si="14"/>
        <v>film &amp; video</v>
      </c>
      <c r="R223" t="str">
        <f t="shared" si="13"/>
        <v>drama</v>
      </c>
    </row>
    <row r="224" spans="1:18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6">
        <f t="shared" si="15"/>
        <v>13</v>
      </c>
      <c r="O224" s="5">
        <f t="shared" si="16"/>
        <v>1.5384615384615385</v>
      </c>
      <c r="P224" t="s">
        <v>8268</v>
      </c>
      <c r="Q224" t="str">
        <f t="shared" si="14"/>
        <v>film &amp; video</v>
      </c>
      <c r="R224" t="str">
        <f t="shared" si="13"/>
        <v>drama</v>
      </c>
    </row>
    <row r="225" spans="1:18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6">
        <f t="shared" si="15"/>
        <v>0</v>
      </c>
      <c r="O225" s="5" t="e">
        <f t="shared" si="16"/>
        <v>#DIV/0!</v>
      </c>
      <c r="P225" t="s">
        <v>8268</v>
      </c>
      <c r="Q225" t="str">
        <f t="shared" si="14"/>
        <v>film &amp; video</v>
      </c>
      <c r="R225" t="str">
        <f t="shared" si="13"/>
        <v>drama</v>
      </c>
    </row>
    <row r="226" spans="1:18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6">
        <f t="shared" si="15"/>
        <v>0</v>
      </c>
      <c r="O226" s="5" t="e">
        <f t="shared" si="16"/>
        <v>#DIV/0!</v>
      </c>
      <c r="P226" t="s">
        <v>8268</v>
      </c>
      <c r="Q226" t="str">
        <f t="shared" si="14"/>
        <v>film &amp; video</v>
      </c>
      <c r="R226" t="str">
        <f t="shared" si="13"/>
        <v>drama</v>
      </c>
    </row>
    <row r="227" spans="1:18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6">
        <f t="shared" si="15"/>
        <v>0</v>
      </c>
      <c r="O227" s="5" t="e">
        <f t="shared" si="16"/>
        <v>#DIV/0!</v>
      </c>
      <c r="P227" t="s">
        <v>8268</v>
      </c>
      <c r="Q227" t="str">
        <f t="shared" si="14"/>
        <v>film &amp; video</v>
      </c>
      <c r="R227" t="str">
        <f t="shared" ref="R227:R241" si="17">RIGHT(P227, 5)</f>
        <v>drama</v>
      </c>
    </row>
    <row r="228" spans="1:18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6">
        <f t="shared" si="15"/>
        <v>0.86206896551724133</v>
      </c>
      <c r="O228" s="5">
        <f t="shared" si="16"/>
        <v>0.8</v>
      </c>
      <c r="P228" t="s">
        <v>8268</v>
      </c>
      <c r="Q228" t="str">
        <f t="shared" si="14"/>
        <v>film &amp; video</v>
      </c>
      <c r="R228" t="str">
        <f t="shared" si="17"/>
        <v>drama</v>
      </c>
    </row>
    <row r="229" spans="1:18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6">
        <f t="shared" si="15"/>
        <v>0</v>
      </c>
      <c r="O229" s="5" t="e">
        <f t="shared" si="16"/>
        <v>#DIV/0!</v>
      </c>
      <c r="P229" t="s">
        <v>8268</v>
      </c>
      <c r="Q229" t="str">
        <f t="shared" si="14"/>
        <v>film &amp; video</v>
      </c>
      <c r="R229" t="str">
        <f t="shared" si="17"/>
        <v>drama</v>
      </c>
    </row>
    <row r="230" spans="1:18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6">
        <f t="shared" si="15"/>
        <v>0</v>
      </c>
      <c r="O230" s="5" t="e">
        <f t="shared" si="16"/>
        <v>#DIV/0!</v>
      </c>
      <c r="P230" t="s">
        <v>8268</v>
      </c>
      <c r="Q230" t="str">
        <f t="shared" si="14"/>
        <v>film &amp; video</v>
      </c>
      <c r="R230" t="str">
        <f t="shared" si="17"/>
        <v>drama</v>
      </c>
    </row>
    <row r="231" spans="1:18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6">
        <f t="shared" si="15"/>
        <v>0</v>
      </c>
      <c r="O231" s="5" t="e">
        <f t="shared" si="16"/>
        <v>#DIV/0!</v>
      </c>
      <c r="P231" t="s">
        <v>8268</v>
      </c>
      <c r="Q231" t="str">
        <f t="shared" si="14"/>
        <v>film &amp; video</v>
      </c>
      <c r="R231" t="str">
        <f t="shared" si="17"/>
        <v>drama</v>
      </c>
    </row>
    <row r="232" spans="1:18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6">
        <f t="shared" si="15"/>
        <v>0.4</v>
      </c>
      <c r="O232" s="5">
        <f t="shared" si="16"/>
        <v>3.3333333333333335</v>
      </c>
      <c r="P232" t="s">
        <v>8268</v>
      </c>
      <c r="Q232" t="str">
        <f t="shared" si="14"/>
        <v>film &amp; video</v>
      </c>
      <c r="R232" t="str">
        <f t="shared" si="17"/>
        <v>drama</v>
      </c>
    </row>
    <row r="233" spans="1:18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6">
        <f t="shared" si="15"/>
        <v>0</v>
      </c>
      <c r="O233" s="5" t="e">
        <f t="shared" si="16"/>
        <v>#DIV/0!</v>
      </c>
      <c r="P233" t="s">
        <v>8268</v>
      </c>
      <c r="Q233" t="str">
        <f t="shared" si="14"/>
        <v>film &amp; video</v>
      </c>
      <c r="R233" t="str">
        <f t="shared" si="17"/>
        <v>drama</v>
      </c>
    </row>
    <row r="234" spans="1:18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6">
        <f t="shared" si="15"/>
        <v>2.75</v>
      </c>
      <c r="O234" s="5">
        <f t="shared" si="16"/>
        <v>6.3636363636363633</v>
      </c>
      <c r="P234" t="s">
        <v>8268</v>
      </c>
      <c r="Q234" t="str">
        <f t="shared" si="14"/>
        <v>film &amp; video</v>
      </c>
      <c r="R234" t="str">
        <f t="shared" si="17"/>
        <v>drama</v>
      </c>
    </row>
    <row r="235" spans="1:18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6">
        <f t="shared" si="15"/>
        <v>0</v>
      </c>
      <c r="O235" s="5" t="e">
        <f t="shared" si="16"/>
        <v>#DIV/0!</v>
      </c>
      <c r="P235" t="s">
        <v>8268</v>
      </c>
      <c r="Q235" t="str">
        <f t="shared" si="14"/>
        <v>film &amp; video</v>
      </c>
      <c r="R235" t="str">
        <f t="shared" si="17"/>
        <v>drama</v>
      </c>
    </row>
    <row r="236" spans="1:18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6">
        <f t="shared" si="15"/>
        <v>40.1</v>
      </c>
      <c r="O236" s="5">
        <f t="shared" si="16"/>
        <v>1.2468827930174564</v>
      </c>
      <c r="P236" t="s">
        <v>8268</v>
      </c>
      <c r="Q236" t="str">
        <f t="shared" si="14"/>
        <v>film &amp; video</v>
      </c>
      <c r="R236" t="str">
        <f t="shared" si="17"/>
        <v>drama</v>
      </c>
    </row>
    <row r="237" spans="1:18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6">
        <f t="shared" si="15"/>
        <v>0</v>
      </c>
      <c r="O237" s="5" t="e">
        <f t="shared" si="16"/>
        <v>#DIV/0!</v>
      </c>
      <c r="P237" t="s">
        <v>8268</v>
      </c>
      <c r="Q237" t="str">
        <f t="shared" si="14"/>
        <v>film &amp; video</v>
      </c>
      <c r="R237" t="str">
        <f t="shared" si="17"/>
        <v>drama</v>
      </c>
    </row>
    <row r="238" spans="1:18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6">
        <f t="shared" si="15"/>
        <v>0</v>
      </c>
      <c r="O238" s="5" t="e">
        <f t="shared" si="16"/>
        <v>#DIV/0!</v>
      </c>
      <c r="P238" t="s">
        <v>8268</v>
      </c>
      <c r="Q238" t="str">
        <f t="shared" si="14"/>
        <v>film &amp; video</v>
      </c>
      <c r="R238" t="str">
        <f t="shared" si="17"/>
        <v>drama</v>
      </c>
    </row>
    <row r="239" spans="1:18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6">
        <f t="shared" si="15"/>
        <v>0.33333333333333337</v>
      </c>
      <c r="O239" s="5">
        <f t="shared" si="16"/>
        <v>2</v>
      </c>
      <c r="P239" t="s">
        <v>8268</v>
      </c>
      <c r="Q239" t="str">
        <f t="shared" si="14"/>
        <v>film &amp; video</v>
      </c>
      <c r="R239" t="str">
        <f t="shared" si="17"/>
        <v>drama</v>
      </c>
    </row>
    <row r="240" spans="1:18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6">
        <f t="shared" si="15"/>
        <v>0</v>
      </c>
      <c r="O240" s="5" t="e">
        <f t="shared" si="16"/>
        <v>#DIV/0!</v>
      </c>
      <c r="P240" t="s">
        <v>8268</v>
      </c>
      <c r="Q240" t="str">
        <f t="shared" si="14"/>
        <v>film &amp; video</v>
      </c>
      <c r="R240" t="str">
        <f t="shared" si="17"/>
        <v>drama</v>
      </c>
    </row>
    <row r="241" spans="1:18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6">
        <f t="shared" si="15"/>
        <v>25</v>
      </c>
      <c r="O241" s="5">
        <f t="shared" si="16"/>
        <v>2</v>
      </c>
      <c r="P241" t="s">
        <v>8268</v>
      </c>
      <c r="Q241" t="str">
        <f t="shared" si="14"/>
        <v>film &amp; video</v>
      </c>
      <c r="R241" t="str">
        <f t="shared" si="17"/>
        <v>drama</v>
      </c>
    </row>
    <row r="242" spans="1:18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6">
        <f t="shared" si="15"/>
        <v>107.63413333333334</v>
      </c>
      <c r="O242" s="5">
        <f t="shared" si="16"/>
        <v>0.84855361867858525</v>
      </c>
      <c r="P242" t="s">
        <v>8269</v>
      </c>
      <c r="Q242" t="str">
        <f t="shared" si="14"/>
        <v>film &amp; video</v>
      </c>
      <c r="R242" t="str">
        <f>RIGHT(P242, 11)</f>
        <v>documentary</v>
      </c>
    </row>
    <row r="243" spans="1:18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6">
        <f t="shared" si="15"/>
        <v>112.63736263736264</v>
      </c>
      <c r="O243" s="5">
        <f t="shared" si="16"/>
        <v>0.91707317073170724</v>
      </c>
      <c r="P243" t="s">
        <v>8269</v>
      </c>
      <c r="Q243" t="str">
        <f t="shared" si="14"/>
        <v>film &amp; video</v>
      </c>
      <c r="R243" t="str">
        <f t="shared" ref="R243:R306" si="18">RIGHT(P243, 11)</f>
        <v>documentary</v>
      </c>
    </row>
    <row r="244" spans="1:18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6">
        <f t="shared" si="15"/>
        <v>113.46153846153845</v>
      </c>
      <c r="O244" s="5">
        <f t="shared" si="16"/>
        <v>1.3694915254237288</v>
      </c>
      <c r="P244" t="s">
        <v>8269</v>
      </c>
      <c r="Q244" t="str">
        <f t="shared" si="14"/>
        <v>film &amp; video</v>
      </c>
      <c r="R244" t="str">
        <f t="shared" si="18"/>
        <v>documentary</v>
      </c>
    </row>
    <row r="245" spans="1:18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6">
        <f t="shared" si="15"/>
        <v>102.592</v>
      </c>
      <c r="O245" s="5">
        <f t="shared" si="16"/>
        <v>1.2788521522145977</v>
      </c>
      <c r="P245" t="s">
        <v>8269</v>
      </c>
      <c r="Q245" t="str">
        <f t="shared" si="14"/>
        <v>film &amp; video</v>
      </c>
      <c r="R245" t="str">
        <f t="shared" si="18"/>
        <v>documentary</v>
      </c>
    </row>
    <row r="246" spans="1:18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6">
        <f t="shared" si="15"/>
        <v>113.75714285714287</v>
      </c>
      <c r="O246" s="5">
        <f t="shared" si="16"/>
        <v>2.1097576290342834</v>
      </c>
      <c r="P246" t="s">
        <v>8269</v>
      </c>
      <c r="Q246" t="str">
        <f t="shared" si="14"/>
        <v>film &amp; video</v>
      </c>
      <c r="R246" t="str">
        <f t="shared" si="18"/>
        <v>documentary</v>
      </c>
    </row>
    <row r="247" spans="1:18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6">
        <f t="shared" si="15"/>
        <v>103.71999999999998</v>
      </c>
      <c r="O247" s="5">
        <f t="shared" si="16"/>
        <v>1.8511376783648286</v>
      </c>
      <c r="P247" t="s">
        <v>8269</v>
      </c>
      <c r="Q247" t="str">
        <f t="shared" si="14"/>
        <v>film &amp; video</v>
      </c>
      <c r="R247" t="str">
        <f t="shared" si="18"/>
        <v>documentary</v>
      </c>
    </row>
    <row r="248" spans="1:18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6">
        <f t="shared" si="15"/>
        <v>305.46000000000004</v>
      </c>
      <c r="O248" s="5">
        <f t="shared" si="16"/>
        <v>1.4600929745302167</v>
      </c>
      <c r="P248" t="s">
        <v>8269</v>
      </c>
      <c r="Q248" t="str">
        <f t="shared" si="14"/>
        <v>film &amp; video</v>
      </c>
      <c r="R248" t="str">
        <f t="shared" si="18"/>
        <v>documentary</v>
      </c>
    </row>
    <row r="249" spans="1:18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6">
        <f t="shared" si="15"/>
        <v>134.1</v>
      </c>
      <c r="O249" s="5">
        <f t="shared" si="16"/>
        <v>0.92468307233407909</v>
      </c>
      <c r="P249" t="s">
        <v>8269</v>
      </c>
      <c r="Q249" t="str">
        <f t="shared" si="14"/>
        <v>film &amp; video</v>
      </c>
      <c r="R249" t="str">
        <f t="shared" si="18"/>
        <v>documentary</v>
      </c>
    </row>
    <row r="250" spans="1:18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6">
        <f t="shared" si="15"/>
        <v>101.33294117647058</v>
      </c>
      <c r="O250" s="5">
        <f t="shared" si="16"/>
        <v>0.16950529994311123</v>
      </c>
      <c r="P250" t="s">
        <v>8269</v>
      </c>
      <c r="Q250" t="str">
        <f t="shared" si="14"/>
        <v>film &amp; video</v>
      </c>
      <c r="R250" t="str">
        <f t="shared" si="18"/>
        <v>documentary</v>
      </c>
    </row>
    <row r="251" spans="1:18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6">
        <f t="shared" si="15"/>
        <v>112.92</v>
      </c>
      <c r="O251" s="5">
        <f t="shared" si="16"/>
        <v>2.0811193765497698</v>
      </c>
      <c r="P251" t="s">
        <v>8269</v>
      </c>
      <c r="Q251" t="str">
        <f t="shared" si="14"/>
        <v>film &amp; video</v>
      </c>
      <c r="R251" t="str">
        <f t="shared" si="18"/>
        <v>documentary</v>
      </c>
    </row>
    <row r="252" spans="1:18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6">
        <f t="shared" si="15"/>
        <v>105.58333333333334</v>
      </c>
      <c r="O252" s="5">
        <f t="shared" si="16"/>
        <v>1.3796369376479873</v>
      </c>
      <c r="P252" t="s">
        <v>8269</v>
      </c>
      <c r="Q252" t="str">
        <f t="shared" si="14"/>
        <v>film &amp; video</v>
      </c>
      <c r="R252" t="str">
        <f t="shared" si="18"/>
        <v>documentary</v>
      </c>
    </row>
    <row r="253" spans="1:18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6">
        <f t="shared" si="15"/>
        <v>125.57142857142858</v>
      </c>
      <c r="O253" s="5">
        <f t="shared" si="16"/>
        <v>1.7519908987485777</v>
      </c>
      <c r="P253" t="s">
        <v>8269</v>
      </c>
      <c r="Q253" t="str">
        <f t="shared" si="14"/>
        <v>film &amp; video</v>
      </c>
      <c r="R253" t="str">
        <f t="shared" si="18"/>
        <v>documentary</v>
      </c>
    </row>
    <row r="254" spans="1:18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6">
        <f t="shared" si="15"/>
        <v>184.56</v>
      </c>
      <c r="O254" s="5">
        <f t="shared" si="16"/>
        <v>1.1703511053315996</v>
      </c>
      <c r="P254" t="s">
        <v>8269</v>
      </c>
      <c r="Q254" t="str">
        <f t="shared" si="14"/>
        <v>film &amp; video</v>
      </c>
      <c r="R254" t="str">
        <f t="shared" si="18"/>
        <v>documentary</v>
      </c>
    </row>
    <row r="255" spans="1:18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6">
        <f t="shared" si="15"/>
        <v>100.73333333333335</v>
      </c>
      <c r="O255" s="5">
        <f t="shared" si="16"/>
        <v>0.46326935804103242</v>
      </c>
      <c r="P255" t="s">
        <v>8269</v>
      </c>
      <c r="Q255" t="str">
        <f t="shared" si="14"/>
        <v>film &amp; video</v>
      </c>
      <c r="R255" t="str">
        <f t="shared" si="18"/>
        <v>documentary</v>
      </c>
    </row>
    <row r="256" spans="1:18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6">
        <f t="shared" si="15"/>
        <v>116.94725</v>
      </c>
      <c r="O256" s="5">
        <f t="shared" si="16"/>
        <v>1.1187380065228838</v>
      </c>
      <c r="P256" t="s">
        <v>8269</v>
      </c>
      <c r="Q256" t="str">
        <f t="shared" si="14"/>
        <v>film &amp; video</v>
      </c>
      <c r="R256" t="str">
        <f t="shared" si="18"/>
        <v>documentary</v>
      </c>
    </row>
    <row r="257" spans="1:18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6">
        <f t="shared" si="15"/>
        <v>106.73325</v>
      </c>
      <c r="O257" s="5">
        <f t="shared" si="16"/>
        <v>2.2017506259764414</v>
      </c>
      <c r="P257" t="s">
        <v>8269</v>
      </c>
      <c r="Q257" t="str">
        <f t="shared" si="14"/>
        <v>film &amp; video</v>
      </c>
      <c r="R257" t="str">
        <f t="shared" si="18"/>
        <v>documentary</v>
      </c>
    </row>
    <row r="258" spans="1:18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6">
        <f t="shared" si="15"/>
        <v>139.1</v>
      </c>
      <c r="O258" s="5">
        <f t="shared" si="16"/>
        <v>1.5207653597301334</v>
      </c>
      <c r="P258" t="s">
        <v>8269</v>
      </c>
      <c r="Q258" t="str">
        <f t="shared" ref="Q258:Q321" si="19">LEFT(P258, 12)</f>
        <v>film &amp; video</v>
      </c>
      <c r="R258" t="str">
        <f t="shared" si="18"/>
        <v>documentary</v>
      </c>
    </row>
    <row r="259" spans="1:18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6">
        <f t="shared" ref="N259:N322" si="20">E259/D259*100</f>
        <v>106.72648571428572</v>
      </c>
      <c r="O259" s="5">
        <f t="shared" ref="O259:O322" si="21">L259/E259*100</f>
        <v>1.4991592661294146</v>
      </c>
      <c r="P259" t="s">
        <v>8269</v>
      </c>
      <c r="Q259" t="str">
        <f t="shared" si="19"/>
        <v>film &amp; video</v>
      </c>
      <c r="R259" t="str">
        <f t="shared" si="18"/>
        <v>documentary</v>
      </c>
    </row>
    <row r="260" spans="1:18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6">
        <f t="shared" si="20"/>
        <v>191.14</v>
      </c>
      <c r="O260" s="5">
        <f t="shared" si="21"/>
        <v>1.1998186320672457</v>
      </c>
      <c r="P260" t="s">
        <v>8269</v>
      </c>
      <c r="Q260" t="str">
        <f t="shared" si="19"/>
        <v>film &amp; video</v>
      </c>
      <c r="R260" t="str">
        <f t="shared" si="18"/>
        <v>documentary</v>
      </c>
    </row>
    <row r="261" spans="1:18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6">
        <f t="shared" si="20"/>
        <v>131.93789333333334</v>
      </c>
      <c r="O261" s="5">
        <f t="shared" si="21"/>
        <v>0.95196305494039524</v>
      </c>
      <c r="P261" t="s">
        <v>8269</v>
      </c>
      <c r="Q261" t="str">
        <f t="shared" si="19"/>
        <v>film &amp; video</v>
      </c>
      <c r="R261" t="str">
        <f t="shared" si="18"/>
        <v>documentary</v>
      </c>
    </row>
    <row r="262" spans="1:18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6">
        <f t="shared" si="20"/>
        <v>106.4</v>
      </c>
      <c r="O262" s="5">
        <f t="shared" si="21"/>
        <v>0.82706766917293228</v>
      </c>
      <c r="P262" t="s">
        <v>8269</v>
      </c>
      <c r="Q262" t="str">
        <f t="shared" si="19"/>
        <v>film &amp; video</v>
      </c>
      <c r="R262" t="str">
        <f t="shared" si="18"/>
        <v>documentary</v>
      </c>
    </row>
    <row r="263" spans="1:18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6">
        <f t="shared" si="20"/>
        <v>107.4</v>
      </c>
      <c r="O263" s="5">
        <f t="shared" si="21"/>
        <v>1.0242085661080074</v>
      </c>
      <c r="P263" t="s">
        <v>8269</v>
      </c>
      <c r="Q263" t="str">
        <f t="shared" si="19"/>
        <v>film &amp; video</v>
      </c>
      <c r="R263" t="str">
        <f t="shared" si="18"/>
        <v>documentary</v>
      </c>
    </row>
    <row r="264" spans="1:18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6">
        <f t="shared" si="20"/>
        <v>240</v>
      </c>
      <c r="O264" s="5">
        <f t="shared" si="21"/>
        <v>2.4166666666666665</v>
      </c>
      <c r="P264" t="s">
        <v>8269</v>
      </c>
      <c r="Q264" t="str">
        <f t="shared" si="19"/>
        <v>film &amp; video</v>
      </c>
      <c r="R264" t="str">
        <f t="shared" si="18"/>
        <v>documentary</v>
      </c>
    </row>
    <row r="265" spans="1:18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6">
        <f t="shared" si="20"/>
        <v>118.08108</v>
      </c>
      <c r="O265" s="5">
        <f t="shared" si="21"/>
        <v>3.2621652850736123</v>
      </c>
      <c r="P265" t="s">
        <v>8269</v>
      </c>
      <c r="Q265" t="str">
        <f t="shared" si="19"/>
        <v>film &amp; video</v>
      </c>
      <c r="R265" t="str">
        <f t="shared" si="18"/>
        <v>documentary</v>
      </c>
    </row>
    <row r="266" spans="1:18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6">
        <f t="shared" si="20"/>
        <v>118.19999999999999</v>
      </c>
      <c r="O266" s="5">
        <f t="shared" si="21"/>
        <v>1.5397631133671743</v>
      </c>
      <c r="P266" t="s">
        <v>8269</v>
      </c>
      <c r="Q266" t="str">
        <f t="shared" si="19"/>
        <v>film &amp; video</v>
      </c>
      <c r="R266" t="str">
        <f t="shared" si="18"/>
        <v>documentary</v>
      </c>
    </row>
    <row r="267" spans="1:18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6">
        <f t="shared" si="20"/>
        <v>111.1</v>
      </c>
      <c r="O267" s="5">
        <f t="shared" si="21"/>
        <v>1.044104410441044</v>
      </c>
      <c r="P267" t="s">
        <v>8269</v>
      </c>
      <c r="Q267" t="str">
        <f t="shared" si="19"/>
        <v>film &amp; video</v>
      </c>
      <c r="R267" t="str">
        <f t="shared" si="18"/>
        <v>documentary</v>
      </c>
    </row>
    <row r="268" spans="1:18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6">
        <f t="shared" si="20"/>
        <v>145.5</v>
      </c>
      <c r="O268" s="5">
        <f t="shared" si="21"/>
        <v>2.4742268041237114</v>
      </c>
      <c r="P268" t="s">
        <v>8269</v>
      </c>
      <c r="Q268" t="str">
        <f t="shared" si="19"/>
        <v>film &amp; video</v>
      </c>
      <c r="R268" t="str">
        <f t="shared" si="18"/>
        <v>documentary</v>
      </c>
    </row>
    <row r="269" spans="1:18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6">
        <f t="shared" si="20"/>
        <v>131.62883248730967</v>
      </c>
      <c r="O269" s="5">
        <f t="shared" si="21"/>
        <v>1.2726139645087247</v>
      </c>
      <c r="P269" t="s">
        <v>8269</v>
      </c>
      <c r="Q269" t="str">
        <f t="shared" si="19"/>
        <v>film &amp; video</v>
      </c>
      <c r="R269" t="str">
        <f t="shared" si="18"/>
        <v>documentary</v>
      </c>
    </row>
    <row r="270" spans="1:18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6">
        <f t="shared" si="20"/>
        <v>111.4</v>
      </c>
      <c r="O270" s="5">
        <f t="shared" si="21"/>
        <v>1.9928186714542191</v>
      </c>
      <c r="P270" t="s">
        <v>8269</v>
      </c>
      <c r="Q270" t="str">
        <f t="shared" si="19"/>
        <v>film &amp; video</v>
      </c>
      <c r="R270" t="str">
        <f t="shared" si="18"/>
        <v>documentary</v>
      </c>
    </row>
    <row r="271" spans="1:18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6">
        <f t="shared" si="20"/>
        <v>147.23376999999999</v>
      </c>
      <c r="O271" s="5">
        <f t="shared" si="21"/>
        <v>1.0839904459418517</v>
      </c>
      <c r="P271" t="s">
        <v>8269</v>
      </c>
      <c r="Q271" t="str">
        <f t="shared" si="19"/>
        <v>film &amp; video</v>
      </c>
      <c r="R271" t="str">
        <f t="shared" si="18"/>
        <v>documentary</v>
      </c>
    </row>
    <row r="272" spans="1:18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6">
        <f t="shared" si="20"/>
        <v>152.60869565217391</v>
      </c>
      <c r="O272" s="5">
        <f t="shared" si="21"/>
        <v>1.7378917378917378</v>
      </c>
      <c r="P272" t="s">
        <v>8269</v>
      </c>
      <c r="Q272" t="str">
        <f t="shared" si="19"/>
        <v>film &amp; video</v>
      </c>
      <c r="R272" t="str">
        <f t="shared" si="18"/>
        <v>documentary</v>
      </c>
    </row>
    <row r="273" spans="1:18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6">
        <f t="shared" si="20"/>
        <v>104.67999999999999</v>
      </c>
      <c r="O273" s="5">
        <f t="shared" si="21"/>
        <v>0.91389631894026235</v>
      </c>
      <c r="P273" t="s">
        <v>8269</v>
      </c>
      <c r="Q273" t="str">
        <f t="shared" si="19"/>
        <v>film &amp; video</v>
      </c>
      <c r="R273" t="str">
        <f t="shared" si="18"/>
        <v>documentary</v>
      </c>
    </row>
    <row r="274" spans="1:18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6">
        <f t="shared" si="20"/>
        <v>177.43366666666668</v>
      </c>
      <c r="O274" s="5">
        <f t="shared" si="21"/>
        <v>1.2211136180469322</v>
      </c>
      <c r="P274" t="s">
        <v>8269</v>
      </c>
      <c r="Q274" t="str">
        <f t="shared" si="19"/>
        <v>film &amp; video</v>
      </c>
      <c r="R274" t="str">
        <f t="shared" si="18"/>
        <v>documentary</v>
      </c>
    </row>
    <row r="275" spans="1:18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6">
        <f t="shared" si="20"/>
        <v>107.7758</v>
      </c>
      <c r="O275" s="5">
        <f t="shared" si="21"/>
        <v>2.1897309043403066</v>
      </c>
      <c r="P275" t="s">
        <v>8269</v>
      </c>
      <c r="Q275" t="str">
        <f t="shared" si="19"/>
        <v>film &amp; video</v>
      </c>
      <c r="R275" t="str">
        <f t="shared" si="18"/>
        <v>documentary</v>
      </c>
    </row>
    <row r="276" spans="1:18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6">
        <f t="shared" si="20"/>
        <v>156</v>
      </c>
      <c r="O276" s="5">
        <f t="shared" si="21"/>
        <v>1.8108974358974361</v>
      </c>
      <c r="P276" t="s">
        <v>8269</v>
      </c>
      <c r="Q276" t="str">
        <f t="shared" si="19"/>
        <v>film &amp; video</v>
      </c>
      <c r="R276" t="str">
        <f t="shared" si="18"/>
        <v>documentary</v>
      </c>
    </row>
    <row r="277" spans="1:18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6">
        <f t="shared" si="20"/>
        <v>108.395</v>
      </c>
      <c r="O277" s="5">
        <f t="shared" si="21"/>
        <v>1.5314359518427971</v>
      </c>
      <c r="P277" t="s">
        <v>8269</v>
      </c>
      <c r="Q277" t="str">
        <f t="shared" si="19"/>
        <v>film &amp; video</v>
      </c>
      <c r="R277" t="str">
        <f t="shared" si="18"/>
        <v>documentary</v>
      </c>
    </row>
    <row r="278" spans="1:18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6">
        <f t="shared" si="20"/>
        <v>147.6</v>
      </c>
      <c r="O278" s="5">
        <f t="shared" si="21"/>
        <v>1.0501355013550135</v>
      </c>
      <c r="P278" t="s">
        <v>8269</v>
      </c>
      <c r="Q278" t="str">
        <f t="shared" si="19"/>
        <v>film &amp; video</v>
      </c>
      <c r="R278" t="str">
        <f t="shared" si="18"/>
        <v>documentary</v>
      </c>
    </row>
    <row r="279" spans="1:18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6">
        <f t="shared" si="20"/>
        <v>110.38153846153847</v>
      </c>
      <c r="O279" s="5">
        <f t="shared" si="21"/>
        <v>1.3254724870379662</v>
      </c>
      <c r="P279" t="s">
        <v>8269</v>
      </c>
      <c r="Q279" t="str">
        <f t="shared" si="19"/>
        <v>film &amp; video</v>
      </c>
      <c r="R279" t="str">
        <f t="shared" si="18"/>
        <v>documentary</v>
      </c>
    </row>
    <row r="280" spans="1:18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6">
        <f t="shared" si="20"/>
        <v>150.34814814814814</v>
      </c>
      <c r="O280" s="5">
        <f t="shared" si="21"/>
        <v>1.0223185692466867</v>
      </c>
      <c r="P280" t="s">
        <v>8269</v>
      </c>
      <c r="Q280" t="str">
        <f t="shared" si="19"/>
        <v>film &amp; video</v>
      </c>
      <c r="R280" t="str">
        <f t="shared" si="18"/>
        <v>documentary</v>
      </c>
    </row>
    <row r="281" spans="1:18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6">
        <f t="shared" si="20"/>
        <v>157.31829411764707</v>
      </c>
      <c r="O281" s="5">
        <f t="shared" si="21"/>
        <v>1.1404380254194288</v>
      </c>
      <c r="P281" t="s">
        <v>8269</v>
      </c>
      <c r="Q281" t="str">
        <f t="shared" si="19"/>
        <v>film &amp; video</v>
      </c>
      <c r="R281" t="str">
        <f t="shared" si="18"/>
        <v>documentary</v>
      </c>
    </row>
    <row r="282" spans="1:18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6">
        <f t="shared" si="20"/>
        <v>156.14400000000001</v>
      </c>
      <c r="O282" s="5">
        <f t="shared" si="21"/>
        <v>1.8265191105646073</v>
      </c>
      <c r="P282" t="s">
        <v>8269</v>
      </c>
      <c r="Q282" t="str">
        <f t="shared" si="19"/>
        <v>film &amp; video</v>
      </c>
      <c r="R282" t="str">
        <f t="shared" si="18"/>
        <v>documentary</v>
      </c>
    </row>
    <row r="283" spans="1:18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6">
        <f t="shared" si="20"/>
        <v>120.58763636363636</v>
      </c>
      <c r="O283" s="5">
        <f t="shared" si="21"/>
        <v>1.1911367364662744</v>
      </c>
      <c r="P283" t="s">
        <v>8269</v>
      </c>
      <c r="Q283" t="str">
        <f t="shared" si="19"/>
        <v>film &amp; video</v>
      </c>
      <c r="R283" t="str">
        <f t="shared" si="18"/>
        <v>documentary</v>
      </c>
    </row>
    <row r="284" spans="1:18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6">
        <f t="shared" si="20"/>
        <v>101.18888888888888</v>
      </c>
      <c r="O284" s="5">
        <f t="shared" si="21"/>
        <v>0.3931042055561656</v>
      </c>
      <c r="P284" t="s">
        <v>8269</v>
      </c>
      <c r="Q284" t="str">
        <f t="shared" si="19"/>
        <v>film &amp; video</v>
      </c>
      <c r="R284" t="str">
        <f t="shared" si="18"/>
        <v>documentary</v>
      </c>
    </row>
    <row r="285" spans="1:18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6">
        <f t="shared" si="20"/>
        <v>114.27249999999999</v>
      </c>
      <c r="O285" s="5">
        <f t="shared" si="21"/>
        <v>0.9820579949001047</v>
      </c>
      <c r="P285" t="s">
        <v>8269</v>
      </c>
      <c r="Q285" t="str">
        <f t="shared" si="19"/>
        <v>film &amp; video</v>
      </c>
      <c r="R285" t="str">
        <f t="shared" si="18"/>
        <v>documentary</v>
      </c>
    </row>
    <row r="286" spans="1:18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6">
        <f t="shared" si="20"/>
        <v>104.62615</v>
      </c>
      <c r="O286" s="5">
        <f t="shared" si="21"/>
        <v>1.8159895972469597</v>
      </c>
      <c r="P286" t="s">
        <v>8269</v>
      </c>
      <c r="Q286" t="str">
        <f t="shared" si="19"/>
        <v>film &amp; video</v>
      </c>
      <c r="R286" t="str">
        <f t="shared" si="18"/>
        <v>documentary</v>
      </c>
    </row>
    <row r="287" spans="1:18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6">
        <f t="shared" si="20"/>
        <v>228.82507142857142</v>
      </c>
      <c r="O287" s="5">
        <f t="shared" si="21"/>
        <v>1.7574248076587511</v>
      </c>
      <c r="P287" t="s">
        <v>8269</v>
      </c>
      <c r="Q287" t="str">
        <f t="shared" si="19"/>
        <v>film &amp; video</v>
      </c>
      <c r="R287" t="str">
        <f t="shared" si="18"/>
        <v>documentary</v>
      </c>
    </row>
    <row r="288" spans="1:18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6">
        <f t="shared" si="20"/>
        <v>109.15333333333332</v>
      </c>
      <c r="O288" s="5">
        <f t="shared" si="21"/>
        <v>0.82452818664875105</v>
      </c>
      <c r="P288" t="s">
        <v>8269</v>
      </c>
      <c r="Q288" t="str">
        <f t="shared" si="19"/>
        <v>film &amp; video</v>
      </c>
      <c r="R288" t="str">
        <f t="shared" si="18"/>
        <v>documentary</v>
      </c>
    </row>
    <row r="289" spans="1:18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6">
        <f t="shared" si="20"/>
        <v>176.29999999999998</v>
      </c>
      <c r="O289" s="5">
        <f t="shared" si="21"/>
        <v>1.0966156173189638</v>
      </c>
      <c r="P289" t="s">
        <v>8269</v>
      </c>
      <c r="Q289" t="str">
        <f t="shared" si="19"/>
        <v>film &amp; video</v>
      </c>
      <c r="R289" t="str">
        <f t="shared" si="18"/>
        <v>documentary</v>
      </c>
    </row>
    <row r="290" spans="1:18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6">
        <f t="shared" si="20"/>
        <v>103.21061999999999</v>
      </c>
      <c r="O290" s="5">
        <f t="shared" si="21"/>
        <v>0.86618993278017331</v>
      </c>
      <c r="P290" t="s">
        <v>8269</v>
      </c>
      <c r="Q290" t="str">
        <f t="shared" si="19"/>
        <v>film &amp; video</v>
      </c>
      <c r="R290" t="str">
        <f t="shared" si="18"/>
        <v>documentary</v>
      </c>
    </row>
    <row r="291" spans="1:18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6">
        <f t="shared" si="20"/>
        <v>104.82000000000001</v>
      </c>
      <c r="O291" s="5">
        <f t="shared" si="21"/>
        <v>1.4755453793805253</v>
      </c>
      <c r="P291" t="s">
        <v>8269</v>
      </c>
      <c r="Q291" t="str">
        <f t="shared" si="19"/>
        <v>film &amp; video</v>
      </c>
      <c r="R291" t="str">
        <f t="shared" si="18"/>
        <v>documentary</v>
      </c>
    </row>
    <row r="292" spans="1:18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6">
        <f t="shared" si="20"/>
        <v>106.68444444444445</v>
      </c>
      <c r="O292" s="5">
        <f t="shared" si="21"/>
        <v>3.4994167638726879</v>
      </c>
      <c r="P292" t="s">
        <v>8269</v>
      </c>
      <c r="Q292" t="str">
        <f t="shared" si="19"/>
        <v>film &amp; video</v>
      </c>
      <c r="R292" t="str">
        <f t="shared" si="18"/>
        <v>documentary</v>
      </c>
    </row>
    <row r="293" spans="1:18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6">
        <f t="shared" si="20"/>
        <v>120.02</v>
      </c>
      <c r="O293" s="5">
        <f t="shared" si="21"/>
        <v>2.1329778370271621</v>
      </c>
      <c r="P293" t="s">
        <v>8269</v>
      </c>
      <c r="Q293" t="str">
        <f t="shared" si="19"/>
        <v>film &amp; video</v>
      </c>
      <c r="R293" t="str">
        <f t="shared" si="18"/>
        <v>documentary</v>
      </c>
    </row>
    <row r="294" spans="1:18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6">
        <f t="shared" si="20"/>
        <v>101.50693333333334</v>
      </c>
      <c r="O294" s="5">
        <f t="shared" si="21"/>
        <v>0.64757481262363692</v>
      </c>
      <c r="P294" t="s">
        <v>8269</v>
      </c>
      <c r="Q294" t="str">
        <f t="shared" si="19"/>
        <v>film &amp; video</v>
      </c>
      <c r="R294" t="str">
        <f t="shared" si="18"/>
        <v>documentary</v>
      </c>
    </row>
    <row r="295" spans="1:18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6">
        <f t="shared" si="20"/>
        <v>101.38461538461539</v>
      </c>
      <c r="O295" s="5">
        <f t="shared" si="21"/>
        <v>0.49696509863429439</v>
      </c>
      <c r="P295" t="s">
        <v>8269</v>
      </c>
      <c r="Q295" t="str">
        <f t="shared" si="19"/>
        <v>film &amp; video</v>
      </c>
      <c r="R295" t="str">
        <f t="shared" si="18"/>
        <v>documentary</v>
      </c>
    </row>
    <row r="296" spans="1:18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6">
        <f t="shared" si="20"/>
        <v>100</v>
      </c>
      <c r="O296" s="5">
        <f t="shared" si="21"/>
        <v>1</v>
      </c>
      <c r="P296" t="s">
        <v>8269</v>
      </c>
      <c r="Q296" t="str">
        <f t="shared" si="19"/>
        <v>film &amp; video</v>
      </c>
      <c r="R296" t="str">
        <f t="shared" si="18"/>
        <v>documentary</v>
      </c>
    </row>
    <row r="297" spans="1:18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6">
        <f t="shared" si="20"/>
        <v>133.10911999999999</v>
      </c>
      <c r="O297" s="5">
        <f t="shared" si="21"/>
        <v>0.99918022146040786</v>
      </c>
      <c r="P297" t="s">
        <v>8269</v>
      </c>
      <c r="Q297" t="str">
        <f t="shared" si="19"/>
        <v>film &amp; video</v>
      </c>
      <c r="R297" t="str">
        <f t="shared" si="18"/>
        <v>documentary</v>
      </c>
    </row>
    <row r="298" spans="1:18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6">
        <f t="shared" si="20"/>
        <v>118.72620000000001</v>
      </c>
      <c r="O298" s="5">
        <f t="shared" si="21"/>
        <v>0.43461342146889226</v>
      </c>
      <c r="P298" t="s">
        <v>8269</v>
      </c>
      <c r="Q298" t="str">
        <f t="shared" si="19"/>
        <v>film &amp; video</v>
      </c>
      <c r="R298" t="str">
        <f t="shared" si="18"/>
        <v>documentary</v>
      </c>
    </row>
    <row r="299" spans="1:18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6">
        <f t="shared" si="20"/>
        <v>100.64</v>
      </c>
      <c r="O299" s="5">
        <f t="shared" si="21"/>
        <v>0.70548489666136727</v>
      </c>
      <c r="P299" t="s">
        <v>8269</v>
      </c>
      <c r="Q299" t="str">
        <f t="shared" si="19"/>
        <v>film &amp; video</v>
      </c>
      <c r="R299" t="str">
        <f t="shared" si="18"/>
        <v>documentary</v>
      </c>
    </row>
    <row r="300" spans="1:18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6">
        <f t="shared" si="20"/>
        <v>108.93241269841269</v>
      </c>
      <c r="O300" s="5">
        <f t="shared" si="21"/>
        <v>1.7748008011957903</v>
      </c>
      <c r="P300" t="s">
        <v>8269</v>
      </c>
      <c r="Q300" t="str">
        <f t="shared" si="19"/>
        <v>film &amp; video</v>
      </c>
      <c r="R300" t="str">
        <f t="shared" si="18"/>
        <v>documentary</v>
      </c>
    </row>
    <row r="301" spans="1:18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6">
        <f t="shared" si="20"/>
        <v>178.95250000000001</v>
      </c>
      <c r="O301" s="5">
        <f t="shared" si="21"/>
        <v>1.3634903116748858</v>
      </c>
      <c r="P301" t="s">
        <v>8269</v>
      </c>
      <c r="Q301" t="str">
        <f t="shared" si="19"/>
        <v>film &amp; video</v>
      </c>
      <c r="R301" t="str">
        <f t="shared" si="18"/>
        <v>documentary</v>
      </c>
    </row>
    <row r="302" spans="1:18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6">
        <f t="shared" si="20"/>
        <v>101.72264</v>
      </c>
      <c r="O302" s="5">
        <f t="shared" si="21"/>
        <v>1.1718138656251942</v>
      </c>
      <c r="P302" t="s">
        <v>8269</v>
      </c>
      <c r="Q302" t="str">
        <f t="shared" si="19"/>
        <v>film &amp; video</v>
      </c>
      <c r="R302" t="str">
        <f t="shared" si="18"/>
        <v>documentary</v>
      </c>
    </row>
    <row r="303" spans="1:18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6">
        <f t="shared" si="20"/>
        <v>118.73499999999999</v>
      </c>
      <c r="O303" s="5">
        <f t="shared" si="21"/>
        <v>1.6261163353427639</v>
      </c>
      <c r="P303" t="s">
        <v>8269</v>
      </c>
      <c r="Q303" t="str">
        <f t="shared" si="19"/>
        <v>film &amp; video</v>
      </c>
      <c r="R303" t="str">
        <f t="shared" si="18"/>
        <v>documentary</v>
      </c>
    </row>
    <row r="304" spans="1:18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6">
        <f t="shared" si="20"/>
        <v>100.46</v>
      </c>
      <c r="O304" s="5">
        <f t="shared" si="21"/>
        <v>1.0750547481584711</v>
      </c>
      <c r="P304" t="s">
        <v>8269</v>
      </c>
      <c r="Q304" t="str">
        <f t="shared" si="19"/>
        <v>film &amp; video</v>
      </c>
      <c r="R304" t="str">
        <f t="shared" si="18"/>
        <v>documentary</v>
      </c>
    </row>
    <row r="305" spans="1:18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6">
        <f t="shared" si="20"/>
        <v>137.46666666666667</v>
      </c>
      <c r="O305" s="5">
        <f t="shared" si="21"/>
        <v>1.9883608147429681</v>
      </c>
      <c r="P305" t="s">
        <v>8269</v>
      </c>
      <c r="Q305" t="str">
        <f t="shared" si="19"/>
        <v>film &amp; video</v>
      </c>
      <c r="R305" t="str">
        <f t="shared" si="18"/>
        <v>documentary</v>
      </c>
    </row>
    <row r="306" spans="1:18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6">
        <f t="shared" si="20"/>
        <v>231.64705882352939</v>
      </c>
      <c r="O306" s="5">
        <f t="shared" si="21"/>
        <v>0.93956323006602338</v>
      </c>
      <c r="P306" t="s">
        <v>8269</v>
      </c>
      <c r="Q306" t="str">
        <f t="shared" si="19"/>
        <v>film &amp; video</v>
      </c>
      <c r="R306" t="str">
        <f t="shared" si="18"/>
        <v>documentary</v>
      </c>
    </row>
    <row r="307" spans="1:18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6">
        <f t="shared" si="20"/>
        <v>130.33333333333331</v>
      </c>
      <c r="O307" s="5">
        <f t="shared" si="21"/>
        <v>1.9335038363171357</v>
      </c>
      <c r="P307" t="s">
        <v>8269</v>
      </c>
      <c r="Q307" t="str">
        <f t="shared" si="19"/>
        <v>film &amp; video</v>
      </c>
      <c r="R307" t="str">
        <f t="shared" ref="R307:R370" si="22">RIGHT(P307, 11)</f>
        <v>documentary</v>
      </c>
    </row>
    <row r="308" spans="1:18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6">
        <f t="shared" si="20"/>
        <v>292.89999999999998</v>
      </c>
      <c r="O308" s="5">
        <f t="shared" si="21"/>
        <v>2.7313076135199728</v>
      </c>
      <c r="P308" t="s">
        <v>8269</v>
      </c>
      <c r="Q308" t="str">
        <f t="shared" si="19"/>
        <v>film &amp; video</v>
      </c>
      <c r="R308" t="str">
        <f t="shared" si="22"/>
        <v>documentary</v>
      </c>
    </row>
    <row r="309" spans="1:18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6">
        <f t="shared" si="20"/>
        <v>111.31818181818183</v>
      </c>
      <c r="O309" s="5">
        <f t="shared" si="21"/>
        <v>2.351980400163332</v>
      </c>
      <c r="P309" t="s">
        <v>8269</v>
      </c>
      <c r="Q309" t="str">
        <f t="shared" si="19"/>
        <v>film &amp; video</v>
      </c>
      <c r="R309" t="str">
        <f t="shared" si="22"/>
        <v>documentary</v>
      </c>
    </row>
    <row r="310" spans="1:18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6">
        <f t="shared" si="20"/>
        <v>105.56666666666668</v>
      </c>
      <c r="O310" s="5">
        <f t="shared" si="21"/>
        <v>1.5945689927376068</v>
      </c>
      <c r="P310" t="s">
        <v>8269</v>
      </c>
      <c r="Q310" t="str">
        <f t="shared" si="19"/>
        <v>film &amp; video</v>
      </c>
      <c r="R310" t="str">
        <f t="shared" si="22"/>
        <v>documentary</v>
      </c>
    </row>
    <row r="311" spans="1:18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6">
        <f t="shared" si="20"/>
        <v>118.94444444444446</v>
      </c>
      <c r="O311" s="5">
        <f t="shared" si="21"/>
        <v>1.1116300794021485</v>
      </c>
      <c r="P311" t="s">
        <v>8269</v>
      </c>
      <c r="Q311" t="str">
        <f t="shared" si="19"/>
        <v>film &amp; video</v>
      </c>
      <c r="R311" t="str">
        <f t="shared" si="22"/>
        <v>documentary</v>
      </c>
    </row>
    <row r="312" spans="1:18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6">
        <f t="shared" si="20"/>
        <v>104.129</v>
      </c>
      <c r="O312" s="5">
        <f t="shared" si="21"/>
        <v>3.4572501416512211</v>
      </c>
      <c r="P312" t="s">
        <v>8269</v>
      </c>
      <c r="Q312" t="str">
        <f t="shared" si="19"/>
        <v>film &amp; video</v>
      </c>
      <c r="R312" t="str">
        <f t="shared" si="22"/>
        <v>documentary</v>
      </c>
    </row>
    <row r="313" spans="1:18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6">
        <f t="shared" si="20"/>
        <v>104.10165000000001</v>
      </c>
      <c r="O313" s="5">
        <f t="shared" si="21"/>
        <v>0.72044967586969078</v>
      </c>
      <c r="P313" t="s">
        <v>8269</v>
      </c>
      <c r="Q313" t="str">
        <f t="shared" si="19"/>
        <v>film &amp; video</v>
      </c>
      <c r="R313" t="str">
        <f t="shared" si="22"/>
        <v>documentary</v>
      </c>
    </row>
    <row r="314" spans="1:18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6">
        <f t="shared" si="20"/>
        <v>111.87499999999999</v>
      </c>
      <c r="O314" s="5">
        <f t="shared" si="21"/>
        <v>1.6312849162011172</v>
      </c>
      <c r="P314" t="s">
        <v>8269</v>
      </c>
      <c r="Q314" t="str">
        <f t="shared" si="19"/>
        <v>film &amp; video</v>
      </c>
      <c r="R314" t="str">
        <f t="shared" si="22"/>
        <v>documentary</v>
      </c>
    </row>
    <row r="315" spans="1:18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6">
        <f t="shared" si="20"/>
        <v>104.73529411764706</v>
      </c>
      <c r="O315" s="5">
        <f t="shared" si="21"/>
        <v>1.2468407750631845</v>
      </c>
      <c r="P315" t="s">
        <v>8269</v>
      </c>
      <c r="Q315" t="str">
        <f t="shared" si="19"/>
        <v>film &amp; video</v>
      </c>
      <c r="R315" t="str">
        <f t="shared" si="22"/>
        <v>documentary</v>
      </c>
    </row>
    <row r="316" spans="1:18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6">
        <f t="shared" si="20"/>
        <v>385.15000000000003</v>
      </c>
      <c r="O316" s="5">
        <f t="shared" si="21"/>
        <v>3.1156692197844995</v>
      </c>
      <c r="P316" t="s">
        <v>8269</v>
      </c>
      <c r="Q316" t="str">
        <f t="shared" si="19"/>
        <v>film &amp; video</v>
      </c>
      <c r="R316" t="str">
        <f t="shared" si="22"/>
        <v>documentary</v>
      </c>
    </row>
    <row r="317" spans="1:18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6">
        <f t="shared" si="20"/>
        <v>101.248</v>
      </c>
      <c r="O317" s="5">
        <f t="shared" si="21"/>
        <v>0.49778761061946902</v>
      </c>
      <c r="P317" t="s">
        <v>8269</v>
      </c>
      <c r="Q317" t="str">
        <f t="shared" si="19"/>
        <v>film &amp; video</v>
      </c>
      <c r="R317" t="str">
        <f t="shared" si="22"/>
        <v>documentary</v>
      </c>
    </row>
    <row r="318" spans="1:18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6">
        <f t="shared" si="20"/>
        <v>113.77333333333333</v>
      </c>
      <c r="O318" s="5">
        <f t="shared" si="21"/>
        <v>0.92581741474276336</v>
      </c>
      <c r="P318" t="s">
        <v>8269</v>
      </c>
      <c r="Q318" t="str">
        <f t="shared" si="19"/>
        <v>film &amp; video</v>
      </c>
      <c r="R318" t="str">
        <f t="shared" si="22"/>
        <v>documentary</v>
      </c>
    </row>
    <row r="319" spans="1:18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6">
        <f t="shared" si="20"/>
        <v>100.80333333333333</v>
      </c>
      <c r="O319" s="5">
        <f t="shared" si="21"/>
        <v>1.0449389901127608</v>
      </c>
      <c r="P319" t="s">
        <v>8269</v>
      </c>
      <c r="Q319" t="str">
        <f t="shared" si="19"/>
        <v>film &amp; video</v>
      </c>
      <c r="R319" t="str">
        <f t="shared" si="22"/>
        <v>documentary</v>
      </c>
    </row>
    <row r="320" spans="1:18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6">
        <f t="shared" si="20"/>
        <v>283.32</v>
      </c>
      <c r="O320" s="5">
        <f t="shared" si="21"/>
        <v>2.0048002258929829</v>
      </c>
      <c r="P320" t="s">
        <v>8269</v>
      </c>
      <c r="Q320" t="str">
        <f t="shared" si="19"/>
        <v>film &amp; video</v>
      </c>
      <c r="R320" t="str">
        <f t="shared" si="22"/>
        <v>documentary</v>
      </c>
    </row>
    <row r="321" spans="1:18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6">
        <f t="shared" si="20"/>
        <v>112.68</v>
      </c>
      <c r="O321" s="5">
        <f t="shared" si="21"/>
        <v>0.90521831735889247</v>
      </c>
      <c r="P321" t="s">
        <v>8269</v>
      </c>
      <c r="Q321" t="str">
        <f t="shared" si="19"/>
        <v>film &amp; video</v>
      </c>
      <c r="R321" t="str">
        <f t="shared" si="22"/>
        <v>documentary</v>
      </c>
    </row>
    <row r="322" spans="1:18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6">
        <f t="shared" si="20"/>
        <v>106.58000000000001</v>
      </c>
      <c r="O322" s="5">
        <f t="shared" si="21"/>
        <v>0.74122724713829991</v>
      </c>
      <c r="P322" t="s">
        <v>8269</v>
      </c>
      <c r="Q322" t="str">
        <f t="shared" ref="Q322:Q385" si="23">LEFT(P322, 12)</f>
        <v>film &amp; video</v>
      </c>
      <c r="R322" t="str">
        <f t="shared" si="22"/>
        <v>documentary</v>
      </c>
    </row>
    <row r="323" spans="1:18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6">
        <f t="shared" ref="N323:N386" si="24">E323/D323*100</f>
        <v>102.66285714285715</v>
      </c>
      <c r="O323" s="5">
        <f t="shared" ref="O323:O386" si="25">L323/E323*100</f>
        <v>0.93788266726038072</v>
      </c>
      <c r="P323" t="s">
        <v>8269</v>
      </c>
      <c r="Q323" t="str">
        <f t="shared" si="23"/>
        <v>film &amp; video</v>
      </c>
      <c r="R323" t="str">
        <f t="shared" si="22"/>
        <v>documentary</v>
      </c>
    </row>
    <row r="324" spans="1:18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6">
        <f t="shared" si="24"/>
        <v>107.91200000000001</v>
      </c>
      <c r="O324" s="5">
        <f t="shared" si="25"/>
        <v>0.68945066350359552</v>
      </c>
      <c r="P324" t="s">
        <v>8269</v>
      </c>
      <c r="Q324" t="str">
        <f t="shared" si="23"/>
        <v>film &amp; video</v>
      </c>
      <c r="R324" t="str">
        <f t="shared" si="22"/>
        <v>documentary</v>
      </c>
    </row>
    <row r="325" spans="1:18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6">
        <f t="shared" si="24"/>
        <v>123.07407407407408</v>
      </c>
      <c r="O325" s="5">
        <f t="shared" si="25"/>
        <v>0.87270538669876629</v>
      </c>
      <c r="P325" t="s">
        <v>8269</v>
      </c>
      <c r="Q325" t="str">
        <f t="shared" si="23"/>
        <v>film &amp; video</v>
      </c>
      <c r="R325" t="str">
        <f t="shared" si="22"/>
        <v>documentary</v>
      </c>
    </row>
    <row r="326" spans="1:18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6">
        <f t="shared" si="24"/>
        <v>101.6</v>
      </c>
      <c r="O326" s="5">
        <f t="shared" si="25"/>
        <v>0.94951366373320978</v>
      </c>
      <c r="P326" t="s">
        <v>8269</v>
      </c>
      <c r="Q326" t="str">
        <f t="shared" si="23"/>
        <v>film &amp; video</v>
      </c>
      <c r="R326" t="str">
        <f t="shared" si="22"/>
        <v>documentary</v>
      </c>
    </row>
    <row r="327" spans="1:18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6">
        <f t="shared" si="24"/>
        <v>104.396</v>
      </c>
      <c r="O327" s="5">
        <f t="shared" si="25"/>
        <v>1.4100157094141539</v>
      </c>
      <c r="P327" t="s">
        <v>8269</v>
      </c>
      <c r="Q327" t="str">
        <f t="shared" si="23"/>
        <v>film &amp; video</v>
      </c>
      <c r="R327" t="str">
        <f t="shared" si="22"/>
        <v>documentary</v>
      </c>
    </row>
    <row r="328" spans="1:18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6">
        <f t="shared" si="24"/>
        <v>112.92973333333333</v>
      </c>
      <c r="O328" s="5">
        <f t="shared" si="25"/>
        <v>0.67947856661310335</v>
      </c>
      <c r="P328" t="s">
        <v>8269</v>
      </c>
      <c r="Q328" t="str">
        <f t="shared" si="23"/>
        <v>film &amp; video</v>
      </c>
      <c r="R328" t="str">
        <f t="shared" si="22"/>
        <v>documentary</v>
      </c>
    </row>
    <row r="329" spans="1:18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6">
        <f t="shared" si="24"/>
        <v>136.4</v>
      </c>
      <c r="O329" s="5">
        <f t="shared" si="25"/>
        <v>0.62316715542521994</v>
      </c>
      <c r="P329" t="s">
        <v>8269</v>
      </c>
      <c r="Q329" t="str">
        <f t="shared" si="23"/>
        <v>film &amp; video</v>
      </c>
      <c r="R329" t="str">
        <f t="shared" si="22"/>
        <v>documentary</v>
      </c>
    </row>
    <row r="330" spans="1:18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6">
        <f t="shared" si="24"/>
        <v>103.61439999999999</v>
      </c>
      <c r="O330" s="5">
        <f t="shared" si="25"/>
        <v>0.64083756697910721</v>
      </c>
      <c r="P330" t="s">
        <v>8269</v>
      </c>
      <c r="Q330" t="str">
        <f t="shared" si="23"/>
        <v>film &amp; video</v>
      </c>
      <c r="R330" t="str">
        <f t="shared" si="22"/>
        <v>documentary</v>
      </c>
    </row>
    <row r="331" spans="1:18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6">
        <f t="shared" si="24"/>
        <v>105.5</v>
      </c>
      <c r="O331" s="5">
        <f t="shared" si="25"/>
        <v>1.5829383886255926</v>
      </c>
      <c r="P331" t="s">
        <v>8269</v>
      </c>
      <c r="Q331" t="str">
        <f t="shared" si="23"/>
        <v>film &amp; video</v>
      </c>
      <c r="R331" t="str">
        <f t="shared" si="22"/>
        <v>documentary</v>
      </c>
    </row>
    <row r="332" spans="1:18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6">
        <f t="shared" si="24"/>
        <v>101.82857142857142</v>
      </c>
      <c r="O332" s="5">
        <f t="shared" si="25"/>
        <v>0.95398428731762064</v>
      </c>
      <c r="P332" t="s">
        <v>8269</v>
      </c>
      <c r="Q332" t="str">
        <f t="shared" si="23"/>
        <v>film &amp; video</v>
      </c>
      <c r="R332" t="str">
        <f t="shared" si="22"/>
        <v>documentary</v>
      </c>
    </row>
    <row r="333" spans="1:18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6">
        <f t="shared" si="24"/>
        <v>106.60499999999999</v>
      </c>
      <c r="O333" s="5">
        <f t="shared" si="25"/>
        <v>1.0271563247502462</v>
      </c>
      <c r="P333" t="s">
        <v>8269</v>
      </c>
      <c r="Q333" t="str">
        <f t="shared" si="23"/>
        <v>film &amp; video</v>
      </c>
      <c r="R333" t="str">
        <f t="shared" si="22"/>
        <v>documentary</v>
      </c>
    </row>
    <row r="334" spans="1:18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6">
        <f t="shared" si="24"/>
        <v>113.015</v>
      </c>
      <c r="O334" s="5">
        <f t="shared" si="25"/>
        <v>0.49108525416980042</v>
      </c>
      <c r="P334" t="s">
        <v>8269</v>
      </c>
      <c r="Q334" t="str">
        <f t="shared" si="23"/>
        <v>film &amp; video</v>
      </c>
      <c r="R334" t="str">
        <f t="shared" si="22"/>
        <v>documentary</v>
      </c>
    </row>
    <row r="335" spans="1:18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6">
        <f t="shared" si="24"/>
        <v>125.22750000000001</v>
      </c>
      <c r="O335" s="5">
        <f t="shared" si="25"/>
        <v>0.53103351899542839</v>
      </c>
      <c r="P335" t="s">
        <v>8269</v>
      </c>
      <c r="Q335" t="str">
        <f t="shared" si="23"/>
        <v>film &amp; video</v>
      </c>
      <c r="R335" t="str">
        <f t="shared" si="22"/>
        <v>documentary</v>
      </c>
    </row>
    <row r="336" spans="1:18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6">
        <f t="shared" si="24"/>
        <v>101.19</v>
      </c>
      <c r="O336" s="5">
        <f t="shared" si="25"/>
        <v>0.68188556181440863</v>
      </c>
      <c r="P336" t="s">
        <v>8269</v>
      </c>
      <c r="Q336" t="str">
        <f t="shared" si="23"/>
        <v>film &amp; video</v>
      </c>
      <c r="R336" t="str">
        <f t="shared" si="22"/>
        <v>documentary</v>
      </c>
    </row>
    <row r="337" spans="1:18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6">
        <f t="shared" si="24"/>
        <v>102.76470588235294</v>
      </c>
      <c r="O337" s="5">
        <f t="shared" si="25"/>
        <v>0.9158557527189467</v>
      </c>
      <c r="P337" t="s">
        <v>8269</v>
      </c>
      <c r="Q337" t="str">
        <f t="shared" si="23"/>
        <v>film &amp; video</v>
      </c>
      <c r="R337" t="str">
        <f t="shared" si="22"/>
        <v>documentary</v>
      </c>
    </row>
    <row r="338" spans="1:18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6">
        <f t="shared" si="24"/>
        <v>116.83911999999998</v>
      </c>
      <c r="O338" s="5">
        <f t="shared" si="25"/>
        <v>1.6877908700442115</v>
      </c>
      <c r="P338" t="s">
        <v>8269</v>
      </c>
      <c r="Q338" t="str">
        <f t="shared" si="23"/>
        <v>film &amp; video</v>
      </c>
      <c r="R338" t="str">
        <f t="shared" si="22"/>
        <v>documentary</v>
      </c>
    </row>
    <row r="339" spans="1:18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6">
        <f t="shared" si="24"/>
        <v>101.16833333333335</v>
      </c>
      <c r="O339" s="5">
        <f t="shared" si="25"/>
        <v>1.0213999769361295</v>
      </c>
      <c r="P339" t="s">
        <v>8269</v>
      </c>
      <c r="Q339" t="str">
        <f t="shared" si="23"/>
        <v>film &amp; video</v>
      </c>
      <c r="R339" t="str">
        <f t="shared" si="22"/>
        <v>documentary</v>
      </c>
    </row>
    <row r="340" spans="1:18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6">
        <f t="shared" si="24"/>
        <v>110.13360000000002</v>
      </c>
      <c r="O340" s="5">
        <f t="shared" si="25"/>
        <v>1.4285679695690809</v>
      </c>
      <c r="P340" t="s">
        <v>8269</v>
      </c>
      <c r="Q340" t="str">
        <f t="shared" si="23"/>
        <v>film &amp; video</v>
      </c>
      <c r="R340" t="str">
        <f t="shared" si="22"/>
        <v>documentary</v>
      </c>
    </row>
    <row r="341" spans="1:18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6">
        <f t="shared" si="24"/>
        <v>108.08333333333333</v>
      </c>
      <c r="O341" s="5">
        <f t="shared" si="25"/>
        <v>1.3723978411719353</v>
      </c>
      <c r="P341" t="s">
        <v>8269</v>
      </c>
      <c r="Q341" t="str">
        <f t="shared" si="23"/>
        <v>film &amp; video</v>
      </c>
      <c r="R341" t="str">
        <f t="shared" si="22"/>
        <v>documentary</v>
      </c>
    </row>
    <row r="342" spans="1:18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6">
        <f t="shared" si="24"/>
        <v>125.02285714285715</v>
      </c>
      <c r="O342" s="5">
        <f t="shared" si="25"/>
        <v>0.68330362448009507</v>
      </c>
      <c r="P342" t="s">
        <v>8269</v>
      </c>
      <c r="Q342" t="str">
        <f t="shared" si="23"/>
        <v>film &amp; video</v>
      </c>
      <c r="R342" t="str">
        <f t="shared" si="22"/>
        <v>documentary</v>
      </c>
    </row>
    <row r="343" spans="1:18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6">
        <f t="shared" si="24"/>
        <v>106.71428571428572</v>
      </c>
      <c r="O343" s="5">
        <f t="shared" si="25"/>
        <v>1.4725568942436411</v>
      </c>
      <c r="P343" t="s">
        <v>8269</v>
      </c>
      <c r="Q343" t="str">
        <f t="shared" si="23"/>
        <v>film &amp; video</v>
      </c>
      <c r="R343" t="str">
        <f t="shared" si="22"/>
        <v>documentary</v>
      </c>
    </row>
    <row r="344" spans="1:18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6">
        <f t="shared" si="24"/>
        <v>100.36639999999998</v>
      </c>
      <c r="O344" s="5">
        <f t="shared" si="25"/>
        <v>0.58875190393308019</v>
      </c>
      <c r="P344" t="s">
        <v>8269</v>
      </c>
      <c r="Q344" t="str">
        <f t="shared" si="23"/>
        <v>film &amp; video</v>
      </c>
      <c r="R344" t="str">
        <f t="shared" si="22"/>
        <v>documentary</v>
      </c>
    </row>
    <row r="345" spans="1:18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6">
        <f t="shared" si="24"/>
        <v>102.02863333333335</v>
      </c>
      <c r="O345" s="5">
        <f t="shared" si="25"/>
        <v>1.7119377272850529</v>
      </c>
      <c r="P345" t="s">
        <v>8269</v>
      </c>
      <c r="Q345" t="str">
        <f t="shared" si="23"/>
        <v>film &amp; video</v>
      </c>
      <c r="R345" t="str">
        <f t="shared" si="22"/>
        <v>documentary</v>
      </c>
    </row>
    <row r="346" spans="1:18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6">
        <f t="shared" si="24"/>
        <v>102.08358208955224</v>
      </c>
      <c r="O346" s="5">
        <f t="shared" si="25"/>
        <v>0.83338206912684965</v>
      </c>
      <c r="P346" t="s">
        <v>8269</v>
      </c>
      <c r="Q346" t="str">
        <f t="shared" si="23"/>
        <v>film &amp; video</v>
      </c>
      <c r="R346" t="str">
        <f t="shared" si="22"/>
        <v>documentary</v>
      </c>
    </row>
    <row r="347" spans="1:18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6">
        <f t="shared" si="24"/>
        <v>123.27586206896552</v>
      </c>
      <c r="O347" s="5">
        <f t="shared" si="25"/>
        <v>1.0013986013986014</v>
      </c>
      <c r="P347" t="s">
        <v>8269</v>
      </c>
      <c r="Q347" t="str">
        <f t="shared" si="23"/>
        <v>film &amp; video</v>
      </c>
      <c r="R347" t="str">
        <f t="shared" si="22"/>
        <v>documentary</v>
      </c>
    </row>
    <row r="348" spans="1:18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6">
        <f t="shared" si="24"/>
        <v>170.28880000000001</v>
      </c>
      <c r="O348" s="5">
        <f t="shared" si="25"/>
        <v>1.1040068401445073</v>
      </c>
      <c r="P348" t="s">
        <v>8269</v>
      </c>
      <c r="Q348" t="str">
        <f t="shared" si="23"/>
        <v>film &amp; video</v>
      </c>
      <c r="R348" t="str">
        <f t="shared" si="22"/>
        <v>documentary</v>
      </c>
    </row>
    <row r="349" spans="1:18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6">
        <f t="shared" si="24"/>
        <v>111.59049999999999</v>
      </c>
      <c r="O349" s="5">
        <f t="shared" si="25"/>
        <v>0.84908661579614753</v>
      </c>
      <c r="P349" t="s">
        <v>8269</v>
      </c>
      <c r="Q349" t="str">
        <f t="shared" si="23"/>
        <v>film &amp; video</v>
      </c>
      <c r="R349" t="str">
        <f t="shared" si="22"/>
        <v>documentary</v>
      </c>
    </row>
    <row r="350" spans="1:18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6">
        <f t="shared" si="24"/>
        <v>103</v>
      </c>
      <c r="O350" s="5">
        <f t="shared" si="25"/>
        <v>1.1553398058252426</v>
      </c>
      <c r="P350" t="s">
        <v>8269</v>
      </c>
      <c r="Q350" t="str">
        <f t="shared" si="23"/>
        <v>film &amp; video</v>
      </c>
      <c r="R350" t="str">
        <f t="shared" si="22"/>
        <v>documentary</v>
      </c>
    </row>
    <row r="351" spans="1:18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6">
        <f t="shared" si="24"/>
        <v>106.63570159857905</v>
      </c>
      <c r="O351" s="5">
        <f t="shared" si="25"/>
        <v>1.3908344840337199</v>
      </c>
      <c r="P351" t="s">
        <v>8269</v>
      </c>
      <c r="Q351" t="str">
        <f t="shared" si="23"/>
        <v>film &amp; video</v>
      </c>
      <c r="R351" t="str">
        <f t="shared" si="22"/>
        <v>documentary</v>
      </c>
    </row>
    <row r="352" spans="1:18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6">
        <f t="shared" si="24"/>
        <v>114.75999999999999</v>
      </c>
      <c r="O352" s="5">
        <f t="shared" si="25"/>
        <v>0.77030324154757757</v>
      </c>
      <c r="P352" t="s">
        <v>8269</v>
      </c>
      <c r="Q352" t="str">
        <f t="shared" si="23"/>
        <v>film &amp; video</v>
      </c>
      <c r="R352" t="str">
        <f t="shared" si="22"/>
        <v>documentary</v>
      </c>
    </row>
    <row r="353" spans="1:18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6">
        <f t="shared" si="24"/>
        <v>127.34117647058822</v>
      </c>
      <c r="O353" s="5">
        <f t="shared" si="25"/>
        <v>2.2265336289726534</v>
      </c>
      <c r="P353" t="s">
        <v>8269</v>
      </c>
      <c r="Q353" t="str">
        <f t="shared" si="23"/>
        <v>film &amp; video</v>
      </c>
      <c r="R353" t="str">
        <f t="shared" si="22"/>
        <v>documentary</v>
      </c>
    </row>
    <row r="354" spans="1:18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6">
        <f t="shared" si="24"/>
        <v>116.56</v>
      </c>
      <c r="O354" s="5">
        <f t="shared" si="25"/>
        <v>2.4536719286204529</v>
      </c>
      <c r="P354" t="s">
        <v>8269</v>
      </c>
      <c r="Q354" t="str">
        <f t="shared" si="23"/>
        <v>film &amp; video</v>
      </c>
      <c r="R354" t="str">
        <f t="shared" si="22"/>
        <v>documentary</v>
      </c>
    </row>
    <row r="355" spans="1:18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6">
        <f t="shared" si="24"/>
        <v>108.61819426615318</v>
      </c>
      <c r="O355" s="5">
        <f t="shared" si="25"/>
        <v>0.96596007133922401</v>
      </c>
      <c r="P355" t="s">
        <v>8269</v>
      </c>
      <c r="Q355" t="str">
        <f t="shared" si="23"/>
        <v>film &amp; video</v>
      </c>
      <c r="R355" t="str">
        <f t="shared" si="22"/>
        <v>documentary</v>
      </c>
    </row>
    <row r="356" spans="1:18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6">
        <f t="shared" si="24"/>
        <v>103.94285714285714</v>
      </c>
      <c r="O356" s="5">
        <f t="shared" si="25"/>
        <v>0.79714128642111048</v>
      </c>
      <c r="P356" t="s">
        <v>8269</v>
      </c>
      <c r="Q356" t="str">
        <f t="shared" si="23"/>
        <v>film &amp; video</v>
      </c>
      <c r="R356" t="str">
        <f t="shared" si="22"/>
        <v>documentary</v>
      </c>
    </row>
    <row r="357" spans="1:18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6">
        <f t="shared" si="24"/>
        <v>116.25714285714285</v>
      </c>
      <c r="O357" s="5">
        <f t="shared" si="25"/>
        <v>0.40550503809289751</v>
      </c>
      <c r="P357" t="s">
        <v>8269</v>
      </c>
      <c r="Q357" t="str">
        <f t="shared" si="23"/>
        <v>film &amp; video</v>
      </c>
      <c r="R357" t="str">
        <f t="shared" si="22"/>
        <v>documentary</v>
      </c>
    </row>
    <row r="358" spans="1:18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6">
        <f t="shared" si="24"/>
        <v>102.69239999999999</v>
      </c>
      <c r="O358" s="5">
        <f t="shared" si="25"/>
        <v>1.2594245857856405</v>
      </c>
      <c r="P358" t="s">
        <v>8269</v>
      </c>
      <c r="Q358" t="str">
        <f t="shared" si="23"/>
        <v>film &amp; video</v>
      </c>
      <c r="R358" t="str">
        <f t="shared" si="22"/>
        <v>documentary</v>
      </c>
    </row>
    <row r="359" spans="1:18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6">
        <f t="shared" si="24"/>
        <v>174</v>
      </c>
      <c r="O359" s="5">
        <f t="shared" si="25"/>
        <v>1.1609195402298851</v>
      </c>
      <c r="P359" t="s">
        <v>8269</v>
      </c>
      <c r="Q359" t="str">
        <f t="shared" si="23"/>
        <v>film &amp; video</v>
      </c>
      <c r="R359" t="str">
        <f t="shared" si="22"/>
        <v>documentary</v>
      </c>
    </row>
    <row r="360" spans="1:18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6">
        <f t="shared" si="24"/>
        <v>103.08800000000001</v>
      </c>
      <c r="O360" s="5">
        <f t="shared" si="25"/>
        <v>0.51800403538724193</v>
      </c>
      <c r="P360" t="s">
        <v>8269</v>
      </c>
      <c r="Q360" t="str">
        <f t="shared" si="23"/>
        <v>film &amp; video</v>
      </c>
      <c r="R360" t="str">
        <f t="shared" si="22"/>
        <v>documentary</v>
      </c>
    </row>
    <row r="361" spans="1:18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6">
        <f t="shared" si="24"/>
        <v>104.85537190082646</v>
      </c>
      <c r="O361" s="5">
        <f t="shared" si="25"/>
        <v>1.1901477832512315</v>
      </c>
      <c r="P361" t="s">
        <v>8269</v>
      </c>
      <c r="Q361" t="str">
        <f t="shared" si="23"/>
        <v>film &amp; video</v>
      </c>
      <c r="R361" t="str">
        <f t="shared" si="22"/>
        <v>documentary</v>
      </c>
    </row>
    <row r="362" spans="1:18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6">
        <f t="shared" si="24"/>
        <v>101.375</v>
      </c>
      <c r="O362" s="5">
        <f t="shared" si="25"/>
        <v>0.71516646115906291</v>
      </c>
      <c r="P362" t="s">
        <v>8269</v>
      </c>
      <c r="Q362" t="str">
        <f t="shared" si="23"/>
        <v>film &amp; video</v>
      </c>
      <c r="R362" t="str">
        <f t="shared" si="22"/>
        <v>documentary</v>
      </c>
    </row>
    <row r="363" spans="1:18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6">
        <f t="shared" si="24"/>
        <v>111.07699999999998</v>
      </c>
      <c r="O363" s="5">
        <f t="shared" si="25"/>
        <v>0.91056525781986508</v>
      </c>
      <c r="P363" t="s">
        <v>8269</v>
      </c>
      <c r="Q363" t="str">
        <f t="shared" si="23"/>
        <v>film &amp; video</v>
      </c>
      <c r="R363" t="str">
        <f t="shared" si="22"/>
        <v>documentary</v>
      </c>
    </row>
    <row r="364" spans="1:18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6">
        <f t="shared" si="24"/>
        <v>124.15933781686496</v>
      </c>
      <c r="O364" s="5">
        <f t="shared" si="25"/>
        <v>0.71666666666666667</v>
      </c>
      <c r="P364" t="s">
        <v>8269</v>
      </c>
      <c r="Q364" t="str">
        <f t="shared" si="23"/>
        <v>film &amp; video</v>
      </c>
      <c r="R364" t="str">
        <f t="shared" si="22"/>
        <v>documentary</v>
      </c>
    </row>
    <row r="365" spans="1:18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6">
        <f t="shared" si="24"/>
        <v>101.33333333333334</v>
      </c>
      <c r="O365" s="5">
        <f t="shared" si="25"/>
        <v>0.28748341441839897</v>
      </c>
      <c r="P365" t="s">
        <v>8269</v>
      </c>
      <c r="Q365" t="str">
        <f t="shared" si="23"/>
        <v>film &amp; video</v>
      </c>
      <c r="R365" t="str">
        <f t="shared" si="22"/>
        <v>documentary</v>
      </c>
    </row>
    <row r="366" spans="1:18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6">
        <f t="shared" si="24"/>
        <v>110.16142857142856</v>
      </c>
      <c r="O366" s="5">
        <f t="shared" si="25"/>
        <v>1.4653819719113508</v>
      </c>
      <c r="P366" t="s">
        <v>8269</v>
      </c>
      <c r="Q366" t="str">
        <f t="shared" si="23"/>
        <v>film &amp; video</v>
      </c>
      <c r="R366" t="str">
        <f t="shared" si="22"/>
        <v>documentary</v>
      </c>
    </row>
    <row r="367" spans="1:18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6">
        <f t="shared" si="24"/>
        <v>103.97333333333334</v>
      </c>
      <c r="O367" s="5">
        <f t="shared" si="25"/>
        <v>0.41677353167478837</v>
      </c>
      <c r="P367" t="s">
        <v>8269</v>
      </c>
      <c r="Q367" t="str">
        <f t="shared" si="23"/>
        <v>film &amp; video</v>
      </c>
      <c r="R367" t="str">
        <f t="shared" si="22"/>
        <v>documentary</v>
      </c>
    </row>
    <row r="368" spans="1:18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6">
        <f t="shared" si="24"/>
        <v>101.31578947368421</v>
      </c>
      <c r="O368" s="5">
        <f t="shared" si="25"/>
        <v>0.34805194805194806</v>
      </c>
      <c r="P368" t="s">
        <v>8269</v>
      </c>
      <c r="Q368" t="str">
        <f t="shared" si="23"/>
        <v>film &amp; video</v>
      </c>
      <c r="R368" t="str">
        <f t="shared" si="22"/>
        <v>documentary</v>
      </c>
    </row>
    <row r="369" spans="1:18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6">
        <f t="shared" si="24"/>
        <v>103.3501</v>
      </c>
      <c r="O369" s="5">
        <f t="shared" si="25"/>
        <v>1.1514260750594338</v>
      </c>
      <c r="P369" t="s">
        <v>8269</v>
      </c>
      <c r="Q369" t="str">
        <f t="shared" si="23"/>
        <v>film &amp; video</v>
      </c>
      <c r="R369" t="str">
        <f t="shared" si="22"/>
        <v>documentary</v>
      </c>
    </row>
    <row r="370" spans="1:18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6">
        <f t="shared" si="24"/>
        <v>104.11200000000001</v>
      </c>
      <c r="O370" s="5">
        <f t="shared" si="25"/>
        <v>1.2217611802674044</v>
      </c>
      <c r="P370" t="s">
        <v>8269</v>
      </c>
      <c r="Q370" t="str">
        <f t="shared" si="23"/>
        <v>film &amp; video</v>
      </c>
      <c r="R370" t="str">
        <f t="shared" si="22"/>
        <v>documentary</v>
      </c>
    </row>
    <row r="371" spans="1:18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6">
        <f t="shared" si="24"/>
        <v>110.15569230769231</v>
      </c>
      <c r="O371" s="5">
        <f t="shared" si="25"/>
        <v>2.3323631447517639</v>
      </c>
      <c r="P371" t="s">
        <v>8269</v>
      </c>
      <c r="Q371" t="str">
        <f t="shared" si="23"/>
        <v>film &amp; video</v>
      </c>
      <c r="R371" t="str">
        <f t="shared" ref="R371:R421" si="26">RIGHT(P371, 11)</f>
        <v>documentary</v>
      </c>
    </row>
    <row r="372" spans="1:18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6">
        <f t="shared" si="24"/>
        <v>122.02</v>
      </c>
      <c r="O372" s="5">
        <f t="shared" si="25"/>
        <v>0.14096049827897067</v>
      </c>
      <c r="P372" t="s">
        <v>8269</v>
      </c>
      <c r="Q372" t="str">
        <f t="shared" si="23"/>
        <v>film &amp; video</v>
      </c>
      <c r="R372" t="str">
        <f t="shared" si="26"/>
        <v>documentary</v>
      </c>
    </row>
    <row r="373" spans="1:18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6">
        <f t="shared" si="24"/>
        <v>114.16866666666667</v>
      </c>
      <c r="O373" s="5">
        <f t="shared" si="25"/>
        <v>0.62013512172049545</v>
      </c>
      <c r="P373" t="s">
        <v>8269</v>
      </c>
      <c r="Q373" t="str">
        <f t="shared" si="23"/>
        <v>film &amp; video</v>
      </c>
      <c r="R373" t="str">
        <f t="shared" si="26"/>
        <v>documentary</v>
      </c>
    </row>
    <row r="374" spans="1:18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6">
        <f t="shared" si="24"/>
        <v>125.33333333333334</v>
      </c>
      <c r="O374" s="5">
        <f t="shared" si="25"/>
        <v>2.3936170212765959</v>
      </c>
      <c r="P374" t="s">
        <v>8269</v>
      </c>
      <c r="Q374" t="str">
        <f t="shared" si="23"/>
        <v>film &amp; video</v>
      </c>
      <c r="R374" t="str">
        <f t="shared" si="26"/>
        <v>documentary</v>
      </c>
    </row>
    <row r="375" spans="1:18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6">
        <f t="shared" si="24"/>
        <v>106.66666666666667</v>
      </c>
      <c r="O375" s="5">
        <f t="shared" si="25"/>
        <v>1.1125</v>
      </c>
      <c r="P375" t="s">
        <v>8269</v>
      </c>
      <c r="Q375" t="str">
        <f t="shared" si="23"/>
        <v>film &amp; video</v>
      </c>
      <c r="R375" t="str">
        <f t="shared" si="26"/>
        <v>documentary</v>
      </c>
    </row>
    <row r="376" spans="1:18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6">
        <f t="shared" si="24"/>
        <v>130.65</v>
      </c>
      <c r="O376" s="5">
        <f t="shared" si="25"/>
        <v>2.2196708763872941</v>
      </c>
      <c r="P376" t="s">
        <v>8269</v>
      </c>
      <c r="Q376" t="str">
        <f t="shared" si="23"/>
        <v>film &amp; video</v>
      </c>
      <c r="R376" t="str">
        <f t="shared" si="26"/>
        <v>documentary</v>
      </c>
    </row>
    <row r="377" spans="1:18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6">
        <f t="shared" si="24"/>
        <v>120</v>
      </c>
      <c r="O377" s="5">
        <f t="shared" si="25"/>
        <v>2.3333333333333335</v>
      </c>
      <c r="P377" t="s">
        <v>8269</v>
      </c>
      <c r="Q377" t="str">
        <f t="shared" si="23"/>
        <v>film &amp; video</v>
      </c>
      <c r="R377" t="str">
        <f t="shared" si="26"/>
        <v>documentary</v>
      </c>
    </row>
    <row r="378" spans="1:18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6">
        <f t="shared" si="24"/>
        <v>105.9591836734694</v>
      </c>
      <c r="O378" s="5">
        <f t="shared" si="25"/>
        <v>1.8489984591679509</v>
      </c>
      <c r="P378" t="s">
        <v>8269</v>
      </c>
      <c r="Q378" t="str">
        <f t="shared" si="23"/>
        <v>film &amp; video</v>
      </c>
      <c r="R378" t="str">
        <f t="shared" si="26"/>
        <v>documentary</v>
      </c>
    </row>
    <row r="379" spans="1:18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6">
        <f t="shared" si="24"/>
        <v>114.39999999999999</v>
      </c>
      <c r="O379" s="5">
        <f t="shared" si="25"/>
        <v>0.96882284382284378</v>
      </c>
      <c r="P379" t="s">
        <v>8269</v>
      </c>
      <c r="Q379" t="str">
        <f t="shared" si="23"/>
        <v>film &amp; video</v>
      </c>
      <c r="R379" t="str">
        <f t="shared" si="26"/>
        <v>documentary</v>
      </c>
    </row>
    <row r="380" spans="1:18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6">
        <f t="shared" si="24"/>
        <v>111.76666666666665</v>
      </c>
      <c r="O380" s="5">
        <f t="shared" si="25"/>
        <v>2.4753951685058158</v>
      </c>
      <c r="P380" t="s">
        <v>8269</v>
      </c>
      <c r="Q380" t="str">
        <f t="shared" si="23"/>
        <v>film &amp; video</v>
      </c>
      <c r="R380" t="str">
        <f t="shared" si="26"/>
        <v>documentary</v>
      </c>
    </row>
    <row r="381" spans="1:18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6">
        <f t="shared" si="24"/>
        <v>116.08000000000001</v>
      </c>
      <c r="O381" s="5">
        <f t="shared" si="25"/>
        <v>0.85573167930163108</v>
      </c>
      <c r="P381" t="s">
        <v>8269</v>
      </c>
      <c r="Q381" t="str">
        <f t="shared" si="23"/>
        <v>film &amp; video</v>
      </c>
      <c r="R381" t="str">
        <f t="shared" si="26"/>
        <v>documentary</v>
      </c>
    </row>
    <row r="382" spans="1:18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6">
        <f t="shared" si="24"/>
        <v>141.5</v>
      </c>
      <c r="O382" s="5">
        <f t="shared" si="25"/>
        <v>0.86572438162544163</v>
      </c>
      <c r="P382" t="s">
        <v>8269</v>
      </c>
      <c r="Q382" t="str">
        <f t="shared" si="23"/>
        <v>film &amp; video</v>
      </c>
      <c r="R382" t="str">
        <f t="shared" si="26"/>
        <v>documentary</v>
      </c>
    </row>
    <row r="383" spans="1:18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6">
        <f t="shared" si="24"/>
        <v>104.72999999999999</v>
      </c>
      <c r="O383" s="5">
        <f t="shared" si="25"/>
        <v>0.95865559056621785</v>
      </c>
      <c r="P383" t="s">
        <v>8269</v>
      </c>
      <c r="Q383" t="str">
        <f t="shared" si="23"/>
        <v>film &amp; video</v>
      </c>
      <c r="R383" t="str">
        <f t="shared" si="26"/>
        <v>documentary</v>
      </c>
    </row>
    <row r="384" spans="1:18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6">
        <f t="shared" si="24"/>
        <v>255.83333333333331</v>
      </c>
      <c r="O384" s="5">
        <f t="shared" si="25"/>
        <v>1.4332247557003257</v>
      </c>
      <c r="P384" t="s">
        <v>8269</v>
      </c>
      <c r="Q384" t="str">
        <f t="shared" si="23"/>
        <v>film &amp; video</v>
      </c>
      <c r="R384" t="str">
        <f t="shared" si="26"/>
        <v>documentary</v>
      </c>
    </row>
    <row r="385" spans="1:18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6">
        <f t="shared" si="24"/>
        <v>206.70670670670671</v>
      </c>
      <c r="O385" s="5">
        <f t="shared" si="25"/>
        <v>2.3244552058111378</v>
      </c>
      <c r="P385" t="s">
        <v>8269</v>
      </c>
      <c r="Q385" t="str">
        <f t="shared" si="23"/>
        <v>film &amp; video</v>
      </c>
      <c r="R385" t="str">
        <f t="shared" si="26"/>
        <v>documentary</v>
      </c>
    </row>
    <row r="386" spans="1:18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6">
        <f t="shared" si="24"/>
        <v>112.105</v>
      </c>
      <c r="O386" s="5">
        <f t="shared" si="25"/>
        <v>1.708219972347353</v>
      </c>
      <c r="P386" t="s">
        <v>8269</v>
      </c>
      <c r="Q386" t="str">
        <f t="shared" ref="Q386:Q422" si="27">LEFT(P386, 12)</f>
        <v>film &amp; video</v>
      </c>
      <c r="R386" t="str">
        <f t="shared" si="26"/>
        <v>documentary</v>
      </c>
    </row>
    <row r="387" spans="1:18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6">
        <f t="shared" ref="N387:N450" si="28">E387/D387*100</f>
        <v>105.982</v>
      </c>
      <c r="O387" s="5">
        <f t="shared" ref="O387:O450" si="29">L387/E387*100</f>
        <v>0.89449151742748767</v>
      </c>
      <c r="P387" t="s">
        <v>8269</v>
      </c>
      <c r="Q387" t="str">
        <f t="shared" si="27"/>
        <v>film &amp; video</v>
      </c>
      <c r="R387" t="str">
        <f t="shared" si="26"/>
        <v>documentary</v>
      </c>
    </row>
    <row r="388" spans="1:18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6">
        <f t="shared" si="28"/>
        <v>100.16666666666667</v>
      </c>
      <c r="O388" s="5">
        <f t="shared" si="29"/>
        <v>2.1630615640599005</v>
      </c>
      <c r="P388" t="s">
        <v>8269</v>
      </c>
      <c r="Q388" t="str">
        <f t="shared" si="27"/>
        <v>film &amp; video</v>
      </c>
      <c r="R388" t="str">
        <f t="shared" si="26"/>
        <v>documentary</v>
      </c>
    </row>
    <row r="389" spans="1:18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6">
        <f t="shared" si="28"/>
        <v>213.98947368421051</v>
      </c>
      <c r="O389" s="5">
        <f t="shared" si="29"/>
        <v>0.69113089674848738</v>
      </c>
      <c r="P389" t="s">
        <v>8269</v>
      </c>
      <c r="Q389" t="str">
        <f t="shared" si="27"/>
        <v>film &amp; video</v>
      </c>
      <c r="R389" t="str">
        <f t="shared" si="26"/>
        <v>documentary</v>
      </c>
    </row>
    <row r="390" spans="1:18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6">
        <f t="shared" si="28"/>
        <v>126.16000000000001</v>
      </c>
      <c r="O390" s="5">
        <f t="shared" si="29"/>
        <v>1.125554850982879</v>
      </c>
      <c r="P390" t="s">
        <v>8269</v>
      </c>
      <c r="Q390" t="str">
        <f t="shared" si="27"/>
        <v>film &amp; video</v>
      </c>
      <c r="R390" t="str">
        <f t="shared" si="26"/>
        <v>documentary</v>
      </c>
    </row>
    <row r="391" spans="1:18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6">
        <f t="shared" si="28"/>
        <v>181.53547058823528</v>
      </c>
      <c r="O391" s="5">
        <f t="shared" si="29"/>
        <v>1.2232255371904308</v>
      </c>
      <c r="P391" t="s">
        <v>8269</v>
      </c>
      <c r="Q391" t="str">
        <f t="shared" si="27"/>
        <v>film &amp; video</v>
      </c>
      <c r="R391" t="str">
        <f t="shared" si="26"/>
        <v>documentary</v>
      </c>
    </row>
    <row r="392" spans="1:18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6">
        <f t="shared" si="28"/>
        <v>100</v>
      </c>
      <c r="O392" s="5">
        <f t="shared" si="29"/>
        <v>1.4000000000000001</v>
      </c>
      <c r="P392" t="s">
        <v>8269</v>
      </c>
      <c r="Q392" t="str">
        <f t="shared" si="27"/>
        <v>film &amp; video</v>
      </c>
      <c r="R392" t="str">
        <f t="shared" si="26"/>
        <v>documentary</v>
      </c>
    </row>
    <row r="393" spans="1:18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6">
        <f t="shared" si="28"/>
        <v>100.61</v>
      </c>
      <c r="O393" s="5">
        <f t="shared" si="29"/>
        <v>0.95914918994135767</v>
      </c>
      <c r="P393" t="s">
        <v>8269</v>
      </c>
      <c r="Q393" t="str">
        <f t="shared" si="27"/>
        <v>film &amp; video</v>
      </c>
      <c r="R393" t="str">
        <f t="shared" si="26"/>
        <v>documentary</v>
      </c>
    </row>
    <row r="394" spans="1:18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6">
        <f t="shared" si="28"/>
        <v>100.9027027027027</v>
      </c>
      <c r="O394" s="5">
        <f t="shared" si="29"/>
        <v>1.1035517222906734</v>
      </c>
      <c r="P394" t="s">
        <v>8269</v>
      </c>
      <c r="Q394" t="str">
        <f t="shared" si="27"/>
        <v>film &amp; video</v>
      </c>
      <c r="R394" t="str">
        <f t="shared" si="26"/>
        <v>documentary</v>
      </c>
    </row>
    <row r="395" spans="1:18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6">
        <f t="shared" si="28"/>
        <v>110.446</v>
      </c>
      <c r="O395" s="5">
        <f t="shared" si="29"/>
        <v>0.63560472991326078</v>
      </c>
      <c r="P395" t="s">
        <v>8269</v>
      </c>
      <c r="Q395" t="str">
        <f t="shared" si="27"/>
        <v>film &amp; video</v>
      </c>
      <c r="R395" t="str">
        <f t="shared" si="26"/>
        <v>documentary</v>
      </c>
    </row>
    <row r="396" spans="1:18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6">
        <f t="shared" si="28"/>
        <v>111.8936170212766</v>
      </c>
      <c r="O396" s="5">
        <f t="shared" si="29"/>
        <v>0.9507510933637574</v>
      </c>
      <c r="P396" t="s">
        <v>8269</v>
      </c>
      <c r="Q396" t="str">
        <f t="shared" si="27"/>
        <v>film &amp; video</v>
      </c>
      <c r="R396" t="str">
        <f t="shared" si="26"/>
        <v>documentary</v>
      </c>
    </row>
    <row r="397" spans="1:18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6">
        <f t="shared" si="28"/>
        <v>108.04450000000001</v>
      </c>
      <c r="O397" s="5">
        <f t="shared" si="29"/>
        <v>1.7030020038039879</v>
      </c>
      <c r="P397" t="s">
        <v>8269</v>
      </c>
      <c r="Q397" t="str">
        <f t="shared" si="27"/>
        <v>film &amp; video</v>
      </c>
      <c r="R397" t="str">
        <f t="shared" si="26"/>
        <v>documentary</v>
      </c>
    </row>
    <row r="398" spans="1:18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6">
        <f t="shared" si="28"/>
        <v>106.66666666666667</v>
      </c>
      <c r="O398" s="5">
        <f t="shared" si="29"/>
        <v>1.2250000000000001</v>
      </c>
      <c r="P398" t="s">
        <v>8269</v>
      </c>
      <c r="Q398" t="str">
        <f t="shared" si="27"/>
        <v>film &amp; video</v>
      </c>
      <c r="R398" t="str">
        <f t="shared" si="26"/>
        <v>documentary</v>
      </c>
    </row>
    <row r="399" spans="1:18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6">
        <f t="shared" si="28"/>
        <v>103.90027322404372</v>
      </c>
      <c r="O399" s="5">
        <f t="shared" si="29"/>
        <v>1.7711640569711546</v>
      </c>
      <c r="P399" t="s">
        <v>8269</v>
      </c>
      <c r="Q399" t="str">
        <f t="shared" si="27"/>
        <v>film &amp; video</v>
      </c>
      <c r="R399" t="str">
        <f t="shared" si="26"/>
        <v>documentary</v>
      </c>
    </row>
    <row r="400" spans="1:18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6">
        <f t="shared" si="28"/>
        <v>125.16000000000001</v>
      </c>
      <c r="O400" s="5">
        <f t="shared" si="29"/>
        <v>0.71375306274635131</v>
      </c>
      <c r="P400" t="s">
        <v>8269</v>
      </c>
      <c r="Q400" t="str">
        <f t="shared" si="27"/>
        <v>film &amp; video</v>
      </c>
      <c r="R400" t="str">
        <f t="shared" si="26"/>
        <v>documentary</v>
      </c>
    </row>
    <row r="401" spans="1:18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6">
        <f t="shared" si="28"/>
        <v>106.80499999999999</v>
      </c>
      <c r="O401" s="5">
        <f t="shared" si="29"/>
        <v>0.44473573334581717</v>
      </c>
      <c r="P401" t="s">
        <v>8269</v>
      </c>
      <c r="Q401" t="str">
        <f t="shared" si="27"/>
        <v>film &amp; video</v>
      </c>
      <c r="R401" t="str">
        <f t="shared" si="26"/>
        <v>documentary</v>
      </c>
    </row>
    <row r="402" spans="1:18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6">
        <f t="shared" si="28"/>
        <v>112.30249999999999</v>
      </c>
      <c r="O402" s="5">
        <f t="shared" si="29"/>
        <v>0.55208031878186148</v>
      </c>
      <c r="P402" t="s">
        <v>8269</v>
      </c>
      <c r="Q402" t="str">
        <f t="shared" si="27"/>
        <v>film &amp; video</v>
      </c>
      <c r="R402" t="str">
        <f t="shared" si="26"/>
        <v>documentary</v>
      </c>
    </row>
    <row r="403" spans="1:18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6">
        <f t="shared" si="28"/>
        <v>103.812</v>
      </c>
      <c r="O403" s="5">
        <f t="shared" si="29"/>
        <v>0.14063884714676531</v>
      </c>
      <c r="P403" t="s">
        <v>8269</v>
      </c>
      <c r="Q403" t="str">
        <f t="shared" si="27"/>
        <v>film &amp; video</v>
      </c>
      <c r="R403" t="str">
        <f t="shared" si="26"/>
        <v>documentary</v>
      </c>
    </row>
    <row r="404" spans="1:18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6">
        <f t="shared" si="28"/>
        <v>141.65</v>
      </c>
      <c r="O404" s="5">
        <f t="shared" si="29"/>
        <v>1.5178256265442993</v>
      </c>
      <c r="P404" t="s">
        <v>8269</v>
      </c>
      <c r="Q404" t="str">
        <f t="shared" si="27"/>
        <v>film &amp; video</v>
      </c>
      <c r="R404" t="str">
        <f t="shared" si="26"/>
        <v>documentary</v>
      </c>
    </row>
    <row r="405" spans="1:18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6">
        <f t="shared" si="28"/>
        <v>105.25999999999999</v>
      </c>
      <c r="O405" s="5">
        <f t="shared" si="29"/>
        <v>1.3300399011970359</v>
      </c>
      <c r="P405" t="s">
        <v>8269</v>
      </c>
      <c r="Q405" t="str">
        <f t="shared" si="27"/>
        <v>film &amp; video</v>
      </c>
      <c r="R405" t="str">
        <f t="shared" si="26"/>
        <v>documentary</v>
      </c>
    </row>
    <row r="406" spans="1:18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6">
        <f t="shared" si="28"/>
        <v>103.09142857142857</v>
      </c>
      <c r="O406" s="5">
        <f t="shared" si="29"/>
        <v>0.75106701402361287</v>
      </c>
      <c r="P406" t="s">
        <v>8269</v>
      </c>
      <c r="Q406" t="str">
        <f t="shared" si="27"/>
        <v>film &amp; video</v>
      </c>
      <c r="R406" t="str">
        <f t="shared" si="26"/>
        <v>documentary</v>
      </c>
    </row>
    <row r="407" spans="1:18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6">
        <f t="shared" si="28"/>
        <v>107.65957446808511</v>
      </c>
      <c r="O407" s="5">
        <f t="shared" si="29"/>
        <v>1.8115942028985508</v>
      </c>
      <c r="P407" t="s">
        <v>8269</v>
      </c>
      <c r="Q407" t="str">
        <f t="shared" si="27"/>
        <v>film &amp; video</v>
      </c>
      <c r="R407" t="str">
        <f t="shared" si="26"/>
        <v>documentary</v>
      </c>
    </row>
    <row r="408" spans="1:18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6">
        <f t="shared" si="28"/>
        <v>107.70464285714286</v>
      </c>
      <c r="O408" s="5">
        <f t="shared" si="29"/>
        <v>1.1605813517788397</v>
      </c>
      <c r="P408" t="s">
        <v>8269</v>
      </c>
      <c r="Q408" t="str">
        <f t="shared" si="27"/>
        <v>film &amp; video</v>
      </c>
      <c r="R408" t="str">
        <f t="shared" si="26"/>
        <v>documentary</v>
      </c>
    </row>
    <row r="409" spans="1:18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6">
        <f t="shared" si="28"/>
        <v>101.55000000000001</v>
      </c>
      <c r="O409" s="5">
        <f t="shared" si="29"/>
        <v>1.0832102412604629</v>
      </c>
      <c r="P409" t="s">
        <v>8269</v>
      </c>
      <c r="Q409" t="str">
        <f t="shared" si="27"/>
        <v>film &amp; video</v>
      </c>
      <c r="R409" t="str">
        <f t="shared" si="26"/>
        <v>documentary</v>
      </c>
    </row>
    <row r="410" spans="1:18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6">
        <f t="shared" si="28"/>
        <v>101.43766666666667</v>
      </c>
      <c r="O410" s="5">
        <f t="shared" si="29"/>
        <v>0.62435715858343221</v>
      </c>
      <c r="P410" t="s">
        <v>8269</v>
      </c>
      <c r="Q410" t="str">
        <f t="shared" si="27"/>
        <v>film &amp; video</v>
      </c>
      <c r="R410" t="str">
        <f t="shared" si="26"/>
        <v>documentary</v>
      </c>
    </row>
    <row r="411" spans="1:18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6">
        <f t="shared" si="28"/>
        <v>136.80000000000001</v>
      </c>
      <c r="O411" s="5">
        <f t="shared" si="29"/>
        <v>2.1929824561403506</v>
      </c>
      <c r="P411" t="s">
        <v>8269</v>
      </c>
      <c r="Q411" t="str">
        <f t="shared" si="27"/>
        <v>film &amp; video</v>
      </c>
      <c r="R411" t="str">
        <f t="shared" si="26"/>
        <v>documentary</v>
      </c>
    </row>
    <row r="412" spans="1:18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6">
        <f t="shared" si="28"/>
        <v>128.29999999999998</v>
      </c>
      <c r="O412" s="5">
        <f t="shared" si="29"/>
        <v>0.54559625876851137</v>
      </c>
      <c r="P412" t="s">
        <v>8269</v>
      </c>
      <c r="Q412" t="str">
        <f t="shared" si="27"/>
        <v>film &amp; video</v>
      </c>
      <c r="R412" t="str">
        <f t="shared" si="26"/>
        <v>documentary</v>
      </c>
    </row>
    <row r="413" spans="1:18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6">
        <f t="shared" si="28"/>
        <v>101.05</v>
      </c>
      <c r="O413" s="5">
        <f t="shared" si="29"/>
        <v>0.79498598053768765</v>
      </c>
      <c r="P413" t="s">
        <v>8269</v>
      </c>
      <c r="Q413" t="str">
        <f t="shared" si="27"/>
        <v>film &amp; video</v>
      </c>
      <c r="R413" t="str">
        <f t="shared" si="26"/>
        <v>documentary</v>
      </c>
    </row>
    <row r="414" spans="1:18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6">
        <f t="shared" si="28"/>
        <v>126.84</v>
      </c>
      <c r="O414" s="5">
        <f t="shared" si="29"/>
        <v>1.7344686218858405</v>
      </c>
      <c r="P414" t="s">
        <v>8269</v>
      </c>
      <c r="Q414" t="str">
        <f t="shared" si="27"/>
        <v>film &amp; video</v>
      </c>
      <c r="R414" t="str">
        <f t="shared" si="26"/>
        <v>documentary</v>
      </c>
    </row>
    <row r="415" spans="1:18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6">
        <f t="shared" si="28"/>
        <v>105.0859375</v>
      </c>
      <c r="O415" s="5">
        <f t="shared" si="29"/>
        <v>1.2712809456545981</v>
      </c>
      <c r="P415" t="s">
        <v>8269</v>
      </c>
      <c r="Q415" t="str">
        <f t="shared" si="27"/>
        <v>film &amp; video</v>
      </c>
      <c r="R415" t="str">
        <f t="shared" si="26"/>
        <v>documentary</v>
      </c>
    </row>
    <row r="416" spans="1:18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6">
        <f t="shared" si="28"/>
        <v>102.85405405405406</v>
      </c>
      <c r="O416" s="5">
        <f t="shared" si="29"/>
        <v>1.0931259196972882</v>
      </c>
      <c r="P416" t="s">
        <v>8269</v>
      </c>
      <c r="Q416" t="str">
        <f t="shared" si="27"/>
        <v>film &amp; video</v>
      </c>
      <c r="R416" t="str">
        <f t="shared" si="26"/>
        <v>documentary</v>
      </c>
    </row>
    <row r="417" spans="1:18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6">
        <f t="shared" si="28"/>
        <v>102.14714285714285</v>
      </c>
      <c r="O417" s="5">
        <f t="shared" si="29"/>
        <v>1.468469854411703</v>
      </c>
      <c r="P417" t="s">
        <v>8269</v>
      </c>
      <c r="Q417" t="str">
        <f t="shared" si="27"/>
        <v>film &amp; video</v>
      </c>
      <c r="R417" t="str">
        <f t="shared" si="26"/>
        <v>documentary</v>
      </c>
    </row>
    <row r="418" spans="1:18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6">
        <f t="shared" si="28"/>
        <v>120.21700000000001</v>
      </c>
      <c r="O418" s="5">
        <f t="shared" si="29"/>
        <v>2.0795727725696032</v>
      </c>
      <c r="P418" t="s">
        <v>8269</v>
      </c>
      <c r="Q418" t="str">
        <f t="shared" si="27"/>
        <v>film &amp; video</v>
      </c>
      <c r="R418" t="str">
        <f t="shared" si="26"/>
        <v>documentary</v>
      </c>
    </row>
    <row r="419" spans="1:18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6">
        <f t="shared" si="28"/>
        <v>100.24761904761905</v>
      </c>
      <c r="O419" s="5">
        <f t="shared" si="29"/>
        <v>0.49401482044461337</v>
      </c>
      <c r="P419" t="s">
        <v>8269</v>
      </c>
      <c r="Q419" t="str">
        <f t="shared" si="27"/>
        <v>film &amp; video</v>
      </c>
      <c r="R419" t="str">
        <f t="shared" si="26"/>
        <v>documentary</v>
      </c>
    </row>
    <row r="420" spans="1:18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6">
        <f t="shared" si="28"/>
        <v>100.63392857142857</v>
      </c>
      <c r="O420" s="5">
        <f t="shared" si="29"/>
        <v>0.46136101499423299</v>
      </c>
      <c r="P420" t="s">
        <v>8269</v>
      </c>
      <c r="Q420" t="str">
        <f t="shared" si="27"/>
        <v>film &amp; video</v>
      </c>
      <c r="R420" t="str">
        <f t="shared" si="26"/>
        <v>documentary</v>
      </c>
    </row>
    <row r="421" spans="1:18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6">
        <f t="shared" si="28"/>
        <v>100.4375</v>
      </c>
      <c r="O421" s="5">
        <f t="shared" si="29"/>
        <v>0.90852520224019917</v>
      </c>
      <c r="P421" t="s">
        <v>8269</v>
      </c>
      <c r="Q421" t="str">
        <f t="shared" si="27"/>
        <v>film &amp; video</v>
      </c>
      <c r="R421" t="str">
        <f t="shared" si="26"/>
        <v>documentary</v>
      </c>
    </row>
    <row r="422" spans="1:18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6">
        <f t="shared" si="28"/>
        <v>0.43939393939393934</v>
      </c>
      <c r="O422" s="5">
        <f t="shared" si="29"/>
        <v>20.689655172413794</v>
      </c>
      <c r="P422" t="s">
        <v>8270</v>
      </c>
      <c r="Q422" t="str">
        <f t="shared" si="27"/>
        <v>film &amp; video</v>
      </c>
      <c r="R422" t="str">
        <f>RIGHT(P422, 9)</f>
        <v>animation</v>
      </c>
    </row>
    <row r="423" spans="1:18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6">
        <f t="shared" si="28"/>
        <v>2.0066666666666668</v>
      </c>
      <c r="O423" s="5">
        <f t="shared" si="29"/>
        <v>1.9933554817275747</v>
      </c>
      <c r="P423" t="s">
        <v>8270</v>
      </c>
      <c r="Q423" t="str">
        <f t="shared" ref="Q423:Q486" si="30">LEFT(P423, 12)</f>
        <v>film &amp; video</v>
      </c>
      <c r="R423" t="str">
        <f t="shared" ref="R423:R486" si="31">RIGHT(P423, 9)</f>
        <v>animation</v>
      </c>
    </row>
    <row r="424" spans="1:18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6">
        <f t="shared" si="28"/>
        <v>1.075</v>
      </c>
      <c r="O424" s="5">
        <f t="shared" si="29"/>
        <v>2.7906976744186047</v>
      </c>
      <c r="P424" t="s">
        <v>8270</v>
      </c>
      <c r="Q424" t="str">
        <f t="shared" si="30"/>
        <v>film &amp; video</v>
      </c>
      <c r="R424" t="str">
        <f t="shared" si="31"/>
        <v>animation</v>
      </c>
    </row>
    <row r="425" spans="1:18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6">
        <f t="shared" si="28"/>
        <v>0.76500000000000001</v>
      </c>
      <c r="O425" s="5">
        <f t="shared" si="29"/>
        <v>8.4967320261437909</v>
      </c>
      <c r="P425" t="s">
        <v>8270</v>
      </c>
      <c r="Q425" t="str">
        <f t="shared" si="30"/>
        <v>film &amp; video</v>
      </c>
      <c r="R425" t="str">
        <f t="shared" si="31"/>
        <v>animation</v>
      </c>
    </row>
    <row r="426" spans="1:18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6">
        <f t="shared" si="28"/>
        <v>6.7966666666666677</v>
      </c>
      <c r="O426" s="5">
        <f t="shared" si="29"/>
        <v>2.4521824423737124</v>
      </c>
      <c r="P426" t="s">
        <v>8270</v>
      </c>
      <c r="Q426" t="str">
        <f t="shared" si="30"/>
        <v>film &amp; video</v>
      </c>
      <c r="R426" t="str">
        <f t="shared" si="31"/>
        <v>animation</v>
      </c>
    </row>
    <row r="427" spans="1:18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6">
        <f t="shared" si="28"/>
        <v>1.2E-2</v>
      </c>
      <c r="O427" s="5">
        <f t="shared" si="29"/>
        <v>33.333333333333329</v>
      </c>
      <c r="P427" t="s">
        <v>8270</v>
      </c>
      <c r="Q427" t="str">
        <f t="shared" si="30"/>
        <v>film &amp; video</v>
      </c>
      <c r="R427" t="str">
        <f t="shared" si="31"/>
        <v>animation</v>
      </c>
    </row>
    <row r="428" spans="1:18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6">
        <f t="shared" si="28"/>
        <v>1.3299999999999998</v>
      </c>
      <c r="O428" s="5">
        <f t="shared" si="29"/>
        <v>6.0150375939849621</v>
      </c>
      <c r="P428" t="s">
        <v>8270</v>
      </c>
      <c r="Q428" t="str">
        <f t="shared" si="30"/>
        <v>film &amp; video</v>
      </c>
      <c r="R428" t="str">
        <f t="shared" si="31"/>
        <v>animation</v>
      </c>
    </row>
    <row r="429" spans="1:18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6">
        <f t="shared" si="28"/>
        <v>0</v>
      </c>
      <c r="O429" s="5" t="e">
        <f t="shared" si="29"/>
        <v>#DIV/0!</v>
      </c>
      <c r="P429" t="s">
        <v>8270</v>
      </c>
      <c r="Q429" t="str">
        <f t="shared" si="30"/>
        <v>film &amp; video</v>
      </c>
      <c r="R429" t="str">
        <f t="shared" si="31"/>
        <v>animation</v>
      </c>
    </row>
    <row r="430" spans="1:18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6">
        <f t="shared" si="28"/>
        <v>5.6333333333333329</v>
      </c>
      <c r="O430" s="5">
        <f t="shared" si="29"/>
        <v>1.9230769230769231</v>
      </c>
      <c r="P430" t="s">
        <v>8270</v>
      </c>
      <c r="Q430" t="str">
        <f t="shared" si="30"/>
        <v>film &amp; video</v>
      </c>
      <c r="R430" t="str">
        <f t="shared" si="31"/>
        <v>animation</v>
      </c>
    </row>
    <row r="431" spans="1:18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6">
        <f t="shared" si="28"/>
        <v>0</v>
      </c>
      <c r="O431" s="5" t="e">
        <f t="shared" si="29"/>
        <v>#DIV/0!</v>
      </c>
      <c r="P431" t="s">
        <v>8270</v>
      </c>
      <c r="Q431" t="str">
        <f t="shared" si="30"/>
        <v>film &amp; video</v>
      </c>
      <c r="R431" t="str">
        <f t="shared" si="31"/>
        <v>animation</v>
      </c>
    </row>
    <row r="432" spans="1:18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6">
        <f t="shared" si="28"/>
        <v>2.4</v>
      </c>
      <c r="O432" s="5">
        <f t="shared" si="29"/>
        <v>20.833333333333336</v>
      </c>
      <c r="P432" t="s">
        <v>8270</v>
      </c>
      <c r="Q432" t="str">
        <f t="shared" si="30"/>
        <v>film &amp; video</v>
      </c>
      <c r="R432" t="str">
        <f t="shared" si="31"/>
        <v>animation</v>
      </c>
    </row>
    <row r="433" spans="1:18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6">
        <f t="shared" si="28"/>
        <v>13.833333333333334</v>
      </c>
      <c r="O433" s="5">
        <f t="shared" si="29"/>
        <v>1.9277108433734942</v>
      </c>
      <c r="P433" t="s">
        <v>8270</v>
      </c>
      <c r="Q433" t="str">
        <f t="shared" si="30"/>
        <v>film &amp; video</v>
      </c>
      <c r="R433" t="str">
        <f t="shared" si="31"/>
        <v>animation</v>
      </c>
    </row>
    <row r="434" spans="1:18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6">
        <f t="shared" si="28"/>
        <v>9.5</v>
      </c>
      <c r="O434" s="5">
        <f t="shared" si="29"/>
        <v>1.4035087719298245</v>
      </c>
      <c r="P434" t="s">
        <v>8270</v>
      </c>
      <c r="Q434" t="str">
        <f t="shared" si="30"/>
        <v>film &amp; video</v>
      </c>
      <c r="R434" t="str">
        <f t="shared" si="31"/>
        <v>animation</v>
      </c>
    </row>
    <row r="435" spans="1:18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6">
        <f t="shared" si="28"/>
        <v>0</v>
      </c>
      <c r="O435" s="5" t="e">
        <f t="shared" si="29"/>
        <v>#DIV/0!</v>
      </c>
      <c r="P435" t="s">
        <v>8270</v>
      </c>
      <c r="Q435" t="str">
        <f t="shared" si="30"/>
        <v>film &amp; video</v>
      </c>
      <c r="R435" t="str">
        <f t="shared" si="31"/>
        <v>animation</v>
      </c>
    </row>
    <row r="436" spans="1:18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6">
        <f t="shared" si="28"/>
        <v>5</v>
      </c>
      <c r="O436" s="5">
        <f t="shared" si="29"/>
        <v>1.6</v>
      </c>
      <c r="P436" t="s">
        <v>8270</v>
      </c>
      <c r="Q436" t="str">
        <f t="shared" si="30"/>
        <v>film &amp; video</v>
      </c>
      <c r="R436" t="str">
        <f t="shared" si="31"/>
        <v>animation</v>
      </c>
    </row>
    <row r="437" spans="1:18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6">
        <f t="shared" si="28"/>
        <v>2.7272727272727275E-3</v>
      </c>
      <c r="O437" s="5">
        <f t="shared" si="29"/>
        <v>100</v>
      </c>
      <c r="P437" t="s">
        <v>8270</v>
      </c>
      <c r="Q437" t="str">
        <f t="shared" si="30"/>
        <v>film &amp; video</v>
      </c>
      <c r="R437" t="str">
        <f t="shared" si="31"/>
        <v>animation</v>
      </c>
    </row>
    <row r="438" spans="1:18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6">
        <f t="shared" si="28"/>
        <v>0</v>
      </c>
      <c r="O438" s="5" t="e">
        <f t="shared" si="29"/>
        <v>#DIV/0!</v>
      </c>
      <c r="P438" t="s">
        <v>8270</v>
      </c>
      <c r="Q438" t="str">
        <f t="shared" si="30"/>
        <v>film &amp; video</v>
      </c>
      <c r="R438" t="str">
        <f t="shared" si="31"/>
        <v>animation</v>
      </c>
    </row>
    <row r="439" spans="1:18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6">
        <f t="shared" si="28"/>
        <v>0</v>
      </c>
      <c r="O439" s="5" t="e">
        <f t="shared" si="29"/>
        <v>#DIV/0!</v>
      </c>
      <c r="P439" t="s">
        <v>8270</v>
      </c>
      <c r="Q439" t="str">
        <f t="shared" si="30"/>
        <v>film &amp; video</v>
      </c>
      <c r="R439" t="str">
        <f t="shared" si="31"/>
        <v>animation</v>
      </c>
    </row>
    <row r="440" spans="1:18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6">
        <f t="shared" si="28"/>
        <v>9.379999999999999</v>
      </c>
      <c r="O440" s="5">
        <f t="shared" si="29"/>
        <v>0.5863539445628998</v>
      </c>
      <c r="P440" t="s">
        <v>8270</v>
      </c>
      <c r="Q440" t="str">
        <f t="shared" si="30"/>
        <v>film &amp; video</v>
      </c>
      <c r="R440" t="str">
        <f t="shared" si="31"/>
        <v>animation</v>
      </c>
    </row>
    <row r="441" spans="1:18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6">
        <f t="shared" si="28"/>
        <v>0</v>
      </c>
      <c r="O441" s="5" t="e">
        <f t="shared" si="29"/>
        <v>#DIV/0!</v>
      </c>
      <c r="P441" t="s">
        <v>8270</v>
      </c>
      <c r="Q441" t="str">
        <f t="shared" si="30"/>
        <v>film &amp; video</v>
      </c>
      <c r="R441" t="str">
        <f t="shared" si="31"/>
        <v>animation</v>
      </c>
    </row>
    <row r="442" spans="1:18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6">
        <f t="shared" si="28"/>
        <v>0.1</v>
      </c>
      <c r="O442" s="5">
        <f t="shared" si="29"/>
        <v>20</v>
      </c>
      <c r="P442" t="s">
        <v>8270</v>
      </c>
      <c r="Q442" t="str">
        <f t="shared" si="30"/>
        <v>film &amp; video</v>
      </c>
      <c r="R442" t="str">
        <f t="shared" si="31"/>
        <v>animation</v>
      </c>
    </row>
    <row r="443" spans="1:18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6">
        <f t="shared" si="28"/>
        <v>0</v>
      </c>
      <c r="O443" s="5" t="e">
        <f t="shared" si="29"/>
        <v>#DIV/0!</v>
      </c>
      <c r="P443" t="s">
        <v>8270</v>
      </c>
      <c r="Q443" t="str">
        <f t="shared" si="30"/>
        <v>film &amp; video</v>
      </c>
      <c r="R443" t="str">
        <f t="shared" si="31"/>
        <v>animation</v>
      </c>
    </row>
    <row r="444" spans="1:18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6">
        <f t="shared" si="28"/>
        <v>39.358823529411765</v>
      </c>
      <c r="O444" s="5">
        <f t="shared" si="29"/>
        <v>0.25407263488267823</v>
      </c>
      <c r="P444" t="s">
        <v>8270</v>
      </c>
      <c r="Q444" t="str">
        <f t="shared" si="30"/>
        <v>film &amp; video</v>
      </c>
      <c r="R444" t="str">
        <f t="shared" si="31"/>
        <v>animation</v>
      </c>
    </row>
    <row r="445" spans="1:18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6">
        <f t="shared" si="28"/>
        <v>0.1</v>
      </c>
      <c r="O445" s="5">
        <f t="shared" si="29"/>
        <v>20</v>
      </c>
      <c r="P445" t="s">
        <v>8270</v>
      </c>
      <c r="Q445" t="str">
        <f t="shared" si="30"/>
        <v>film &amp; video</v>
      </c>
      <c r="R445" t="str">
        <f t="shared" si="31"/>
        <v>animation</v>
      </c>
    </row>
    <row r="446" spans="1:18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6">
        <f t="shared" si="28"/>
        <v>5</v>
      </c>
      <c r="O446" s="5">
        <f t="shared" si="29"/>
        <v>2</v>
      </c>
      <c r="P446" t="s">
        <v>8270</v>
      </c>
      <c r="Q446" t="str">
        <f t="shared" si="30"/>
        <v>film &amp; video</v>
      </c>
      <c r="R446" t="str">
        <f t="shared" si="31"/>
        <v>animation</v>
      </c>
    </row>
    <row r="447" spans="1:18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6">
        <f t="shared" si="28"/>
        <v>3.3333333333333335E-3</v>
      </c>
      <c r="O447" s="5">
        <f t="shared" si="29"/>
        <v>100</v>
      </c>
      <c r="P447" t="s">
        <v>8270</v>
      </c>
      <c r="Q447" t="str">
        <f t="shared" si="30"/>
        <v>film &amp; video</v>
      </c>
      <c r="R447" t="str">
        <f t="shared" si="31"/>
        <v>animation</v>
      </c>
    </row>
    <row r="448" spans="1:18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6">
        <f t="shared" si="28"/>
        <v>7.2952380952380951</v>
      </c>
      <c r="O448" s="5">
        <f t="shared" si="29"/>
        <v>2.0887728459530028</v>
      </c>
      <c r="P448" t="s">
        <v>8270</v>
      </c>
      <c r="Q448" t="str">
        <f t="shared" si="30"/>
        <v>film &amp; video</v>
      </c>
      <c r="R448" t="str">
        <f t="shared" si="31"/>
        <v>animation</v>
      </c>
    </row>
    <row r="449" spans="1:18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6">
        <f t="shared" si="28"/>
        <v>1.6666666666666666E-2</v>
      </c>
      <c r="O449" s="5">
        <f t="shared" si="29"/>
        <v>20</v>
      </c>
      <c r="P449" t="s">
        <v>8270</v>
      </c>
      <c r="Q449" t="str">
        <f t="shared" si="30"/>
        <v>film &amp; video</v>
      </c>
      <c r="R449" t="str">
        <f t="shared" si="31"/>
        <v>animation</v>
      </c>
    </row>
    <row r="450" spans="1:18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6">
        <f t="shared" si="28"/>
        <v>3.2804000000000002</v>
      </c>
      <c r="O450" s="5">
        <f t="shared" si="29"/>
        <v>4.8774539690281671</v>
      </c>
      <c r="P450" t="s">
        <v>8270</v>
      </c>
      <c r="Q450" t="str">
        <f t="shared" si="30"/>
        <v>film &amp; video</v>
      </c>
      <c r="R450" t="str">
        <f t="shared" si="31"/>
        <v>animation</v>
      </c>
    </row>
    <row r="451" spans="1:18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6">
        <f t="shared" ref="N451:N514" si="32">E451/D451*100</f>
        <v>2.25</v>
      </c>
      <c r="O451" s="5">
        <f t="shared" ref="O451:O514" si="33">L451/E451*100</f>
        <v>11.111111111111111</v>
      </c>
      <c r="P451" t="s">
        <v>8270</v>
      </c>
      <c r="Q451" t="str">
        <f t="shared" si="30"/>
        <v>film &amp; video</v>
      </c>
      <c r="R451" t="str">
        <f t="shared" si="31"/>
        <v>animation</v>
      </c>
    </row>
    <row r="452" spans="1:18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6">
        <f t="shared" si="32"/>
        <v>0.79200000000000004</v>
      </c>
      <c r="O452" s="5">
        <f t="shared" si="33"/>
        <v>1.7676767676767675</v>
      </c>
      <c r="P452" t="s">
        <v>8270</v>
      </c>
      <c r="Q452" t="str">
        <f t="shared" si="30"/>
        <v>film &amp; video</v>
      </c>
      <c r="R452" t="str">
        <f t="shared" si="31"/>
        <v>animation</v>
      </c>
    </row>
    <row r="453" spans="1:18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6">
        <f t="shared" si="32"/>
        <v>0</v>
      </c>
      <c r="O453" s="5" t="e">
        <f t="shared" si="33"/>
        <v>#DIV/0!</v>
      </c>
      <c r="P453" t="s">
        <v>8270</v>
      </c>
      <c r="Q453" t="str">
        <f t="shared" si="30"/>
        <v>film &amp; video</v>
      </c>
      <c r="R453" t="str">
        <f t="shared" si="31"/>
        <v>animation</v>
      </c>
    </row>
    <row r="454" spans="1:18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6">
        <f t="shared" si="32"/>
        <v>64</v>
      </c>
      <c r="O454" s="5">
        <f t="shared" si="33"/>
        <v>2.5</v>
      </c>
      <c r="P454" t="s">
        <v>8270</v>
      </c>
      <c r="Q454" t="str">
        <f t="shared" si="30"/>
        <v>film &amp; video</v>
      </c>
      <c r="R454" t="str">
        <f t="shared" si="31"/>
        <v>animation</v>
      </c>
    </row>
    <row r="455" spans="1:18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6">
        <f t="shared" si="32"/>
        <v>2.7404479578392621E-2</v>
      </c>
      <c r="O455" s="5">
        <f t="shared" si="33"/>
        <v>7.6923076923076925</v>
      </c>
      <c r="P455" t="s">
        <v>8270</v>
      </c>
      <c r="Q455" t="str">
        <f t="shared" si="30"/>
        <v>film &amp; video</v>
      </c>
      <c r="R455" t="str">
        <f t="shared" si="31"/>
        <v>animation</v>
      </c>
    </row>
    <row r="456" spans="1:18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6">
        <f t="shared" si="32"/>
        <v>0.82000000000000006</v>
      </c>
      <c r="O456" s="5">
        <f t="shared" si="33"/>
        <v>6.0975609756097562</v>
      </c>
      <c r="P456" t="s">
        <v>8270</v>
      </c>
      <c r="Q456" t="str">
        <f t="shared" si="30"/>
        <v>film &amp; video</v>
      </c>
      <c r="R456" t="str">
        <f t="shared" si="31"/>
        <v>animation</v>
      </c>
    </row>
    <row r="457" spans="1:18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6">
        <f t="shared" si="32"/>
        <v>6.9230769230769221E-2</v>
      </c>
      <c r="O457" s="5">
        <f t="shared" si="33"/>
        <v>4.4444444444444446</v>
      </c>
      <c r="P457" t="s">
        <v>8270</v>
      </c>
      <c r="Q457" t="str">
        <f t="shared" si="30"/>
        <v>film &amp; video</v>
      </c>
      <c r="R457" t="str">
        <f t="shared" si="31"/>
        <v>animation</v>
      </c>
    </row>
    <row r="458" spans="1:18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6">
        <f t="shared" si="32"/>
        <v>0.68631863186318631</v>
      </c>
      <c r="O458" s="5">
        <f t="shared" si="33"/>
        <v>4.918032786885246</v>
      </c>
      <c r="P458" t="s">
        <v>8270</v>
      </c>
      <c r="Q458" t="str">
        <f t="shared" si="30"/>
        <v>film &amp; video</v>
      </c>
      <c r="R458" t="str">
        <f t="shared" si="31"/>
        <v>animation</v>
      </c>
    </row>
    <row r="459" spans="1:18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6">
        <f t="shared" si="32"/>
        <v>0</v>
      </c>
      <c r="O459" s="5" t="e">
        <f t="shared" si="33"/>
        <v>#DIV/0!</v>
      </c>
      <c r="P459" t="s">
        <v>8270</v>
      </c>
      <c r="Q459" t="str">
        <f t="shared" si="30"/>
        <v>film &amp; video</v>
      </c>
      <c r="R459" t="str">
        <f t="shared" si="31"/>
        <v>animation</v>
      </c>
    </row>
    <row r="460" spans="1:18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6">
        <f t="shared" si="32"/>
        <v>8.2100000000000009</v>
      </c>
      <c r="O460" s="5">
        <f t="shared" si="33"/>
        <v>5.9683313032886725</v>
      </c>
      <c r="P460" t="s">
        <v>8270</v>
      </c>
      <c r="Q460" t="str">
        <f t="shared" si="30"/>
        <v>film &amp; video</v>
      </c>
      <c r="R460" t="str">
        <f t="shared" si="31"/>
        <v>animation</v>
      </c>
    </row>
    <row r="461" spans="1:18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6">
        <f t="shared" si="32"/>
        <v>6.4102564102564097E-2</v>
      </c>
      <c r="O461" s="5">
        <f t="shared" si="33"/>
        <v>4</v>
      </c>
      <c r="P461" t="s">
        <v>8270</v>
      </c>
      <c r="Q461" t="str">
        <f t="shared" si="30"/>
        <v>film &amp; video</v>
      </c>
      <c r="R461" t="str">
        <f t="shared" si="31"/>
        <v>animation</v>
      </c>
    </row>
    <row r="462" spans="1:18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6">
        <f t="shared" si="32"/>
        <v>0.29411764705882354</v>
      </c>
      <c r="O462" s="5">
        <f t="shared" si="33"/>
        <v>8</v>
      </c>
      <c r="P462" t="s">
        <v>8270</v>
      </c>
      <c r="Q462" t="str">
        <f t="shared" si="30"/>
        <v>film &amp; video</v>
      </c>
      <c r="R462" t="str">
        <f t="shared" si="31"/>
        <v>animation</v>
      </c>
    </row>
    <row r="463" spans="1:18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6">
        <f t="shared" si="32"/>
        <v>0</v>
      </c>
      <c r="O463" s="5" t="e">
        <f t="shared" si="33"/>
        <v>#DIV/0!</v>
      </c>
      <c r="P463" t="s">
        <v>8270</v>
      </c>
      <c r="Q463" t="str">
        <f t="shared" si="30"/>
        <v>film &amp; video</v>
      </c>
      <c r="R463" t="str">
        <f t="shared" si="31"/>
        <v>animation</v>
      </c>
    </row>
    <row r="464" spans="1:18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6">
        <f t="shared" si="32"/>
        <v>0</v>
      </c>
      <c r="O464" s="5" t="e">
        <f t="shared" si="33"/>
        <v>#DIV/0!</v>
      </c>
      <c r="P464" t="s">
        <v>8270</v>
      </c>
      <c r="Q464" t="str">
        <f t="shared" si="30"/>
        <v>film &amp; video</v>
      </c>
      <c r="R464" t="str">
        <f t="shared" si="31"/>
        <v>animation</v>
      </c>
    </row>
    <row r="465" spans="1:18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6">
        <f t="shared" si="32"/>
        <v>2.2727272727272729</v>
      </c>
      <c r="O465" s="5">
        <f t="shared" si="33"/>
        <v>0.88</v>
      </c>
      <c r="P465" t="s">
        <v>8270</v>
      </c>
      <c r="Q465" t="str">
        <f t="shared" si="30"/>
        <v>film &amp; video</v>
      </c>
      <c r="R465" t="str">
        <f t="shared" si="31"/>
        <v>animation</v>
      </c>
    </row>
    <row r="466" spans="1:18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6">
        <f t="shared" si="32"/>
        <v>9.9009900990099015E-2</v>
      </c>
      <c r="O466" s="5">
        <f t="shared" si="33"/>
        <v>100</v>
      </c>
      <c r="P466" t="s">
        <v>8270</v>
      </c>
      <c r="Q466" t="str">
        <f t="shared" si="30"/>
        <v>film &amp; video</v>
      </c>
      <c r="R466" t="str">
        <f t="shared" si="31"/>
        <v>animation</v>
      </c>
    </row>
    <row r="467" spans="1:18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6">
        <f t="shared" si="32"/>
        <v>26.953125</v>
      </c>
      <c r="O467" s="5">
        <f t="shared" si="33"/>
        <v>5.7971014492753623</v>
      </c>
      <c r="P467" t="s">
        <v>8270</v>
      </c>
      <c r="Q467" t="str">
        <f t="shared" si="30"/>
        <v>film &amp; video</v>
      </c>
      <c r="R467" t="str">
        <f t="shared" si="31"/>
        <v>animation</v>
      </c>
    </row>
    <row r="468" spans="1:18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6">
        <f t="shared" si="32"/>
        <v>0.76</v>
      </c>
      <c r="O468" s="5">
        <f t="shared" si="33"/>
        <v>6.5789473684210522</v>
      </c>
      <c r="P468" t="s">
        <v>8270</v>
      </c>
      <c r="Q468" t="str">
        <f t="shared" si="30"/>
        <v>film &amp; video</v>
      </c>
      <c r="R468" t="str">
        <f t="shared" si="31"/>
        <v>animation</v>
      </c>
    </row>
    <row r="469" spans="1:18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6">
        <f t="shared" si="32"/>
        <v>21.574999999999999</v>
      </c>
      <c r="O469" s="5">
        <f t="shared" si="33"/>
        <v>0.9038238702201622</v>
      </c>
      <c r="P469" t="s">
        <v>8270</v>
      </c>
      <c r="Q469" t="str">
        <f t="shared" si="30"/>
        <v>film &amp; video</v>
      </c>
      <c r="R469" t="str">
        <f t="shared" si="31"/>
        <v>animation</v>
      </c>
    </row>
    <row r="470" spans="1:18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6">
        <f t="shared" si="32"/>
        <v>0</v>
      </c>
      <c r="O470" s="5" t="e">
        <f t="shared" si="33"/>
        <v>#DIV/0!</v>
      </c>
      <c r="P470" t="s">
        <v>8270</v>
      </c>
      <c r="Q470" t="str">
        <f t="shared" si="30"/>
        <v>film &amp; video</v>
      </c>
      <c r="R470" t="str">
        <f t="shared" si="31"/>
        <v>animation</v>
      </c>
    </row>
    <row r="471" spans="1:18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6">
        <f t="shared" si="32"/>
        <v>0</v>
      </c>
      <c r="O471" s="5" t="e">
        <f t="shared" si="33"/>
        <v>#DIV/0!</v>
      </c>
      <c r="P471" t="s">
        <v>8270</v>
      </c>
      <c r="Q471" t="str">
        <f t="shared" si="30"/>
        <v>film &amp; video</v>
      </c>
      <c r="R471" t="str">
        <f t="shared" si="31"/>
        <v>animation</v>
      </c>
    </row>
    <row r="472" spans="1:18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6">
        <f t="shared" si="32"/>
        <v>1.02</v>
      </c>
      <c r="O472" s="5">
        <f t="shared" si="33"/>
        <v>3.9215686274509802</v>
      </c>
      <c r="P472" t="s">
        <v>8270</v>
      </c>
      <c r="Q472" t="str">
        <f t="shared" si="30"/>
        <v>film &amp; video</v>
      </c>
      <c r="R472" t="str">
        <f t="shared" si="31"/>
        <v>animation</v>
      </c>
    </row>
    <row r="473" spans="1:18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6">
        <f t="shared" si="32"/>
        <v>11.892727272727273</v>
      </c>
      <c r="O473" s="5">
        <f t="shared" si="33"/>
        <v>2.5989909799724811</v>
      </c>
      <c r="P473" t="s">
        <v>8270</v>
      </c>
      <c r="Q473" t="str">
        <f t="shared" si="30"/>
        <v>film &amp; video</v>
      </c>
      <c r="R473" t="str">
        <f t="shared" si="31"/>
        <v>animation</v>
      </c>
    </row>
    <row r="474" spans="1:18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6">
        <f t="shared" si="32"/>
        <v>17.625</v>
      </c>
      <c r="O474" s="5">
        <f t="shared" si="33"/>
        <v>3.5460992907801421</v>
      </c>
      <c r="P474" t="s">
        <v>8270</v>
      </c>
      <c r="Q474" t="str">
        <f t="shared" si="30"/>
        <v>film &amp; video</v>
      </c>
      <c r="R474" t="str">
        <f t="shared" si="31"/>
        <v>animation</v>
      </c>
    </row>
    <row r="475" spans="1:18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6">
        <f t="shared" si="32"/>
        <v>2.87</v>
      </c>
      <c r="O475" s="5">
        <f t="shared" si="33"/>
        <v>1.6260162601626018</v>
      </c>
      <c r="P475" t="s">
        <v>8270</v>
      </c>
      <c r="Q475" t="str">
        <f t="shared" si="30"/>
        <v>film &amp; video</v>
      </c>
      <c r="R475" t="str">
        <f t="shared" si="31"/>
        <v>animation</v>
      </c>
    </row>
    <row r="476" spans="1:18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6">
        <f t="shared" si="32"/>
        <v>3.0303030303030304E-2</v>
      </c>
      <c r="O476" s="5">
        <f t="shared" si="33"/>
        <v>100</v>
      </c>
      <c r="P476" t="s">
        <v>8270</v>
      </c>
      <c r="Q476" t="str">
        <f t="shared" si="30"/>
        <v>film &amp; video</v>
      </c>
      <c r="R476" t="str">
        <f t="shared" si="31"/>
        <v>animation</v>
      </c>
    </row>
    <row r="477" spans="1:18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6">
        <f t="shared" si="32"/>
        <v>0</v>
      </c>
      <c r="O477" s="5" t="e">
        <f t="shared" si="33"/>
        <v>#DIV/0!</v>
      </c>
      <c r="P477" t="s">
        <v>8270</v>
      </c>
      <c r="Q477" t="str">
        <f t="shared" si="30"/>
        <v>film &amp; video</v>
      </c>
      <c r="R477" t="str">
        <f t="shared" si="31"/>
        <v>animation</v>
      </c>
    </row>
    <row r="478" spans="1:18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6">
        <f t="shared" si="32"/>
        <v>2.230268181818182</v>
      </c>
      <c r="O478" s="5">
        <f t="shared" si="33"/>
        <v>2.5272134007528648</v>
      </c>
      <c r="P478" t="s">
        <v>8270</v>
      </c>
      <c r="Q478" t="str">
        <f t="shared" si="30"/>
        <v>film &amp; video</v>
      </c>
      <c r="R478" t="str">
        <f t="shared" si="31"/>
        <v>animation</v>
      </c>
    </row>
    <row r="479" spans="1:18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6">
        <f t="shared" si="32"/>
        <v>0</v>
      </c>
      <c r="O479" s="5" t="e">
        <f t="shared" si="33"/>
        <v>#DIV/0!</v>
      </c>
      <c r="P479" t="s">
        <v>8270</v>
      </c>
      <c r="Q479" t="str">
        <f t="shared" si="30"/>
        <v>film &amp; video</v>
      </c>
      <c r="R479" t="str">
        <f t="shared" si="31"/>
        <v>animation</v>
      </c>
    </row>
    <row r="480" spans="1:18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6">
        <f t="shared" si="32"/>
        <v>0</v>
      </c>
      <c r="O480" s="5" t="e">
        <f t="shared" si="33"/>
        <v>#DIV/0!</v>
      </c>
      <c r="P480" t="s">
        <v>8270</v>
      </c>
      <c r="Q480" t="str">
        <f t="shared" si="30"/>
        <v>film &amp; video</v>
      </c>
      <c r="R480" t="str">
        <f t="shared" si="31"/>
        <v>animation</v>
      </c>
    </row>
    <row r="481" spans="1:18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6">
        <f t="shared" si="32"/>
        <v>32.56</v>
      </c>
      <c r="O481" s="5">
        <f t="shared" si="33"/>
        <v>1.1261261261261262</v>
      </c>
      <c r="P481" t="s">
        <v>8270</v>
      </c>
      <c r="Q481" t="str">
        <f t="shared" si="30"/>
        <v>film &amp; video</v>
      </c>
      <c r="R481" t="str">
        <f t="shared" si="31"/>
        <v>animation</v>
      </c>
    </row>
    <row r="482" spans="1:18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6">
        <f t="shared" si="32"/>
        <v>19.41</v>
      </c>
      <c r="O482" s="5">
        <f t="shared" si="33"/>
        <v>1.8031942297784647</v>
      </c>
      <c r="P482" t="s">
        <v>8270</v>
      </c>
      <c r="Q482" t="str">
        <f t="shared" si="30"/>
        <v>film &amp; video</v>
      </c>
      <c r="R482" t="str">
        <f t="shared" si="31"/>
        <v>animation</v>
      </c>
    </row>
    <row r="483" spans="1:18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6">
        <f t="shared" si="32"/>
        <v>6.1</v>
      </c>
      <c r="O483" s="5">
        <f t="shared" si="33"/>
        <v>1.1475409836065573</v>
      </c>
      <c r="P483" t="s">
        <v>8270</v>
      </c>
      <c r="Q483" t="str">
        <f t="shared" si="30"/>
        <v>film &amp; video</v>
      </c>
      <c r="R483" t="str">
        <f t="shared" si="31"/>
        <v>animation</v>
      </c>
    </row>
    <row r="484" spans="1:18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6">
        <f t="shared" si="32"/>
        <v>0.1</v>
      </c>
      <c r="O484" s="5">
        <f t="shared" si="33"/>
        <v>10</v>
      </c>
      <c r="P484" t="s">
        <v>8270</v>
      </c>
      <c r="Q484" t="str">
        <f t="shared" si="30"/>
        <v>film &amp; video</v>
      </c>
      <c r="R484" t="str">
        <f t="shared" si="31"/>
        <v>animation</v>
      </c>
    </row>
    <row r="485" spans="1:18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6">
        <f t="shared" si="32"/>
        <v>50.2</v>
      </c>
      <c r="O485" s="5">
        <f t="shared" si="33"/>
        <v>1.952191235059761</v>
      </c>
      <c r="P485" t="s">
        <v>8270</v>
      </c>
      <c r="Q485" t="str">
        <f t="shared" si="30"/>
        <v>film &amp; video</v>
      </c>
      <c r="R485" t="str">
        <f t="shared" si="31"/>
        <v>animation</v>
      </c>
    </row>
    <row r="486" spans="1:18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6">
        <f t="shared" si="32"/>
        <v>0.18625</v>
      </c>
      <c r="O486" s="5">
        <f t="shared" si="33"/>
        <v>7.3825503355704702</v>
      </c>
      <c r="P486" t="s">
        <v>8270</v>
      </c>
      <c r="Q486" t="str">
        <f t="shared" si="30"/>
        <v>film &amp; video</v>
      </c>
      <c r="R486" t="str">
        <f t="shared" si="31"/>
        <v>animation</v>
      </c>
    </row>
    <row r="487" spans="1:18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6">
        <f t="shared" si="32"/>
        <v>21.906971229845084</v>
      </c>
      <c r="O487" s="5">
        <f t="shared" si="33"/>
        <v>1.5033054680631772</v>
      </c>
      <c r="P487" t="s">
        <v>8270</v>
      </c>
      <c r="Q487" t="str">
        <f t="shared" ref="Q487:Q521" si="34">LEFT(P487, 12)</f>
        <v>film &amp; video</v>
      </c>
      <c r="R487" t="str">
        <f t="shared" ref="R487:R521" si="35">RIGHT(P487, 9)</f>
        <v>animation</v>
      </c>
    </row>
    <row r="488" spans="1:18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6">
        <f t="shared" si="32"/>
        <v>9.0909090909090905E-3</v>
      </c>
      <c r="O488" s="5">
        <f t="shared" si="33"/>
        <v>2</v>
      </c>
      <c r="P488" t="s">
        <v>8270</v>
      </c>
      <c r="Q488" t="str">
        <f t="shared" si="34"/>
        <v>film &amp; video</v>
      </c>
      <c r="R488" t="str">
        <f t="shared" si="35"/>
        <v>animation</v>
      </c>
    </row>
    <row r="489" spans="1:18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6">
        <f t="shared" si="32"/>
        <v>0</v>
      </c>
      <c r="O489" s="5" t="e">
        <f t="shared" si="33"/>
        <v>#DIV/0!</v>
      </c>
      <c r="P489" t="s">
        <v>8270</v>
      </c>
      <c r="Q489" t="str">
        <f t="shared" si="34"/>
        <v>film &amp; video</v>
      </c>
      <c r="R489" t="str">
        <f t="shared" si="35"/>
        <v>animation</v>
      </c>
    </row>
    <row r="490" spans="1:18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6">
        <f t="shared" si="32"/>
        <v>0</v>
      </c>
      <c r="O490" s="5" t="e">
        <f t="shared" si="33"/>
        <v>#DIV/0!</v>
      </c>
      <c r="P490" t="s">
        <v>8270</v>
      </c>
      <c r="Q490" t="str">
        <f t="shared" si="34"/>
        <v>film &amp; video</v>
      </c>
      <c r="R490" t="str">
        <f t="shared" si="35"/>
        <v>animation</v>
      </c>
    </row>
    <row r="491" spans="1:18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6">
        <f t="shared" si="32"/>
        <v>0.28667813379201834</v>
      </c>
      <c r="O491" s="5">
        <f t="shared" si="33"/>
        <v>1.3953488372093024</v>
      </c>
      <c r="P491" t="s">
        <v>8270</v>
      </c>
      <c r="Q491" t="str">
        <f t="shared" si="34"/>
        <v>film &amp; video</v>
      </c>
      <c r="R491" t="str">
        <f t="shared" si="35"/>
        <v>animation</v>
      </c>
    </row>
    <row r="492" spans="1:18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6">
        <f t="shared" si="32"/>
        <v>0</v>
      </c>
      <c r="O492" s="5" t="e">
        <f t="shared" si="33"/>
        <v>#DIV/0!</v>
      </c>
      <c r="P492" t="s">
        <v>8270</v>
      </c>
      <c r="Q492" t="str">
        <f t="shared" si="34"/>
        <v>film &amp; video</v>
      </c>
      <c r="R492" t="str">
        <f t="shared" si="35"/>
        <v>animation</v>
      </c>
    </row>
    <row r="493" spans="1:18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6">
        <f t="shared" si="32"/>
        <v>0</v>
      </c>
      <c r="O493" s="5" t="e">
        <f t="shared" si="33"/>
        <v>#DIV/0!</v>
      </c>
      <c r="P493" t="s">
        <v>8270</v>
      </c>
      <c r="Q493" t="str">
        <f t="shared" si="34"/>
        <v>film &amp; video</v>
      </c>
      <c r="R493" t="str">
        <f t="shared" si="35"/>
        <v>animation</v>
      </c>
    </row>
    <row r="494" spans="1:18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6">
        <f t="shared" si="32"/>
        <v>0</v>
      </c>
      <c r="O494" s="5" t="e">
        <f t="shared" si="33"/>
        <v>#DIV/0!</v>
      </c>
      <c r="P494" t="s">
        <v>8270</v>
      </c>
      <c r="Q494" t="str">
        <f t="shared" si="34"/>
        <v>film &amp; video</v>
      </c>
      <c r="R494" t="str">
        <f t="shared" si="35"/>
        <v>animation</v>
      </c>
    </row>
    <row r="495" spans="1:18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6">
        <f t="shared" si="32"/>
        <v>0</v>
      </c>
      <c r="O495" s="5" t="e">
        <f t="shared" si="33"/>
        <v>#DIV/0!</v>
      </c>
      <c r="P495" t="s">
        <v>8270</v>
      </c>
      <c r="Q495" t="str">
        <f t="shared" si="34"/>
        <v>film &amp; video</v>
      </c>
      <c r="R495" t="str">
        <f t="shared" si="35"/>
        <v>animation</v>
      </c>
    </row>
    <row r="496" spans="1:18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6">
        <f t="shared" si="32"/>
        <v>0.155</v>
      </c>
      <c r="O496" s="5">
        <f t="shared" si="33"/>
        <v>9.67741935483871</v>
      </c>
      <c r="P496" t="s">
        <v>8270</v>
      </c>
      <c r="Q496" t="str">
        <f t="shared" si="34"/>
        <v>film &amp; video</v>
      </c>
      <c r="R496" t="str">
        <f t="shared" si="35"/>
        <v>animation</v>
      </c>
    </row>
    <row r="497" spans="1:18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6">
        <f t="shared" si="32"/>
        <v>0</v>
      </c>
      <c r="O497" s="5" t="e">
        <f t="shared" si="33"/>
        <v>#DIV/0!</v>
      </c>
      <c r="P497" t="s">
        <v>8270</v>
      </c>
      <c r="Q497" t="str">
        <f t="shared" si="34"/>
        <v>film &amp; video</v>
      </c>
      <c r="R497" t="str">
        <f t="shared" si="35"/>
        <v>animation</v>
      </c>
    </row>
    <row r="498" spans="1:18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6">
        <f t="shared" si="32"/>
        <v>1.6666666666666668E-3</v>
      </c>
      <c r="O498" s="5">
        <f t="shared" si="33"/>
        <v>100</v>
      </c>
      <c r="P498" t="s">
        <v>8270</v>
      </c>
      <c r="Q498" t="str">
        <f t="shared" si="34"/>
        <v>film &amp; video</v>
      </c>
      <c r="R498" t="str">
        <f t="shared" si="35"/>
        <v>animation</v>
      </c>
    </row>
    <row r="499" spans="1:18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6">
        <f t="shared" si="32"/>
        <v>0.6696428571428571</v>
      </c>
      <c r="O499" s="5">
        <f t="shared" si="33"/>
        <v>10</v>
      </c>
      <c r="P499" t="s">
        <v>8270</v>
      </c>
      <c r="Q499" t="str">
        <f t="shared" si="34"/>
        <v>film &amp; video</v>
      </c>
      <c r="R499" t="str">
        <f t="shared" si="35"/>
        <v>animation</v>
      </c>
    </row>
    <row r="500" spans="1:18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6">
        <f t="shared" si="32"/>
        <v>4.5985132395404564</v>
      </c>
      <c r="O500" s="5">
        <f t="shared" si="33"/>
        <v>0.73480293921175688</v>
      </c>
      <c r="P500" t="s">
        <v>8270</v>
      </c>
      <c r="Q500" t="str">
        <f t="shared" si="34"/>
        <v>film &amp; video</v>
      </c>
      <c r="R500" t="str">
        <f t="shared" si="35"/>
        <v>animation</v>
      </c>
    </row>
    <row r="501" spans="1:18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6">
        <f t="shared" si="32"/>
        <v>9.5500000000000007</v>
      </c>
      <c r="O501" s="5">
        <f t="shared" si="33"/>
        <v>1.3612565445026177</v>
      </c>
      <c r="P501" t="s">
        <v>8270</v>
      </c>
      <c r="Q501" t="str">
        <f t="shared" si="34"/>
        <v>film &amp; video</v>
      </c>
      <c r="R501" t="str">
        <f t="shared" si="35"/>
        <v>animation</v>
      </c>
    </row>
    <row r="502" spans="1:18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6">
        <f t="shared" si="32"/>
        <v>3.3076923076923079</v>
      </c>
      <c r="O502" s="5">
        <f t="shared" si="33"/>
        <v>1.8604651162790697</v>
      </c>
      <c r="P502" t="s">
        <v>8270</v>
      </c>
      <c r="Q502" t="str">
        <f t="shared" si="34"/>
        <v>film &amp; video</v>
      </c>
      <c r="R502" t="str">
        <f t="shared" si="35"/>
        <v>animation</v>
      </c>
    </row>
    <row r="503" spans="1:18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6">
        <f t="shared" si="32"/>
        <v>0</v>
      </c>
      <c r="O503" s="5" t="e">
        <f t="shared" si="33"/>
        <v>#DIV/0!</v>
      </c>
      <c r="P503" t="s">
        <v>8270</v>
      </c>
      <c r="Q503" t="str">
        <f t="shared" si="34"/>
        <v>film &amp; video</v>
      </c>
      <c r="R503" t="str">
        <f t="shared" si="35"/>
        <v>animation</v>
      </c>
    </row>
    <row r="504" spans="1:18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6">
        <f t="shared" si="32"/>
        <v>1.1499999999999999</v>
      </c>
      <c r="O504" s="5">
        <f t="shared" si="33"/>
        <v>1.7391304347826086</v>
      </c>
      <c r="P504" t="s">
        <v>8270</v>
      </c>
      <c r="Q504" t="str">
        <f t="shared" si="34"/>
        <v>film &amp; video</v>
      </c>
      <c r="R504" t="str">
        <f t="shared" si="35"/>
        <v>animation</v>
      </c>
    </row>
    <row r="505" spans="1:18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6">
        <f t="shared" si="32"/>
        <v>1.7538461538461538</v>
      </c>
      <c r="O505" s="5">
        <f t="shared" si="33"/>
        <v>7.8947368421052628</v>
      </c>
      <c r="P505" t="s">
        <v>8270</v>
      </c>
      <c r="Q505" t="str">
        <f t="shared" si="34"/>
        <v>film &amp; video</v>
      </c>
      <c r="R505" t="str">
        <f t="shared" si="35"/>
        <v>animation</v>
      </c>
    </row>
    <row r="506" spans="1:18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6">
        <f t="shared" si="32"/>
        <v>1.3673469387755102</v>
      </c>
      <c r="O506" s="5">
        <f t="shared" si="33"/>
        <v>1.4925373134328357</v>
      </c>
      <c r="P506" t="s">
        <v>8270</v>
      </c>
      <c r="Q506" t="str">
        <f t="shared" si="34"/>
        <v>film &amp; video</v>
      </c>
      <c r="R506" t="str">
        <f t="shared" si="35"/>
        <v>animation</v>
      </c>
    </row>
    <row r="507" spans="1:18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6">
        <f t="shared" si="32"/>
        <v>0.43333333333333329</v>
      </c>
      <c r="O507" s="5">
        <f t="shared" si="33"/>
        <v>26.923076923076923</v>
      </c>
      <c r="P507" t="s">
        <v>8270</v>
      </c>
      <c r="Q507" t="str">
        <f t="shared" si="34"/>
        <v>film &amp; video</v>
      </c>
      <c r="R507" t="str">
        <f t="shared" si="35"/>
        <v>animation</v>
      </c>
    </row>
    <row r="508" spans="1:18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6">
        <f t="shared" si="32"/>
        <v>0.125</v>
      </c>
      <c r="O508" s="5">
        <f t="shared" si="33"/>
        <v>0.4</v>
      </c>
      <c r="P508" t="s">
        <v>8270</v>
      </c>
      <c r="Q508" t="str">
        <f t="shared" si="34"/>
        <v>film &amp; video</v>
      </c>
      <c r="R508" t="str">
        <f t="shared" si="35"/>
        <v>animation</v>
      </c>
    </row>
    <row r="509" spans="1:18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6">
        <f t="shared" si="32"/>
        <v>3.2</v>
      </c>
      <c r="O509" s="5">
        <f t="shared" si="33"/>
        <v>1.5625</v>
      </c>
      <c r="P509" t="s">
        <v>8270</v>
      </c>
      <c r="Q509" t="str">
        <f t="shared" si="34"/>
        <v>film &amp; video</v>
      </c>
      <c r="R509" t="str">
        <f t="shared" si="35"/>
        <v>animation</v>
      </c>
    </row>
    <row r="510" spans="1:18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6">
        <f t="shared" si="32"/>
        <v>0.8</v>
      </c>
      <c r="O510" s="5">
        <f t="shared" si="33"/>
        <v>0.75</v>
      </c>
      <c r="P510" t="s">
        <v>8270</v>
      </c>
      <c r="Q510" t="str">
        <f t="shared" si="34"/>
        <v>film &amp; video</v>
      </c>
      <c r="R510" t="str">
        <f t="shared" si="35"/>
        <v>animation</v>
      </c>
    </row>
    <row r="511" spans="1:18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6">
        <f t="shared" si="32"/>
        <v>0.2</v>
      </c>
      <c r="O511" s="5">
        <f t="shared" si="33"/>
        <v>10</v>
      </c>
      <c r="P511" t="s">
        <v>8270</v>
      </c>
      <c r="Q511" t="str">
        <f t="shared" si="34"/>
        <v>film &amp; video</v>
      </c>
      <c r="R511" t="str">
        <f t="shared" si="35"/>
        <v>animation</v>
      </c>
    </row>
    <row r="512" spans="1:18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6">
        <f t="shared" si="32"/>
        <v>0</v>
      </c>
      <c r="O512" s="5" t="e">
        <f t="shared" si="33"/>
        <v>#DIV/0!</v>
      </c>
      <c r="P512" t="s">
        <v>8270</v>
      </c>
      <c r="Q512" t="str">
        <f t="shared" si="34"/>
        <v>film &amp; video</v>
      </c>
      <c r="R512" t="str">
        <f t="shared" si="35"/>
        <v>animation</v>
      </c>
    </row>
    <row r="513" spans="1:18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6">
        <f t="shared" si="32"/>
        <v>3</v>
      </c>
      <c r="O513" s="5">
        <f t="shared" si="33"/>
        <v>3.3333333333333335</v>
      </c>
      <c r="P513" t="s">
        <v>8270</v>
      </c>
      <c r="Q513" t="str">
        <f t="shared" si="34"/>
        <v>film &amp; video</v>
      </c>
      <c r="R513" t="str">
        <f t="shared" si="35"/>
        <v>animation</v>
      </c>
    </row>
    <row r="514" spans="1:18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6">
        <f t="shared" si="32"/>
        <v>0.13749999999999998</v>
      </c>
      <c r="O514" s="5">
        <f t="shared" si="33"/>
        <v>18.181818181818183</v>
      </c>
      <c r="P514" t="s">
        <v>8270</v>
      </c>
      <c r="Q514" t="str">
        <f t="shared" si="34"/>
        <v>film &amp; video</v>
      </c>
      <c r="R514" t="str">
        <f t="shared" si="35"/>
        <v>animation</v>
      </c>
    </row>
    <row r="515" spans="1:18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6">
        <f t="shared" ref="N515:N578" si="36">E515/D515*100</f>
        <v>13.923999999999999</v>
      </c>
      <c r="O515" s="5">
        <f t="shared" ref="O515:O578" si="37">L515/E515*100</f>
        <v>0.97673082447572535</v>
      </c>
      <c r="P515" t="s">
        <v>8270</v>
      </c>
      <c r="Q515" t="str">
        <f t="shared" si="34"/>
        <v>film &amp; video</v>
      </c>
      <c r="R515" t="str">
        <f t="shared" si="35"/>
        <v>animation</v>
      </c>
    </row>
    <row r="516" spans="1:18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6">
        <f t="shared" si="36"/>
        <v>3.3333333333333335</v>
      </c>
      <c r="O516" s="5">
        <f t="shared" si="37"/>
        <v>6</v>
      </c>
      <c r="P516" t="s">
        <v>8270</v>
      </c>
      <c r="Q516" t="str">
        <f t="shared" si="34"/>
        <v>film &amp; video</v>
      </c>
      <c r="R516" t="str">
        <f t="shared" si="35"/>
        <v>animation</v>
      </c>
    </row>
    <row r="517" spans="1:18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6">
        <f t="shared" si="36"/>
        <v>25.41340206185567</v>
      </c>
      <c r="O517" s="5">
        <f t="shared" si="37"/>
        <v>0.1379254391302584</v>
      </c>
      <c r="P517" t="s">
        <v>8270</v>
      </c>
      <c r="Q517" t="str">
        <f t="shared" si="34"/>
        <v>film &amp; video</v>
      </c>
      <c r="R517" t="str">
        <f t="shared" si="35"/>
        <v>animation</v>
      </c>
    </row>
    <row r="518" spans="1:18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6">
        <f t="shared" si="36"/>
        <v>0</v>
      </c>
      <c r="O518" s="5" t="e">
        <f t="shared" si="37"/>
        <v>#DIV/0!</v>
      </c>
      <c r="P518" t="s">
        <v>8270</v>
      </c>
      <c r="Q518" t="str">
        <f t="shared" si="34"/>
        <v>film &amp; video</v>
      </c>
      <c r="R518" t="str">
        <f t="shared" si="35"/>
        <v>animation</v>
      </c>
    </row>
    <row r="519" spans="1:18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6">
        <f t="shared" si="36"/>
        <v>1.3666666666666667</v>
      </c>
      <c r="O519" s="5">
        <f t="shared" si="37"/>
        <v>1.4634146341463417</v>
      </c>
      <c r="P519" t="s">
        <v>8270</v>
      </c>
      <c r="Q519" t="str">
        <f t="shared" si="34"/>
        <v>film &amp; video</v>
      </c>
      <c r="R519" t="str">
        <f t="shared" si="35"/>
        <v>animation</v>
      </c>
    </row>
    <row r="520" spans="1:18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6">
        <f t="shared" si="36"/>
        <v>0</v>
      </c>
      <c r="O520" s="5" t="e">
        <f t="shared" si="37"/>
        <v>#DIV/0!</v>
      </c>
      <c r="P520" t="s">
        <v>8270</v>
      </c>
      <c r="Q520" t="str">
        <f t="shared" si="34"/>
        <v>film &amp; video</v>
      </c>
      <c r="R520" t="str">
        <f t="shared" si="35"/>
        <v>animation</v>
      </c>
    </row>
    <row r="521" spans="1:18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6">
        <f t="shared" si="36"/>
        <v>22.881426547787683</v>
      </c>
      <c r="O521" s="5">
        <f t="shared" si="37"/>
        <v>2.5491624180626364</v>
      </c>
      <c r="P521" t="s">
        <v>8270</v>
      </c>
      <c r="Q521" t="str">
        <f t="shared" si="34"/>
        <v>film &amp; video</v>
      </c>
      <c r="R521" t="str">
        <f t="shared" si="35"/>
        <v>animation</v>
      </c>
    </row>
    <row r="522" spans="1:18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6">
        <f t="shared" si="36"/>
        <v>102.1</v>
      </c>
      <c r="O522" s="5">
        <f t="shared" si="37"/>
        <v>0.66601371204701265</v>
      </c>
      <c r="P522" t="s">
        <v>8271</v>
      </c>
      <c r="Q522" t="str">
        <f>LEFT(P522, 7)</f>
        <v>theater</v>
      </c>
      <c r="R522" t="str">
        <f>RIGHT(P522, 5)</f>
        <v>plays</v>
      </c>
    </row>
    <row r="523" spans="1:18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6">
        <f t="shared" si="36"/>
        <v>104.64</v>
      </c>
      <c r="O523" s="5">
        <f t="shared" si="37"/>
        <v>1.0703363914373087</v>
      </c>
      <c r="P523" t="s">
        <v>8271</v>
      </c>
      <c r="Q523" t="str">
        <f t="shared" ref="Q523:Q541" si="38">LEFT(P523, 7)</f>
        <v>theater</v>
      </c>
      <c r="R523" t="str">
        <f t="shared" ref="R523:R541" si="39">RIGHT(P523, 5)</f>
        <v>plays</v>
      </c>
    </row>
    <row r="524" spans="1:18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6">
        <f t="shared" si="36"/>
        <v>114.66666666666667</v>
      </c>
      <c r="O524" s="5">
        <f t="shared" si="37"/>
        <v>0.90116279069767447</v>
      </c>
      <c r="P524" t="s">
        <v>8271</v>
      </c>
      <c r="Q524" t="str">
        <f t="shared" si="38"/>
        <v>theater</v>
      </c>
      <c r="R524" t="str">
        <f t="shared" si="39"/>
        <v>plays</v>
      </c>
    </row>
    <row r="525" spans="1:18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6">
        <f t="shared" si="36"/>
        <v>120.6</v>
      </c>
      <c r="O525" s="5">
        <f t="shared" si="37"/>
        <v>1.3930348258706469</v>
      </c>
      <c r="P525" t="s">
        <v>8271</v>
      </c>
      <c r="Q525" t="str">
        <f t="shared" si="38"/>
        <v>theater</v>
      </c>
      <c r="R525" t="str">
        <f t="shared" si="39"/>
        <v>plays</v>
      </c>
    </row>
    <row r="526" spans="1:18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6">
        <f t="shared" si="36"/>
        <v>108.67285714285715</v>
      </c>
      <c r="O526" s="5">
        <f t="shared" si="37"/>
        <v>3.4178596311340721</v>
      </c>
      <c r="P526" t="s">
        <v>8271</v>
      </c>
      <c r="Q526" t="str">
        <f t="shared" si="38"/>
        <v>theater</v>
      </c>
      <c r="R526" t="str">
        <f t="shared" si="39"/>
        <v>plays</v>
      </c>
    </row>
    <row r="527" spans="1:18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6">
        <f t="shared" si="36"/>
        <v>100</v>
      </c>
      <c r="O527" s="5">
        <f t="shared" si="37"/>
        <v>0.1</v>
      </c>
      <c r="P527" t="s">
        <v>8271</v>
      </c>
      <c r="Q527" t="str">
        <f t="shared" si="38"/>
        <v>theater</v>
      </c>
      <c r="R527" t="str">
        <f t="shared" si="39"/>
        <v>plays</v>
      </c>
    </row>
    <row r="528" spans="1:18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6">
        <f t="shared" si="36"/>
        <v>113.99999999999999</v>
      </c>
      <c r="O528" s="5">
        <f t="shared" si="37"/>
        <v>1.3450292397660819</v>
      </c>
      <c r="P528" t="s">
        <v>8271</v>
      </c>
      <c r="Q528" t="str">
        <f t="shared" si="38"/>
        <v>theater</v>
      </c>
      <c r="R528" t="str">
        <f t="shared" si="39"/>
        <v>plays</v>
      </c>
    </row>
    <row r="529" spans="1:18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6">
        <f t="shared" si="36"/>
        <v>100.85</v>
      </c>
      <c r="O529" s="5">
        <f t="shared" si="37"/>
        <v>1.5666831928606844</v>
      </c>
      <c r="P529" t="s">
        <v>8271</v>
      </c>
      <c r="Q529" t="str">
        <f t="shared" si="38"/>
        <v>theater</v>
      </c>
      <c r="R529" t="str">
        <f t="shared" si="39"/>
        <v>plays</v>
      </c>
    </row>
    <row r="530" spans="1:18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6">
        <f t="shared" si="36"/>
        <v>115.65217391304347</v>
      </c>
      <c r="O530" s="5">
        <f t="shared" si="37"/>
        <v>2.2556390977443606</v>
      </c>
      <c r="P530" t="s">
        <v>8271</v>
      </c>
      <c r="Q530" t="str">
        <f t="shared" si="38"/>
        <v>theater</v>
      </c>
      <c r="R530" t="str">
        <f t="shared" si="39"/>
        <v>plays</v>
      </c>
    </row>
    <row r="531" spans="1:18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6">
        <f t="shared" si="36"/>
        <v>130.41666666666666</v>
      </c>
      <c r="O531" s="5">
        <f t="shared" si="37"/>
        <v>1.1501597444089458</v>
      </c>
      <c r="P531" t="s">
        <v>8271</v>
      </c>
      <c r="Q531" t="str">
        <f t="shared" si="38"/>
        <v>theater</v>
      </c>
      <c r="R531" t="str">
        <f t="shared" si="39"/>
        <v>plays</v>
      </c>
    </row>
    <row r="532" spans="1:18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6">
        <f t="shared" si="36"/>
        <v>107.78267254038178</v>
      </c>
      <c r="O532" s="5">
        <f t="shared" si="37"/>
        <v>0.7901907356948229</v>
      </c>
      <c r="P532" t="s">
        <v>8271</v>
      </c>
      <c r="Q532" t="str">
        <f t="shared" si="38"/>
        <v>theater</v>
      </c>
      <c r="R532" t="str">
        <f t="shared" si="39"/>
        <v>plays</v>
      </c>
    </row>
    <row r="533" spans="1:18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6">
        <f t="shared" si="36"/>
        <v>100</v>
      </c>
      <c r="O533" s="5">
        <f t="shared" si="37"/>
        <v>0.77500000000000002</v>
      </c>
      <c r="P533" t="s">
        <v>8271</v>
      </c>
      <c r="Q533" t="str">
        <f t="shared" si="38"/>
        <v>theater</v>
      </c>
      <c r="R533" t="str">
        <f t="shared" si="39"/>
        <v>plays</v>
      </c>
    </row>
    <row r="534" spans="1:18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6">
        <f t="shared" si="36"/>
        <v>123.25</v>
      </c>
      <c r="O534" s="5">
        <f t="shared" si="37"/>
        <v>1.4036511156186613</v>
      </c>
      <c r="P534" t="s">
        <v>8271</v>
      </c>
      <c r="Q534" t="str">
        <f t="shared" si="38"/>
        <v>theater</v>
      </c>
      <c r="R534" t="str">
        <f t="shared" si="39"/>
        <v>plays</v>
      </c>
    </row>
    <row r="535" spans="1:18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6">
        <f t="shared" si="36"/>
        <v>100.2</v>
      </c>
      <c r="O535" s="5">
        <f t="shared" si="37"/>
        <v>0.84830339321357284</v>
      </c>
      <c r="P535" t="s">
        <v>8271</v>
      </c>
      <c r="Q535" t="str">
        <f t="shared" si="38"/>
        <v>theater</v>
      </c>
      <c r="R535" t="str">
        <f t="shared" si="39"/>
        <v>plays</v>
      </c>
    </row>
    <row r="536" spans="1:18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6">
        <f t="shared" si="36"/>
        <v>104.66666666666666</v>
      </c>
      <c r="O536" s="5">
        <f t="shared" si="37"/>
        <v>0.30573248407643311</v>
      </c>
      <c r="P536" t="s">
        <v>8271</v>
      </c>
      <c r="Q536" t="str">
        <f t="shared" si="38"/>
        <v>theater</v>
      </c>
      <c r="R536" t="str">
        <f t="shared" si="39"/>
        <v>plays</v>
      </c>
    </row>
    <row r="537" spans="1:18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6">
        <f t="shared" si="36"/>
        <v>102.49999999999999</v>
      </c>
      <c r="O537" s="5">
        <f t="shared" si="37"/>
        <v>2.8780487804878052</v>
      </c>
      <c r="P537" t="s">
        <v>8271</v>
      </c>
      <c r="Q537" t="str">
        <f t="shared" si="38"/>
        <v>theater</v>
      </c>
      <c r="R537" t="str">
        <f t="shared" si="39"/>
        <v>plays</v>
      </c>
    </row>
    <row r="538" spans="1:18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6">
        <f t="shared" si="36"/>
        <v>118.25757575757576</v>
      </c>
      <c r="O538" s="5">
        <f t="shared" si="37"/>
        <v>0.9993593850096093</v>
      </c>
      <c r="P538" t="s">
        <v>8271</v>
      </c>
      <c r="Q538" t="str">
        <f t="shared" si="38"/>
        <v>theater</v>
      </c>
      <c r="R538" t="str">
        <f t="shared" si="39"/>
        <v>plays</v>
      </c>
    </row>
    <row r="539" spans="1:18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6">
        <f t="shared" si="36"/>
        <v>120.5</v>
      </c>
      <c r="O539" s="5">
        <f t="shared" si="37"/>
        <v>2.4481327800829877</v>
      </c>
      <c r="P539" t="s">
        <v>8271</v>
      </c>
      <c r="Q539" t="str">
        <f t="shared" si="38"/>
        <v>theater</v>
      </c>
      <c r="R539" t="str">
        <f t="shared" si="39"/>
        <v>plays</v>
      </c>
    </row>
    <row r="540" spans="1:18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6">
        <f t="shared" si="36"/>
        <v>302.42</v>
      </c>
      <c r="O540" s="5">
        <f t="shared" si="37"/>
        <v>0.39679915349513917</v>
      </c>
      <c r="P540" t="s">
        <v>8271</v>
      </c>
      <c r="Q540" t="str">
        <f t="shared" si="38"/>
        <v>theater</v>
      </c>
      <c r="R540" t="str">
        <f t="shared" si="39"/>
        <v>plays</v>
      </c>
    </row>
    <row r="541" spans="1:18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6">
        <f t="shared" si="36"/>
        <v>100.64400000000001</v>
      </c>
      <c r="O541" s="5">
        <f t="shared" si="37"/>
        <v>3.9744048328762762</v>
      </c>
      <c r="P541" t="s">
        <v>8271</v>
      </c>
      <c r="Q541" t="str">
        <f t="shared" si="38"/>
        <v>theater</v>
      </c>
      <c r="R541" t="str">
        <f t="shared" si="39"/>
        <v>plays</v>
      </c>
    </row>
    <row r="542" spans="1:18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6">
        <f t="shared" si="36"/>
        <v>6.6666666666666671E-3</v>
      </c>
      <c r="O542" s="5">
        <f t="shared" si="37"/>
        <v>100</v>
      </c>
      <c r="P542" t="s">
        <v>8272</v>
      </c>
      <c r="Q542" t="str">
        <f>LEFT(P542, 10)</f>
        <v>technology</v>
      </c>
      <c r="R542" t="str">
        <f>RIGHT(P542, 3)</f>
        <v>web</v>
      </c>
    </row>
    <row r="543" spans="1:18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6">
        <f t="shared" si="36"/>
        <v>0.55555555555555558</v>
      </c>
      <c r="O543" s="5">
        <f t="shared" si="37"/>
        <v>4</v>
      </c>
      <c r="P543" t="s">
        <v>8272</v>
      </c>
      <c r="Q543" t="str">
        <f t="shared" ref="Q543:Q606" si="40">LEFT(P543, 10)</f>
        <v>technology</v>
      </c>
      <c r="R543" t="str">
        <f t="shared" ref="R543:R606" si="41">RIGHT(P543, 3)</f>
        <v>web</v>
      </c>
    </row>
    <row r="544" spans="1:18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6">
        <f t="shared" si="36"/>
        <v>3.9999999999999996E-4</v>
      </c>
      <c r="O544" s="5">
        <f t="shared" si="37"/>
        <v>100</v>
      </c>
      <c r="P544" t="s">
        <v>8272</v>
      </c>
      <c r="Q544" t="str">
        <f t="shared" si="40"/>
        <v>technology</v>
      </c>
      <c r="R544" t="str">
        <f t="shared" si="41"/>
        <v>web</v>
      </c>
    </row>
    <row r="545" spans="1:18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6">
        <f t="shared" si="36"/>
        <v>0.31818181818181818</v>
      </c>
      <c r="O545" s="5">
        <f t="shared" si="37"/>
        <v>2.8571428571428572</v>
      </c>
      <c r="P545" t="s">
        <v>8272</v>
      </c>
      <c r="Q545" t="str">
        <f t="shared" si="40"/>
        <v>technology</v>
      </c>
      <c r="R545" t="str">
        <f t="shared" si="41"/>
        <v>web</v>
      </c>
    </row>
    <row r="546" spans="1:18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6">
        <f t="shared" si="36"/>
        <v>1.2</v>
      </c>
      <c r="O546" s="5">
        <f t="shared" si="37"/>
        <v>33.333333333333329</v>
      </c>
      <c r="P546" t="s">
        <v>8272</v>
      </c>
      <c r="Q546" t="str">
        <f t="shared" si="40"/>
        <v>technology</v>
      </c>
      <c r="R546" t="str">
        <f t="shared" si="41"/>
        <v>web</v>
      </c>
    </row>
    <row r="547" spans="1:18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6">
        <f t="shared" si="36"/>
        <v>27.383999999999997</v>
      </c>
      <c r="O547" s="5">
        <f t="shared" si="37"/>
        <v>0.24832018697049374</v>
      </c>
      <c r="P547" t="s">
        <v>8272</v>
      </c>
      <c r="Q547" t="str">
        <f t="shared" si="40"/>
        <v>technology</v>
      </c>
      <c r="R547" t="str">
        <f t="shared" si="41"/>
        <v>web</v>
      </c>
    </row>
    <row r="548" spans="1:18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6">
        <f t="shared" si="36"/>
        <v>8.666666666666667E-2</v>
      </c>
      <c r="O548" s="5">
        <f t="shared" si="37"/>
        <v>3.8461538461538463</v>
      </c>
      <c r="P548" t="s">
        <v>8272</v>
      </c>
      <c r="Q548" t="str">
        <f t="shared" si="40"/>
        <v>technology</v>
      </c>
      <c r="R548" t="str">
        <f t="shared" si="41"/>
        <v>web</v>
      </c>
    </row>
    <row r="549" spans="1:18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6">
        <f t="shared" si="36"/>
        <v>0</v>
      </c>
      <c r="O549" s="5" t="e">
        <f t="shared" si="37"/>
        <v>#DIV/0!</v>
      </c>
      <c r="P549" t="s">
        <v>8272</v>
      </c>
      <c r="Q549" t="str">
        <f t="shared" si="40"/>
        <v>technology</v>
      </c>
      <c r="R549" t="str">
        <f t="shared" si="41"/>
        <v>web</v>
      </c>
    </row>
    <row r="550" spans="1:18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6">
        <f t="shared" si="36"/>
        <v>0.09</v>
      </c>
      <c r="O550" s="5">
        <f t="shared" si="37"/>
        <v>11.111111111111111</v>
      </c>
      <c r="P550" t="s">
        <v>8272</v>
      </c>
      <c r="Q550" t="str">
        <f t="shared" si="40"/>
        <v>technology</v>
      </c>
      <c r="R550" t="str">
        <f t="shared" si="41"/>
        <v>web</v>
      </c>
    </row>
    <row r="551" spans="1:18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6">
        <f t="shared" si="36"/>
        <v>2.7199999999999998</v>
      </c>
      <c r="O551" s="5">
        <f t="shared" si="37"/>
        <v>11.76470588235294</v>
      </c>
      <c r="P551" t="s">
        <v>8272</v>
      </c>
      <c r="Q551" t="str">
        <f t="shared" si="40"/>
        <v>technology</v>
      </c>
      <c r="R551" t="str">
        <f t="shared" si="41"/>
        <v>web</v>
      </c>
    </row>
    <row r="552" spans="1:18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6">
        <f t="shared" si="36"/>
        <v>0.70000000000000007</v>
      </c>
      <c r="O552" s="5">
        <f t="shared" si="37"/>
        <v>11.428571428571429</v>
      </c>
      <c r="P552" t="s">
        <v>8272</v>
      </c>
      <c r="Q552" t="str">
        <f t="shared" si="40"/>
        <v>technology</v>
      </c>
      <c r="R552" t="str">
        <f t="shared" si="41"/>
        <v>web</v>
      </c>
    </row>
    <row r="553" spans="1:18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6">
        <f t="shared" si="36"/>
        <v>5.0413333333333332</v>
      </c>
      <c r="O553" s="5">
        <f t="shared" si="37"/>
        <v>0.74054482941020894</v>
      </c>
      <c r="P553" t="s">
        <v>8272</v>
      </c>
      <c r="Q553" t="str">
        <f t="shared" si="40"/>
        <v>technology</v>
      </c>
      <c r="R553" t="str">
        <f t="shared" si="41"/>
        <v>web</v>
      </c>
    </row>
    <row r="554" spans="1:18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6">
        <f t="shared" si="36"/>
        <v>0</v>
      </c>
      <c r="O554" s="5" t="e">
        <f t="shared" si="37"/>
        <v>#DIV/0!</v>
      </c>
      <c r="P554" t="s">
        <v>8272</v>
      </c>
      <c r="Q554" t="str">
        <f t="shared" si="40"/>
        <v>technology</v>
      </c>
      <c r="R554" t="str">
        <f t="shared" si="41"/>
        <v>web</v>
      </c>
    </row>
    <row r="555" spans="1:18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6">
        <f t="shared" si="36"/>
        <v>0.49199999999999999</v>
      </c>
      <c r="O555" s="5">
        <f t="shared" si="37"/>
        <v>4.8780487804878048</v>
      </c>
      <c r="P555" t="s">
        <v>8272</v>
      </c>
      <c r="Q555" t="str">
        <f t="shared" si="40"/>
        <v>technology</v>
      </c>
      <c r="R555" t="str">
        <f t="shared" si="41"/>
        <v>web</v>
      </c>
    </row>
    <row r="556" spans="1:18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6">
        <f t="shared" si="36"/>
        <v>36.589147286821706</v>
      </c>
      <c r="O556" s="5">
        <f t="shared" si="37"/>
        <v>1.5536723163841808</v>
      </c>
      <c r="P556" t="s">
        <v>8272</v>
      </c>
      <c r="Q556" t="str">
        <f t="shared" si="40"/>
        <v>technology</v>
      </c>
      <c r="R556" t="str">
        <f t="shared" si="41"/>
        <v>web</v>
      </c>
    </row>
    <row r="557" spans="1:18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6">
        <f t="shared" si="36"/>
        <v>0</v>
      </c>
      <c r="O557" s="5" t="e">
        <f t="shared" si="37"/>
        <v>#DIV/0!</v>
      </c>
      <c r="P557" t="s">
        <v>8272</v>
      </c>
      <c r="Q557" t="str">
        <f t="shared" si="40"/>
        <v>technology</v>
      </c>
      <c r="R557" t="str">
        <f t="shared" si="41"/>
        <v>web</v>
      </c>
    </row>
    <row r="558" spans="1:18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6">
        <f t="shared" si="36"/>
        <v>2.5</v>
      </c>
      <c r="O558" s="5">
        <f t="shared" si="37"/>
        <v>0.5</v>
      </c>
      <c r="P558" t="s">
        <v>8272</v>
      </c>
      <c r="Q558" t="str">
        <f t="shared" si="40"/>
        <v>technology</v>
      </c>
      <c r="R558" t="str">
        <f t="shared" si="41"/>
        <v>web</v>
      </c>
    </row>
    <row r="559" spans="1:18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6">
        <f t="shared" si="36"/>
        <v>0.91066666666666674</v>
      </c>
      <c r="O559" s="5">
        <f t="shared" si="37"/>
        <v>1.4641288433382138</v>
      </c>
      <c r="P559" t="s">
        <v>8272</v>
      </c>
      <c r="Q559" t="str">
        <f t="shared" si="40"/>
        <v>technology</v>
      </c>
      <c r="R559" t="str">
        <f t="shared" si="41"/>
        <v>web</v>
      </c>
    </row>
    <row r="560" spans="1:18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6">
        <f t="shared" si="36"/>
        <v>0</v>
      </c>
      <c r="O560" s="5" t="e">
        <f t="shared" si="37"/>
        <v>#DIV/0!</v>
      </c>
      <c r="P560" t="s">
        <v>8272</v>
      </c>
      <c r="Q560" t="str">
        <f t="shared" si="40"/>
        <v>technology</v>
      </c>
      <c r="R560" t="str">
        <f t="shared" si="41"/>
        <v>web</v>
      </c>
    </row>
    <row r="561" spans="1:18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6">
        <f t="shared" si="36"/>
        <v>2.0833333333333336E-2</v>
      </c>
      <c r="O561" s="5">
        <f t="shared" si="37"/>
        <v>2</v>
      </c>
      <c r="P561" t="s">
        <v>8272</v>
      </c>
      <c r="Q561" t="str">
        <f t="shared" si="40"/>
        <v>technology</v>
      </c>
      <c r="R561" t="str">
        <f t="shared" si="41"/>
        <v>web</v>
      </c>
    </row>
    <row r="562" spans="1:18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6">
        <f t="shared" si="36"/>
        <v>1.2E-2</v>
      </c>
      <c r="O562" s="5">
        <f t="shared" si="37"/>
        <v>25</v>
      </c>
      <c r="P562" t="s">
        <v>8272</v>
      </c>
      <c r="Q562" t="str">
        <f t="shared" si="40"/>
        <v>technology</v>
      </c>
      <c r="R562" t="str">
        <f t="shared" si="41"/>
        <v>web</v>
      </c>
    </row>
    <row r="563" spans="1:18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6">
        <f t="shared" si="36"/>
        <v>0.36666666666666664</v>
      </c>
      <c r="O563" s="5">
        <f t="shared" si="37"/>
        <v>3.6363636363636362</v>
      </c>
      <c r="P563" t="s">
        <v>8272</v>
      </c>
      <c r="Q563" t="str">
        <f t="shared" si="40"/>
        <v>technology</v>
      </c>
      <c r="R563" t="str">
        <f t="shared" si="41"/>
        <v>web</v>
      </c>
    </row>
    <row r="564" spans="1:18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6">
        <f t="shared" si="36"/>
        <v>0</v>
      </c>
      <c r="O564" s="5" t="e">
        <f t="shared" si="37"/>
        <v>#DIV/0!</v>
      </c>
      <c r="P564" t="s">
        <v>8272</v>
      </c>
      <c r="Q564" t="str">
        <f t="shared" si="40"/>
        <v>technology</v>
      </c>
      <c r="R564" t="str">
        <f t="shared" si="41"/>
        <v>web</v>
      </c>
    </row>
    <row r="565" spans="1:18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6">
        <f t="shared" si="36"/>
        <v>9.0666666666666659E-2</v>
      </c>
      <c r="O565" s="5">
        <f t="shared" si="37"/>
        <v>2.9411764705882351</v>
      </c>
      <c r="P565" t="s">
        <v>8272</v>
      </c>
      <c r="Q565" t="str">
        <f t="shared" si="40"/>
        <v>technology</v>
      </c>
      <c r="R565" t="str">
        <f t="shared" si="41"/>
        <v>web</v>
      </c>
    </row>
    <row r="566" spans="1:18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6">
        <f t="shared" si="36"/>
        <v>5.5555555555555558E-3</v>
      </c>
      <c r="O566" s="5">
        <f t="shared" si="37"/>
        <v>100</v>
      </c>
      <c r="P566" t="s">
        <v>8272</v>
      </c>
      <c r="Q566" t="str">
        <f t="shared" si="40"/>
        <v>technology</v>
      </c>
      <c r="R566" t="str">
        <f t="shared" si="41"/>
        <v>web</v>
      </c>
    </row>
    <row r="567" spans="1:18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6">
        <f t="shared" si="36"/>
        <v>0</v>
      </c>
      <c r="O567" s="5" t="e">
        <f t="shared" si="37"/>
        <v>#DIV/0!</v>
      </c>
      <c r="P567" t="s">
        <v>8272</v>
      </c>
      <c r="Q567" t="str">
        <f t="shared" si="40"/>
        <v>technology</v>
      </c>
      <c r="R567" t="str">
        <f t="shared" si="41"/>
        <v>web</v>
      </c>
    </row>
    <row r="568" spans="1:18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6">
        <f t="shared" si="36"/>
        <v>0.02</v>
      </c>
      <c r="O568" s="5">
        <f t="shared" si="37"/>
        <v>100</v>
      </c>
      <c r="P568" t="s">
        <v>8272</v>
      </c>
      <c r="Q568" t="str">
        <f t="shared" si="40"/>
        <v>technology</v>
      </c>
      <c r="R568" t="str">
        <f t="shared" si="41"/>
        <v>web</v>
      </c>
    </row>
    <row r="569" spans="1:18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6">
        <f t="shared" si="36"/>
        <v>0</v>
      </c>
      <c r="O569" s="5" t="e">
        <f t="shared" si="37"/>
        <v>#DIV/0!</v>
      </c>
      <c r="P569" t="s">
        <v>8272</v>
      </c>
      <c r="Q569" t="str">
        <f t="shared" si="40"/>
        <v>technology</v>
      </c>
      <c r="R569" t="str">
        <f t="shared" si="41"/>
        <v>web</v>
      </c>
    </row>
    <row r="570" spans="1:18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6">
        <f t="shared" si="36"/>
        <v>1</v>
      </c>
      <c r="O570" s="5">
        <f t="shared" si="37"/>
        <v>2.0408163265306123</v>
      </c>
      <c r="P570" t="s">
        <v>8272</v>
      </c>
      <c r="Q570" t="str">
        <f t="shared" si="40"/>
        <v>technology</v>
      </c>
      <c r="R570" t="str">
        <f t="shared" si="41"/>
        <v>web</v>
      </c>
    </row>
    <row r="571" spans="1:18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6">
        <f t="shared" si="36"/>
        <v>0.8</v>
      </c>
      <c r="O571" s="5">
        <f t="shared" si="37"/>
        <v>5</v>
      </c>
      <c r="P571" t="s">
        <v>8272</v>
      </c>
      <c r="Q571" t="str">
        <f t="shared" si="40"/>
        <v>technology</v>
      </c>
      <c r="R571" t="str">
        <f t="shared" si="41"/>
        <v>web</v>
      </c>
    </row>
    <row r="572" spans="1:18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6">
        <f t="shared" si="36"/>
        <v>0.16705882352941176</v>
      </c>
      <c r="O572" s="5">
        <f t="shared" si="37"/>
        <v>0.70422535211267612</v>
      </c>
      <c r="P572" t="s">
        <v>8272</v>
      </c>
      <c r="Q572" t="str">
        <f t="shared" si="40"/>
        <v>technology</v>
      </c>
      <c r="R572" t="str">
        <f t="shared" si="41"/>
        <v>web</v>
      </c>
    </row>
    <row r="573" spans="1:18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6">
        <f t="shared" si="36"/>
        <v>0.42399999999999999</v>
      </c>
      <c r="O573" s="5">
        <f t="shared" si="37"/>
        <v>1.8867924528301887</v>
      </c>
      <c r="P573" t="s">
        <v>8272</v>
      </c>
      <c r="Q573" t="str">
        <f t="shared" si="40"/>
        <v>technology</v>
      </c>
      <c r="R573" t="str">
        <f t="shared" si="41"/>
        <v>web</v>
      </c>
    </row>
    <row r="574" spans="1:18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6">
        <f t="shared" si="36"/>
        <v>0</v>
      </c>
      <c r="O574" s="5" t="e">
        <f t="shared" si="37"/>
        <v>#DIV/0!</v>
      </c>
      <c r="P574" t="s">
        <v>8272</v>
      </c>
      <c r="Q574" t="str">
        <f t="shared" si="40"/>
        <v>technology</v>
      </c>
      <c r="R574" t="str">
        <f t="shared" si="41"/>
        <v>web</v>
      </c>
    </row>
    <row r="575" spans="1:18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6">
        <f t="shared" si="36"/>
        <v>0.38925389253892539</v>
      </c>
      <c r="O575" s="5">
        <f t="shared" si="37"/>
        <v>2.601156069364162</v>
      </c>
      <c r="P575" t="s">
        <v>8272</v>
      </c>
      <c r="Q575" t="str">
        <f t="shared" si="40"/>
        <v>technology</v>
      </c>
      <c r="R575" t="str">
        <f t="shared" si="41"/>
        <v>web</v>
      </c>
    </row>
    <row r="576" spans="1:18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6">
        <f t="shared" si="36"/>
        <v>0.7155635062611807</v>
      </c>
      <c r="O576" s="5">
        <f t="shared" si="37"/>
        <v>5</v>
      </c>
      <c r="P576" t="s">
        <v>8272</v>
      </c>
      <c r="Q576" t="str">
        <f t="shared" si="40"/>
        <v>technology</v>
      </c>
      <c r="R576" t="str">
        <f t="shared" si="41"/>
        <v>web</v>
      </c>
    </row>
    <row r="577" spans="1:18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6">
        <f t="shared" si="36"/>
        <v>0.43166666666666664</v>
      </c>
      <c r="O577" s="5">
        <f t="shared" si="37"/>
        <v>1.5444015444015444</v>
      </c>
      <c r="P577" t="s">
        <v>8272</v>
      </c>
      <c r="Q577" t="str">
        <f t="shared" si="40"/>
        <v>technology</v>
      </c>
      <c r="R577" t="str">
        <f t="shared" si="41"/>
        <v>web</v>
      </c>
    </row>
    <row r="578" spans="1:18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6">
        <f t="shared" si="36"/>
        <v>1.25E-3</v>
      </c>
      <c r="O578" s="5">
        <f t="shared" si="37"/>
        <v>100</v>
      </c>
      <c r="P578" t="s">
        <v>8272</v>
      </c>
      <c r="Q578" t="str">
        <f t="shared" si="40"/>
        <v>technology</v>
      </c>
      <c r="R578" t="str">
        <f t="shared" si="41"/>
        <v>web</v>
      </c>
    </row>
    <row r="579" spans="1:18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6">
        <f t="shared" ref="N579:N642" si="42">E579/D579*100</f>
        <v>0.2</v>
      </c>
      <c r="O579" s="5">
        <f t="shared" ref="O579:O642" si="43">L579/E579*100</f>
        <v>10</v>
      </c>
      <c r="P579" t="s">
        <v>8272</v>
      </c>
      <c r="Q579" t="str">
        <f t="shared" si="40"/>
        <v>technology</v>
      </c>
      <c r="R579" t="str">
        <f t="shared" si="41"/>
        <v>web</v>
      </c>
    </row>
    <row r="580" spans="1:18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6">
        <f t="shared" si="42"/>
        <v>1.12E-2</v>
      </c>
      <c r="O580" s="5">
        <f t="shared" si="43"/>
        <v>50</v>
      </c>
      <c r="P580" t="s">
        <v>8272</v>
      </c>
      <c r="Q580" t="str">
        <f t="shared" si="40"/>
        <v>technology</v>
      </c>
      <c r="R580" t="str">
        <f t="shared" si="41"/>
        <v>web</v>
      </c>
    </row>
    <row r="581" spans="1:18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6">
        <f t="shared" si="42"/>
        <v>1.4583333333333333</v>
      </c>
      <c r="O581" s="5">
        <f t="shared" si="43"/>
        <v>2.8571428571428572</v>
      </c>
      <c r="P581" t="s">
        <v>8272</v>
      </c>
      <c r="Q581" t="str">
        <f t="shared" si="40"/>
        <v>technology</v>
      </c>
      <c r="R581" t="str">
        <f t="shared" si="41"/>
        <v>web</v>
      </c>
    </row>
    <row r="582" spans="1:18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6">
        <f t="shared" si="42"/>
        <v>3.3333333333333333E-2</v>
      </c>
      <c r="O582" s="5">
        <f t="shared" si="43"/>
        <v>100</v>
      </c>
      <c r="P582" t="s">
        <v>8272</v>
      </c>
      <c r="Q582" t="str">
        <f t="shared" si="40"/>
        <v>technology</v>
      </c>
      <c r="R582" t="str">
        <f t="shared" si="41"/>
        <v>web</v>
      </c>
    </row>
    <row r="583" spans="1:18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6">
        <f t="shared" si="42"/>
        <v>0</v>
      </c>
      <c r="O583" s="5" t="e">
        <f t="shared" si="43"/>
        <v>#DIV/0!</v>
      </c>
      <c r="P583" t="s">
        <v>8272</v>
      </c>
      <c r="Q583" t="str">
        <f t="shared" si="40"/>
        <v>technology</v>
      </c>
      <c r="R583" t="str">
        <f t="shared" si="41"/>
        <v>web</v>
      </c>
    </row>
    <row r="584" spans="1:18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6">
        <f t="shared" si="42"/>
        <v>0</v>
      </c>
      <c r="O584" s="5" t="e">
        <f t="shared" si="43"/>
        <v>#DIV/0!</v>
      </c>
      <c r="P584" t="s">
        <v>8272</v>
      </c>
      <c r="Q584" t="str">
        <f t="shared" si="40"/>
        <v>technology</v>
      </c>
      <c r="R584" t="str">
        <f t="shared" si="41"/>
        <v>web</v>
      </c>
    </row>
    <row r="585" spans="1:18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6">
        <f t="shared" si="42"/>
        <v>1.1111111111111112E-2</v>
      </c>
      <c r="O585" s="5">
        <f t="shared" si="43"/>
        <v>100</v>
      </c>
      <c r="P585" t="s">
        <v>8272</v>
      </c>
      <c r="Q585" t="str">
        <f t="shared" si="40"/>
        <v>technology</v>
      </c>
      <c r="R585" t="str">
        <f t="shared" si="41"/>
        <v>web</v>
      </c>
    </row>
    <row r="586" spans="1:18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6">
        <f t="shared" si="42"/>
        <v>1</v>
      </c>
      <c r="O586" s="5">
        <f t="shared" si="43"/>
        <v>20</v>
      </c>
      <c r="P586" t="s">
        <v>8272</v>
      </c>
      <c r="Q586" t="str">
        <f t="shared" si="40"/>
        <v>technology</v>
      </c>
      <c r="R586" t="str">
        <f t="shared" si="41"/>
        <v>web</v>
      </c>
    </row>
    <row r="587" spans="1:18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6">
        <f t="shared" si="42"/>
        <v>0</v>
      </c>
      <c r="O587" s="5" t="e">
        <f t="shared" si="43"/>
        <v>#DIV/0!</v>
      </c>
      <c r="P587" t="s">
        <v>8272</v>
      </c>
      <c r="Q587" t="str">
        <f t="shared" si="40"/>
        <v>technology</v>
      </c>
      <c r="R587" t="str">
        <f t="shared" si="41"/>
        <v>web</v>
      </c>
    </row>
    <row r="588" spans="1:18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6">
        <f t="shared" si="42"/>
        <v>0.55999999999999994</v>
      </c>
      <c r="O588" s="5">
        <f t="shared" si="43"/>
        <v>7.1428571428571423</v>
      </c>
      <c r="P588" t="s">
        <v>8272</v>
      </c>
      <c r="Q588" t="str">
        <f t="shared" si="40"/>
        <v>technology</v>
      </c>
      <c r="R588" t="str">
        <f t="shared" si="41"/>
        <v>web</v>
      </c>
    </row>
    <row r="589" spans="1:18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6">
        <f t="shared" si="42"/>
        <v>9.0833333333333339</v>
      </c>
      <c r="O589" s="5">
        <f t="shared" si="43"/>
        <v>0.25688073394495414</v>
      </c>
      <c r="P589" t="s">
        <v>8272</v>
      </c>
      <c r="Q589" t="str">
        <f t="shared" si="40"/>
        <v>technology</v>
      </c>
      <c r="R589" t="str">
        <f t="shared" si="41"/>
        <v>web</v>
      </c>
    </row>
    <row r="590" spans="1:18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6">
        <f t="shared" si="42"/>
        <v>3.3444444444444441</v>
      </c>
      <c r="O590" s="5">
        <f t="shared" si="43"/>
        <v>0.66445182724252494</v>
      </c>
      <c r="P590" t="s">
        <v>8272</v>
      </c>
      <c r="Q590" t="str">
        <f t="shared" si="40"/>
        <v>technology</v>
      </c>
      <c r="R590" t="str">
        <f t="shared" si="41"/>
        <v>web</v>
      </c>
    </row>
    <row r="591" spans="1:18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6">
        <f t="shared" si="42"/>
        <v>1.3333333333333334E-2</v>
      </c>
      <c r="O591" s="5">
        <f t="shared" si="43"/>
        <v>100</v>
      </c>
      <c r="P591" t="s">
        <v>8272</v>
      </c>
      <c r="Q591" t="str">
        <f t="shared" si="40"/>
        <v>technology</v>
      </c>
      <c r="R591" t="str">
        <f t="shared" si="41"/>
        <v>web</v>
      </c>
    </row>
    <row r="592" spans="1:18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6">
        <f t="shared" si="42"/>
        <v>4.46</v>
      </c>
      <c r="O592" s="5">
        <f t="shared" si="43"/>
        <v>4.0358744394618835</v>
      </c>
      <c r="P592" t="s">
        <v>8272</v>
      </c>
      <c r="Q592" t="str">
        <f t="shared" si="40"/>
        <v>technology</v>
      </c>
      <c r="R592" t="str">
        <f t="shared" si="41"/>
        <v>web</v>
      </c>
    </row>
    <row r="593" spans="1:18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6">
        <f t="shared" si="42"/>
        <v>6.0999999999999999E-2</v>
      </c>
      <c r="O593" s="5">
        <f t="shared" si="43"/>
        <v>3.278688524590164</v>
      </c>
      <c r="P593" t="s">
        <v>8272</v>
      </c>
      <c r="Q593" t="str">
        <f t="shared" si="40"/>
        <v>technology</v>
      </c>
      <c r="R593" t="str">
        <f t="shared" si="41"/>
        <v>web</v>
      </c>
    </row>
    <row r="594" spans="1:18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6">
        <f t="shared" si="42"/>
        <v>3.3333333333333335</v>
      </c>
      <c r="O594" s="5">
        <f t="shared" si="43"/>
        <v>0.4</v>
      </c>
      <c r="P594" t="s">
        <v>8272</v>
      </c>
      <c r="Q594" t="str">
        <f t="shared" si="40"/>
        <v>technology</v>
      </c>
      <c r="R594" t="str">
        <f t="shared" si="41"/>
        <v>web</v>
      </c>
    </row>
    <row r="595" spans="1:18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6">
        <f t="shared" si="42"/>
        <v>23</v>
      </c>
      <c r="O595" s="5">
        <f t="shared" si="43"/>
        <v>6.0869565217391308</v>
      </c>
      <c r="P595" t="s">
        <v>8272</v>
      </c>
      <c r="Q595" t="str">
        <f t="shared" si="40"/>
        <v>technology</v>
      </c>
      <c r="R595" t="str">
        <f t="shared" si="41"/>
        <v>web</v>
      </c>
    </row>
    <row r="596" spans="1:18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6">
        <f t="shared" si="42"/>
        <v>0.104</v>
      </c>
      <c r="O596" s="5">
        <f t="shared" si="43"/>
        <v>7.6923076923076925</v>
      </c>
      <c r="P596" t="s">
        <v>8272</v>
      </c>
      <c r="Q596" t="str">
        <f t="shared" si="40"/>
        <v>technology</v>
      </c>
      <c r="R596" t="str">
        <f t="shared" si="41"/>
        <v>web</v>
      </c>
    </row>
    <row r="597" spans="1:18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6">
        <f t="shared" si="42"/>
        <v>0.42599999999999999</v>
      </c>
      <c r="O597" s="5">
        <f t="shared" si="43"/>
        <v>1.8779342723004695</v>
      </c>
      <c r="P597" t="s">
        <v>8272</v>
      </c>
      <c r="Q597" t="str">
        <f t="shared" si="40"/>
        <v>technology</v>
      </c>
      <c r="R597" t="str">
        <f t="shared" si="41"/>
        <v>web</v>
      </c>
    </row>
    <row r="598" spans="1:18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6">
        <f t="shared" si="42"/>
        <v>0.03</v>
      </c>
      <c r="O598" s="5">
        <f t="shared" si="43"/>
        <v>33.333333333333329</v>
      </c>
      <c r="P598" t="s">
        <v>8272</v>
      </c>
      <c r="Q598" t="str">
        <f t="shared" si="40"/>
        <v>technology</v>
      </c>
      <c r="R598" t="str">
        <f t="shared" si="41"/>
        <v>web</v>
      </c>
    </row>
    <row r="599" spans="1:18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6">
        <f t="shared" si="42"/>
        <v>0.26666666666666666</v>
      </c>
      <c r="O599" s="5">
        <f t="shared" si="43"/>
        <v>10</v>
      </c>
      <c r="P599" t="s">
        <v>8272</v>
      </c>
      <c r="Q599" t="str">
        <f t="shared" si="40"/>
        <v>technology</v>
      </c>
      <c r="R599" t="str">
        <f t="shared" si="41"/>
        <v>web</v>
      </c>
    </row>
    <row r="600" spans="1:18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6">
        <f t="shared" si="42"/>
        <v>34</v>
      </c>
      <c r="O600" s="5">
        <f t="shared" si="43"/>
        <v>0.82352941176470595</v>
      </c>
      <c r="P600" t="s">
        <v>8272</v>
      </c>
      <c r="Q600" t="str">
        <f t="shared" si="40"/>
        <v>technology</v>
      </c>
      <c r="R600" t="str">
        <f t="shared" si="41"/>
        <v>web</v>
      </c>
    </row>
    <row r="601" spans="1:18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6">
        <f t="shared" si="42"/>
        <v>6.2E-2</v>
      </c>
      <c r="O601" s="5">
        <f t="shared" si="43"/>
        <v>6.4516129032258061</v>
      </c>
      <c r="P601" t="s">
        <v>8272</v>
      </c>
      <c r="Q601" t="str">
        <f t="shared" si="40"/>
        <v>technology</v>
      </c>
      <c r="R601" t="str">
        <f t="shared" si="41"/>
        <v>web</v>
      </c>
    </row>
    <row r="602" spans="1:18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6">
        <f t="shared" si="42"/>
        <v>2</v>
      </c>
      <c r="O602" s="5">
        <f t="shared" si="43"/>
        <v>1</v>
      </c>
      <c r="P602" t="s">
        <v>8272</v>
      </c>
      <c r="Q602" t="str">
        <f t="shared" si="40"/>
        <v>technology</v>
      </c>
      <c r="R602" t="str">
        <f t="shared" si="41"/>
        <v>web</v>
      </c>
    </row>
    <row r="603" spans="1:18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6">
        <f t="shared" si="42"/>
        <v>1.4000000000000001</v>
      </c>
      <c r="O603" s="5">
        <f t="shared" si="43"/>
        <v>4.2857142857142856</v>
      </c>
      <c r="P603" t="s">
        <v>8272</v>
      </c>
      <c r="Q603" t="str">
        <f t="shared" si="40"/>
        <v>technology</v>
      </c>
      <c r="R603" t="str">
        <f t="shared" si="41"/>
        <v>web</v>
      </c>
    </row>
    <row r="604" spans="1:18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6">
        <f t="shared" si="42"/>
        <v>0</v>
      </c>
      <c r="O604" s="5" t="e">
        <f t="shared" si="43"/>
        <v>#DIV/0!</v>
      </c>
      <c r="P604" t="s">
        <v>8272</v>
      </c>
      <c r="Q604" t="str">
        <f t="shared" si="40"/>
        <v>technology</v>
      </c>
      <c r="R604" t="str">
        <f t="shared" si="41"/>
        <v>web</v>
      </c>
    </row>
    <row r="605" spans="1:18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6">
        <f t="shared" si="42"/>
        <v>3.9334666666666664</v>
      </c>
      <c r="O605" s="5">
        <f t="shared" si="43"/>
        <v>2.2033151418595982</v>
      </c>
      <c r="P605" t="s">
        <v>8272</v>
      </c>
      <c r="Q605" t="str">
        <f t="shared" si="40"/>
        <v>technology</v>
      </c>
      <c r="R605" t="str">
        <f t="shared" si="41"/>
        <v>web</v>
      </c>
    </row>
    <row r="606" spans="1:18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6">
        <f t="shared" si="42"/>
        <v>0</v>
      </c>
      <c r="O606" s="5" t="e">
        <f t="shared" si="43"/>
        <v>#DIV/0!</v>
      </c>
      <c r="P606" t="s">
        <v>8272</v>
      </c>
      <c r="Q606" t="str">
        <f t="shared" si="40"/>
        <v>technology</v>
      </c>
      <c r="R606" t="str">
        <f t="shared" si="41"/>
        <v>web</v>
      </c>
    </row>
    <row r="607" spans="1:18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6">
        <f t="shared" si="42"/>
        <v>2.62</v>
      </c>
      <c r="O607" s="5">
        <f t="shared" si="43"/>
        <v>6.1068702290076331</v>
      </c>
      <c r="P607" t="s">
        <v>8272</v>
      </c>
      <c r="Q607" t="str">
        <f t="shared" ref="Q607:Q670" si="44">LEFT(P607, 10)</f>
        <v>technology</v>
      </c>
      <c r="R607" t="str">
        <f t="shared" ref="R607:R641" si="45">RIGHT(P607, 3)</f>
        <v>web</v>
      </c>
    </row>
    <row r="608" spans="1:18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6">
        <f t="shared" si="42"/>
        <v>0.2</v>
      </c>
      <c r="O608" s="5">
        <f t="shared" si="43"/>
        <v>10</v>
      </c>
      <c r="P608" t="s">
        <v>8272</v>
      </c>
      <c r="Q608" t="str">
        <f t="shared" si="44"/>
        <v>technology</v>
      </c>
      <c r="R608" t="str">
        <f t="shared" si="45"/>
        <v>web</v>
      </c>
    </row>
    <row r="609" spans="1:18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6">
        <f t="shared" si="42"/>
        <v>0</v>
      </c>
      <c r="O609" s="5" t="e">
        <f t="shared" si="43"/>
        <v>#DIV/0!</v>
      </c>
      <c r="P609" t="s">
        <v>8272</v>
      </c>
      <c r="Q609" t="str">
        <f t="shared" si="44"/>
        <v>technology</v>
      </c>
      <c r="R609" t="str">
        <f t="shared" si="45"/>
        <v>web</v>
      </c>
    </row>
    <row r="610" spans="1:18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6">
        <f t="shared" si="42"/>
        <v>0.97400000000000009</v>
      </c>
      <c r="O610" s="5">
        <f t="shared" si="43"/>
        <v>0.34223134839151265</v>
      </c>
      <c r="P610" t="s">
        <v>8272</v>
      </c>
      <c r="Q610" t="str">
        <f t="shared" si="44"/>
        <v>technology</v>
      </c>
      <c r="R610" t="str">
        <f t="shared" si="45"/>
        <v>web</v>
      </c>
    </row>
    <row r="611" spans="1:18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6">
        <f t="shared" si="42"/>
        <v>0.64102564102564097</v>
      </c>
      <c r="O611" s="5">
        <f t="shared" si="43"/>
        <v>20</v>
      </c>
      <c r="P611" t="s">
        <v>8272</v>
      </c>
      <c r="Q611" t="str">
        <f t="shared" si="44"/>
        <v>technology</v>
      </c>
      <c r="R611" t="str">
        <f t="shared" si="45"/>
        <v>web</v>
      </c>
    </row>
    <row r="612" spans="1:18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6">
        <f t="shared" si="42"/>
        <v>0</v>
      </c>
      <c r="O612" s="5" t="e">
        <f t="shared" si="43"/>
        <v>#DIV/0!</v>
      </c>
      <c r="P612" t="s">
        <v>8272</v>
      </c>
      <c r="Q612" t="str">
        <f t="shared" si="44"/>
        <v>technology</v>
      </c>
      <c r="R612" t="str">
        <f t="shared" si="45"/>
        <v>web</v>
      </c>
    </row>
    <row r="613" spans="1:18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6">
        <f t="shared" si="42"/>
        <v>0</v>
      </c>
      <c r="O613" s="5" t="e">
        <f t="shared" si="43"/>
        <v>#DIV/0!</v>
      </c>
      <c r="P613" t="s">
        <v>8272</v>
      </c>
      <c r="Q613" t="str">
        <f t="shared" si="44"/>
        <v>technology</v>
      </c>
      <c r="R613" t="str">
        <f t="shared" si="45"/>
        <v>web</v>
      </c>
    </row>
    <row r="614" spans="1:18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6">
        <f t="shared" si="42"/>
        <v>0</v>
      </c>
      <c r="O614" s="5" t="e">
        <f t="shared" si="43"/>
        <v>#DIV/0!</v>
      </c>
      <c r="P614" t="s">
        <v>8272</v>
      </c>
      <c r="Q614" t="str">
        <f t="shared" si="44"/>
        <v>technology</v>
      </c>
      <c r="R614" t="str">
        <f t="shared" si="45"/>
        <v>web</v>
      </c>
    </row>
    <row r="615" spans="1:18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6">
        <f t="shared" si="42"/>
        <v>21.363333333333333</v>
      </c>
      <c r="O615" s="5">
        <f t="shared" si="43"/>
        <v>0.94398502106412852</v>
      </c>
      <c r="P615" t="s">
        <v>8272</v>
      </c>
      <c r="Q615" t="str">
        <f t="shared" si="44"/>
        <v>technology</v>
      </c>
      <c r="R615" t="str">
        <f t="shared" si="45"/>
        <v>web</v>
      </c>
    </row>
    <row r="616" spans="1:18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6">
        <f t="shared" si="42"/>
        <v>0</v>
      </c>
      <c r="O616" s="5" t="e">
        <f t="shared" si="43"/>
        <v>#DIV/0!</v>
      </c>
      <c r="P616" t="s">
        <v>8272</v>
      </c>
      <c r="Q616" t="str">
        <f t="shared" si="44"/>
        <v>technology</v>
      </c>
      <c r="R616" t="str">
        <f t="shared" si="45"/>
        <v>web</v>
      </c>
    </row>
    <row r="617" spans="1:18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6">
        <f t="shared" si="42"/>
        <v>0</v>
      </c>
      <c r="O617" s="5" t="e">
        <f t="shared" si="43"/>
        <v>#DIV/0!</v>
      </c>
      <c r="P617" t="s">
        <v>8272</v>
      </c>
      <c r="Q617" t="str">
        <f t="shared" si="44"/>
        <v>technology</v>
      </c>
      <c r="R617" t="str">
        <f t="shared" si="45"/>
        <v>web</v>
      </c>
    </row>
    <row r="618" spans="1:18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6">
        <f t="shared" si="42"/>
        <v>0</v>
      </c>
      <c r="O618" s="5" t="e">
        <f t="shared" si="43"/>
        <v>#DIV/0!</v>
      </c>
      <c r="P618" t="s">
        <v>8272</v>
      </c>
      <c r="Q618" t="str">
        <f t="shared" si="44"/>
        <v>technology</v>
      </c>
      <c r="R618" t="str">
        <f t="shared" si="45"/>
        <v>web</v>
      </c>
    </row>
    <row r="619" spans="1:18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6">
        <f t="shared" si="42"/>
        <v>3</v>
      </c>
      <c r="O619" s="5">
        <f t="shared" si="43"/>
        <v>5</v>
      </c>
      <c r="P619" t="s">
        <v>8272</v>
      </c>
      <c r="Q619" t="str">
        <f t="shared" si="44"/>
        <v>technology</v>
      </c>
      <c r="R619" t="str">
        <f t="shared" si="45"/>
        <v>web</v>
      </c>
    </row>
    <row r="620" spans="1:18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6">
        <f t="shared" si="42"/>
        <v>0</v>
      </c>
      <c r="O620" s="5" t="e">
        <f t="shared" si="43"/>
        <v>#DIV/0!</v>
      </c>
      <c r="P620" t="s">
        <v>8272</v>
      </c>
      <c r="Q620" t="str">
        <f t="shared" si="44"/>
        <v>technology</v>
      </c>
      <c r="R620" t="str">
        <f t="shared" si="45"/>
        <v>web</v>
      </c>
    </row>
    <row r="621" spans="1:18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6">
        <f t="shared" si="42"/>
        <v>3.9999999999999996E-5</v>
      </c>
      <c r="O621" s="5">
        <f t="shared" si="43"/>
        <v>100</v>
      </c>
      <c r="P621" t="s">
        <v>8272</v>
      </c>
      <c r="Q621" t="str">
        <f t="shared" si="44"/>
        <v>technology</v>
      </c>
      <c r="R621" t="str">
        <f t="shared" si="45"/>
        <v>web</v>
      </c>
    </row>
    <row r="622" spans="1:18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6">
        <f t="shared" si="42"/>
        <v>1</v>
      </c>
      <c r="O622" s="5">
        <f t="shared" si="43"/>
        <v>0.33333333333333337</v>
      </c>
      <c r="P622" t="s">
        <v>8272</v>
      </c>
      <c r="Q622" t="str">
        <f t="shared" si="44"/>
        <v>technology</v>
      </c>
      <c r="R622" t="str">
        <f t="shared" si="45"/>
        <v>web</v>
      </c>
    </row>
    <row r="623" spans="1:18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6">
        <f t="shared" si="42"/>
        <v>1.044</v>
      </c>
      <c r="O623" s="5">
        <f t="shared" si="43"/>
        <v>1.1494252873563218</v>
      </c>
      <c r="P623" t="s">
        <v>8272</v>
      </c>
      <c r="Q623" t="str">
        <f t="shared" si="44"/>
        <v>technology</v>
      </c>
      <c r="R623" t="str">
        <f t="shared" si="45"/>
        <v>web</v>
      </c>
    </row>
    <row r="624" spans="1:18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6">
        <f t="shared" si="42"/>
        <v>5.6833333333333336</v>
      </c>
      <c r="O624" s="5">
        <f t="shared" si="43"/>
        <v>2.6392961876832843</v>
      </c>
      <c r="P624" t="s">
        <v>8272</v>
      </c>
      <c r="Q624" t="str">
        <f t="shared" si="44"/>
        <v>technology</v>
      </c>
      <c r="R624" t="str">
        <f t="shared" si="45"/>
        <v>web</v>
      </c>
    </row>
    <row r="625" spans="1:18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6">
        <f t="shared" si="42"/>
        <v>0</v>
      </c>
      <c r="O625" s="5" t="e">
        <f t="shared" si="43"/>
        <v>#DIV/0!</v>
      </c>
      <c r="P625" t="s">
        <v>8272</v>
      </c>
      <c r="Q625" t="str">
        <f t="shared" si="44"/>
        <v>technology</v>
      </c>
      <c r="R625" t="str">
        <f t="shared" si="45"/>
        <v>web</v>
      </c>
    </row>
    <row r="626" spans="1:18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6">
        <f t="shared" si="42"/>
        <v>0</v>
      </c>
      <c r="O626" s="5" t="e">
        <f t="shared" si="43"/>
        <v>#DIV/0!</v>
      </c>
      <c r="P626" t="s">
        <v>8272</v>
      </c>
      <c r="Q626" t="str">
        <f t="shared" si="44"/>
        <v>technology</v>
      </c>
      <c r="R626" t="str">
        <f t="shared" si="45"/>
        <v>web</v>
      </c>
    </row>
    <row r="627" spans="1:18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6">
        <f t="shared" si="42"/>
        <v>0</v>
      </c>
      <c r="O627" s="5" t="e">
        <f t="shared" si="43"/>
        <v>#DIV/0!</v>
      </c>
      <c r="P627" t="s">
        <v>8272</v>
      </c>
      <c r="Q627" t="str">
        <f t="shared" si="44"/>
        <v>technology</v>
      </c>
      <c r="R627" t="str">
        <f t="shared" si="45"/>
        <v>web</v>
      </c>
    </row>
    <row r="628" spans="1:18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6">
        <f t="shared" si="42"/>
        <v>17.380000000000003</v>
      </c>
      <c r="O628" s="5">
        <f t="shared" si="43"/>
        <v>0.89758342922899892</v>
      </c>
      <c r="P628" t="s">
        <v>8272</v>
      </c>
      <c r="Q628" t="str">
        <f t="shared" si="44"/>
        <v>technology</v>
      </c>
      <c r="R628" t="str">
        <f t="shared" si="45"/>
        <v>web</v>
      </c>
    </row>
    <row r="629" spans="1:18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6">
        <f t="shared" si="42"/>
        <v>0.02</v>
      </c>
      <c r="O629" s="5">
        <f t="shared" si="43"/>
        <v>1.1111111111111112</v>
      </c>
      <c r="P629" t="s">
        <v>8272</v>
      </c>
      <c r="Q629" t="str">
        <f t="shared" si="44"/>
        <v>technology</v>
      </c>
      <c r="R629" t="str">
        <f t="shared" si="45"/>
        <v>web</v>
      </c>
    </row>
    <row r="630" spans="1:18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6">
        <f t="shared" si="42"/>
        <v>0</v>
      </c>
      <c r="O630" s="5" t="e">
        <f t="shared" si="43"/>
        <v>#DIV/0!</v>
      </c>
      <c r="P630" t="s">
        <v>8272</v>
      </c>
      <c r="Q630" t="str">
        <f t="shared" si="44"/>
        <v>technology</v>
      </c>
      <c r="R630" t="str">
        <f t="shared" si="45"/>
        <v>web</v>
      </c>
    </row>
    <row r="631" spans="1:18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6">
        <f t="shared" si="42"/>
        <v>0.17500000000000002</v>
      </c>
      <c r="O631" s="5">
        <f t="shared" si="43"/>
        <v>0.85714285714285721</v>
      </c>
      <c r="P631" t="s">
        <v>8272</v>
      </c>
      <c r="Q631" t="str">
        <f t="shared" si="44"/>
        <v>technology</v>
      </c>
      <c r="R631" t="str">
        <f t="shared" si="45"/>
        <v>web</v>
      </c>
    </row>
    <row r="632" spans="1:18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6">
        <f t="shared" si="42"/>
        <v>8.3340278356529712E-2</v>
      </c>
      <c r="O632" s="5">
        <f t="shared" si="43"/>
        <v>10</v>
      </c>
      <c r="P632" t="s">
        <v>8272</v>
      </c>
      <c r="Q632" t="str">
        <f t="shared" si="44"/>
        <v>technology</v>
      </c>
      <c r="R632" t="str">
        <f t="shared" si="45"/>
        <v>web</v>
      </c>
    </row>
    <row r="633" spans="1:18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6">
        <f t="shared" si="42"/>
        <v>1.38</v>
      </c>
      <c r="O633" s="5">
        <f t="shared" si="43"/>
        <v>1.3043478260869565</v>
      </c>
      <c r="P633" t="s">
        <v>8272</v>
      </c>
      <c r="Q633" t="str">
        <f t="shared" si="44"/>
        <v>technology</v>
      </c>
      <c r="R633" t="str">
        <f t="shared" si="45"/>
        <v>web</v>
      </c>
    </row>
    <row r="634" spans="1:18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6">
        <f t="shared" si="42"/>
        <v>0</v>
      </c>
      <c r="O634" s="5" t="e">
        <f t="shared" si="43"/>
        <v>#DIV/0!</v>
      </c>
      <c r="P634" t="s">
        <v>8272</v>
      </c>
      <c r="Q634" t="str">
        <f t="shared" si="44"/>
        <v>technology</v>
      </c>
      <c r="R634" t="str">
        <f t="shared" si="45"/>
        <v>web</v>
      </c>
    </row>
    <row r="635" spans="1:18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6">
        <f t="shared" si="42"/>
        <v>12.45</v>
      </c>
      <c r="O635" s="5">
        <f t="shared" si="43"/>
        <v>2.0080321285140563</v>
      </c>
      <c r="P635" t="s">
        <v>8272</v>
      </c>
      <c r="Q635" t="str">
        <f t="shared" si="44"/>
        <v>technology</v>
      </c>
      <c r="R635" t="str">
        <f t="shared" si="45"/>
        <v>web</v>
      </c>
    </row>
    <row r="636" spans="1:18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6">
        <f t="shared" si="42"/>
        <v>0.02</v>
      </c>
      <c r="O636" s="5">
        <f t="shared" si="43"/>
        <v>100</v>
      </c>
      <c r="P636" t="s">
        <v>8272</v>
      </c>
      <c r="Q636" t="str">
        <f t="shared" si="44"/>
        <v>technology</v>
      </c>
      <c r="R636" t="str">
        <f t="shared" si="45"/>
        <v>web</v>
      </c>
    </row>
    <row r="637" spans="1:18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6">
        <f t="shared" si="42"/>
        <v>8.0000000000000002E-3</v>
      </c>
      <c r="O637" s="5">
        <f t="shared" si="43"/>
        <v>50</v>
      </c>
      <c r="P637" t="s">
        <v>8272</v>
      </c>
      <c r="Q637" t="str">
        <f t="shared" si="44"/>
        <v>technology</v>
      </c>
      <c r="R637" t="str">
        <f t="shared" si="45"/>
        <v>web</v>
      </c>
    </row>
    <row r="638" spans="1:18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6">
        <f t="shared" si="42"/>
        <v>0.2</v>
      </c>
      <c r="O638" s="5">
        <f t="shared" si="43"/>
        <v>25</v>
      </c>
      <c r="P638" t="s">
        <v>8272</v>
      </c>
      <c r="Q638" t="str">
        <f t="shared" si="44"/>
        <v>technology</v>
      </c>
      <c r="R638" t="str">
        <f t="shared" si="45"/>
        <v>web</v>
      </c>
    </row>
    <row r="639" spans="1:18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6">
        <f t="shared" si="42"/>
        <v>0</v>
      </c>
      <c r="O639" s="5" t="e">
        <f t="shared" si="43"/>
        <v>#DIV/0!</v>
      </c>
      <c r="P639" t="s">
        <v>8272</v>
      </c>
      <c r="Q639" t="str">
        <f t="shared" si="44"/>
        <v>technology</v>
      </c>
      <c r="R639" t="str">
        <f t="shared" si="45"/>
        <v>web</v>
      </c>
    </row>
    <row r="640" spans="1:18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6">
        <f t="shared" si="42"/>
        <v>9.0000000000000011E-3</v>
      </c>
      <c r="O640" s="5">
        <f t="shared" si="43"/>
        <v>33.333333333333329</v>
      </c>
      <c r="P640" t="s">
        <v>8272</v>
      </c>
      <c r="Q640" t="str">
        <f t="shared" si="44"/>
        <v>technology</v>
      </c>
      <c r="R640" t="str">
        <f t="shared" si="45"/>
        <v>web</v>
      </c>
    </row>
    <row r="641" spans="1:18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6">
        <f t="shared" si="42"/>
        <v>9.9999999999999991E-5</v>
      </c>
      <c r="O641" s="5">
        <f t="shared" si="43"/>
        <v>100</v>
      </c>
      <c r="P641" t="s">
        <v>8272</v>
      </c>
      <c r="Q641" t="str">
        <f t="shared" si="44"/>
        <v>technology</v>
      </c>
      <c r="R641" t="str">
        <f t="shared" si="45"/>
        <v>web</v>
      </c>
    </row>
    <row r="642" spans="1:18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6">
        <f t="shared" si="42"/>
        <v>144.28571428571428</v>
      </c>
      <c r="O642" s="5">
        <f t="shared" si="43"/>
        <v>1.9801980198019802</v>
      </c>
      <c r="P642" t="s">
        <v>8273</v>
      </c>
      <c r="Q642" t="str">
        <f t="shared" si="44"/>
        <v>technology</v>
      </c>
      <c r="R642" t="str">
        <f>RIGHT(P642, 9)</f>
        <v>wearables</v>
      </c>
    </row>
    <row r="643" spans="1:18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6">
        <f t="shared" ref="N643:N706" si="46">E643/D643*100</f>
        <v>119.16249999999999</v>
      </c>
      <c r="O643" s="5">
        <f t="shared" ref="O643:O706" si="47">L643/E643*100</f>
        <v>0.66086226791146541</v>
      </c>
      <c r="P643" t="s">
        <v>8273</v>
      </c>
      <c r="Q643" t="str">
        <f t="shared" si="44"/>
        <v>technology</v>
      </c>
      <c r="R643" t="str">
        <f t="shared" ref="R643:R706" si="48">RIGHT(P643, 9)</f>
        <v>wearables</v>
      </c>
    </row>
    <row r="644" spans="1:18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6">
        <f t="shared" si="46"/>
        <v>1460.4850000000001</v>
      </c>
      <c r="O644" s="5">
        <f t="shared" si="47"/>
        <v>0.74427330647011103</v>
      </c>
      <c r="P644" t="s">
        <v>8273</v>
      </c>
      <c r="Q644" t="str">
        <f t="shared" si="44"/>
        <v>technology</v>
      </c>
      <c r="R644" t="str">
        <f t="shared" si="48"/>
        <v>wearables</v>
      </c>
    </row>
    <row r="645" spans="1:18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6">
        <f t="shared" si="46"/>
        <v>105.80799999999999</v>
      </c>
      <c r="O645" s="5">
        <f t="shared" si="47"/>
        <v>0.57462573718433385</v>
      </c>
      <c r="P645" t="s">
        <v>8273</v>
      </c>
      <c r="Q645" t="str">
        <f t="shared" si="44"/>
        <v>technology</v>
      </c>
      <c r="R645" t="str">
        <f t="shared" si="48"/>
        <v>wearables</v>
      </c>
    </row>
    <row r="646" spans="1:18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6">
        <f t="shared" si="46"/>
        <v>300.11791999999997</v>
      </c>
      <c r="O646" s="5">
        <f t="shared" si="47"/>
        <v>1.3607984488230493</v>
      </c>
      <c r="P646" t="s">
        <v>8273</v>
      </c>
      <c r="Q646" t="str">
        <f t="shared" si="44"/>
        <v>technology</v>
      </c>
      <c r="R646" t="str">
        <f t="shared" si="48"/>
        <v>wearables</v>
      </c>
    </row>
    <row r="647" spans="1:18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6">
        <f t="shared" si="46"/>
        <v>278.7</v>
      </c>
      <c r="O647" s="5">
        <f t="shared" si="47"/>
        <v>4.2518837459634016</v>
      </c>
      <c r="P647" t="s">
        <v>8273</v>
      </c>
      <c r="Q647" t="str">
        <f t="shared" si="44"/>
        <v>technology</v>
      </c>
      <c r="R647" t="str">
        <f t="shared" si="48"/>
        <v>wearables</v>
      </c>
    </row>
    <row r="648" spans="1:18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6">
        <f t="shared" si="46"/>
        <v>131.87625</v>
      </c>
      <c r="O648" s="5">
        <f t="shared" si="47"/>
        <v>2.5592174481758465</v>
      </c>
      <c r="P648" t="s">
        <v>8273</v>
      </c>
      <c r="Q648" t="str">
        <f t="shared" si="44"/>
        <v>technology</v>
      </c>
      <c r="R648" t="str">
        <f t="shared" si="48"/>
        <v>wearables</v>
      </c>
    </row>
    <row r="649" spans="1:18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6">
        <f t="shared" si="46"/>
        <v>107.05</v>
      </c>
      <c r="O649" s="5">
        <f t="shared" si="47"/>
        <v>0.79402148528724892</v>
      </c>
      <c r="P649" t="s">
        <v>8273</v>
      </c>
      <c r="Q649" t="str">
        <f t="shared" si="44"/>
        <v>technology</v>
      </c>
      <c r="R649" t="str">
        <f t="shared" si="48"/>
        <v>wearables</v>
      </c>
    </row>
    <row r="650" spans="1:18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6">
        <f t="shared" si="46"/>
        <v>126.82285714285715</v>
      </c>
      <c r="O650" s="5">
        <f t="shared" si="47"/>
        <v>6.0827250608272508E-2</v>
      </c>
      <c r="P650" t="s">
        <v>8273</v>
      </c>
      <c r="Q650" t="str">
        <f t="shared" si="44"/>
        <v>technology</v>
      </c>
      <c r="R650" t="str">
        <f t="shared" si="48"/>
        <v>wearables</v>
      </c>
    </row>
    <row r="651" spans="1:18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6">
        <f t="shared" si="46"/>
        <v>139.96</v>
      </c>
      <c r="O651" s="5">
        <f t="shared" si="47"/>
        <v>2.3435267219205485</v>
      </c>
      <c r="P651" t="s">
        <v>8273</v>
      </c>
      <c r="Q651" t="str">
        <f t="shared" si="44"/>
        <v>technology</v>
      </c>
      <c r="R651" t="str">
        <f t="shared" si="48"/>
        <v>wearables</v>
      </c>
    </row>
    <row r="652" spans="1:18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6">
        <f t="shared" si="46"/>
        <v>112.4</v>
      </c>
      <c r="O652" s="5">
        <f t="shared" si="47"/>
        <v>2.8469750889679712</v>
      </c>
      <c r="P652" t="s">
        <v>8273</v>
      </c>
      <c r="Q652" t="str">
        <f t="shared" si="44"/>
        <v>technology</v>
      </c>
      <c r="R652" t="str">
        <f t="shared" si="48"/>
        <v>wearables</v>
      </c>
    </row>
    <row r="653" spans="1:18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6">
        <f t="shared" si="46"/>
        <v>100.52799999999999</v>
      </c>
      <c r="O653" s="5">
        <f t="shared" si="47"/>
        <v>0.41779404742957188</v>
      </c>
      <c r="P653" t="s">
        <v>8273</v>
      </c>
      <c r="Q653" t="str">
        <f t="shared" si="44"/>
        <v>technology</v>
      </c>
      <c r="R653" t="str">
        <f t="shared" si="48"/>
        <v>wearables</v>
      </c>
    </row>
    <row r="654" spans="1:18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6">
        <f t="shared" si="46"/>
        <v>100.46666666666665</v>
      </c>
      <c r="O654" s="5">
        <f t="shared" si="47"/>
        <v>0.92899800928998</v>
      </c>
      <c r="P654" t="s">
        <v>8273</v>
      </c>
      <c r="Q654" t="str">
        <f t="shared" si="44"/>
        <v>technology</v>
      </c>
      <c r="R654" t="str">
        <f t="shared" si="48"/>
        <v>wearables</v>
      </c>
    </row>
    <row r="655" spans="1:18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6">
        <f t="shared" si="46"/>
        <v>141.446</v>
      </c>
      <c r="O655" s="5">
        <f t="shared" si="47"/>
        <v>1.0435077697495865</v>
      </c>
      <c r="P655" t="s">
        <v>8273</v>
      </c>
      <c r="Q655" t="str">
        <f t="shared" si="44"/>
        <v>technology</v>
      </c>
      <c r="R655" t="str">
        <f t="shared" si="48"/>
        <v>wearables</v>
      </c>
    </row>
    <row r="656" spans="1:18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6">
        <f t="shared" si="46"/>
        <v>267.29166666666669</v>
      </c>
      <c r="O656" s="5">
        <f t="shared" si="47"/>
        <v>3.158222915042868</v>
      </c>
      <c r="P656" t="s">
        <v>8273</v>
      </c>
      <c r="Q656" t="str">
        <f t="shared" si="44"/>
        <v>technology</v>
      </c>
      <c r="R656" t="str">
        <f t="shared" si="48"/>
        <v>wearables</v>
      </c>
    </row>
    <row r="657" spans="1:18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6">
        <f t="shared" si="46"/>
        <v>146.88749999999999</v>
      </c>
      <c r="O657" s="5">
        <f t="shared" si="47"/>
        <v>2.3317164496638583</v>
      </c>
      <c r="P657" t="s">
        <v>8273</v>
      </c>
      <c r="Q657" t="str">
        <f t="shared" si="44"/>
        <v>technology</v>
      </c>
      <c r="R657" t="str">
        <f t="shared" si="48"/>
        <v>wearables</v>
      </c>
    </row>
    <row r="658" spans="1:18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6">
        <f t="shared" si="46"/>
        <v>213.56</v>
      </c>
      <c r="O658" s="5">
        <f t="shared" si="47"/>
        <v>0.81475931822438652</v>
      </c>
      <c r="P658" t="s">
        <v>8273</v>
      </c>
      <c r="Q658" t="str">
        <f t="shared" si="44"/>
        <v>technology</v>
      </c>
      <c r="R658" t="str">
        <f t="shared" si="48"/>
        <v>wearables</v>
      </c>
    </row>
    <row r="659" spans="1:18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6">
        <f t="shared" si="46"/>
        <v>125.69999999999999</v>
      </c>
      <c r="O659" s="5">
        <f t="shared" si="47"/>
        <v>0.52505966587112174</v>
      </c>
      <c r="P659" t="s">
        <v>8273</v>
      </c>
      <c r="Q659" t="str">
        <f t="shared" si="44"/>
        <v>technology</v>
      </c>
      <c r="R659" t="str">
        <f t="shared" si="48"/>
        <v>wearables</v>
      </c>
    </row>
    <row r="660" spans="1:18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6">
        <f t="shared" si="46"/>
        <v>104.46206037108834</v>
      </c>
      <c r="O660" s="5">
        <f t="shared" si="47"/>
        <v>0.91460383735957851</v>
      </c>
      <c r="P660" t="s">
        <v>8273</v>
      </c>
      <c r="Q660" t="str">
        <f t="shared" si="44"/>
        <v>technology</v>
      </c>
      <c r="R660" t="str">
        <f t="shared" si="48"/>
        <v>wearables</v>
      </c>
    </row>
    <row r="661" spans="1:18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6">
        <f t="shared" si="46"/>
        <v>100.56666666666668</v>
      </c>
      <c r="O661" s="5">
        <f t="shared" si="47"/>
        <v>0.6960556844547563</v>
      </c>
      <c r="P661" t="s">
        <v>8273</v>
      </c>
      <c r="Q661" t="str">
        <f t="shared" si="44"/>
        <v>technology</v>
      </c>
      <c r="R661" t="str">
        <f t="shared" si="48"/>
        <v>wearables</v>
      </c>
    </row>
    <row r="662" spans="1:18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6">
        <f t="shared" si="46"/>
        <v>3.0579999999999998</v>
      </c>
      <c r="O662" s="5">
        <f t="shared" si="47"/>
        <v>1.1772400261608895</v>
      </c>
      <c r="P662" t="s">
        <v>8273</v>
      </c>
      <c r="Q662" t="str">
        <f t="shared" si="44"/>
        <v>technology</v>
      </c>
      <c r="R662" t="str">
        <f t="shared" si="48"/>
        <v>wearables</v>
      </c>
    </row>
    <row r="663" spans="1:18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6">
        <f t="shared" si="46"/>
        <v>0.95</v>
      </c>
      <c r="O663" s="5">
        <f t="shared" si="47"/>
        <v>9.4736842105263168</v>
      </c>
      <c r="P663" t="s">
        <v>8273</v>
      </c>
      <c r="Q663" t="str">
        <f t="shared" si="44"/>
        <v>technology</v>
      </c>
      <c r="R663" t="str">
        <f t="shared" si="48"/>
        <v>wearables</v>
      </c>
    </row>
    <row r="664" spans="1:18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6">
        <f t="shared" si="46"/>
        <v>0.4</v>
      </c>
      <c r="O664" s="5">
        <f t="shared" si="47"/>
        <v>2.5641025641025639</v>
      </c>
      <c r="P664" t="s">
        <v>8273</v>
      </c>
      <c r="Q664" t="str">
        <f t="shared" si="44"/>
        <v>technology</v>
      </c>
      <c r="R664" t="str">
        <f t="shared" si="48"/>
        <v>wearables</v>
      </c>
    </row>
    <row r="665" spans="1:18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6">
        <f t="shared" si="46"/>
        <v>0.35000000000000003</v>
      </c>
      <c r="O665" s="5">
        <f t="shared" si="47"/>
        <v>1</v>
      </c>
      <c r="P665" t="s">
        <v>8273</v>
      </c>
      <c r="Q665" t="str">
        <f t="shared" si="44"/>
        <v>technology</v>
      </c>
      <c r="R665" t="str">
        <f t="shared" si="48"/>
        <v>wearables</v>
      </c>
    </row>
    <row r="666" spans="1:18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6">
        <f t="shared" si="46"/>
        <v>7.5333333333333332</v>
      </c>
      <c r="O666" s="5">
        <f t="shared" si="47"/>
        <v>3.2079646017699117</v>
      </c>
      <c r="P666" t="s">
        <v>8273</v>
      </c>
      <c r="Q666" t="str">
        <f t="shared" si="44"/>
        <v>technology</v>
      </c>
      <c r="R666" t="str">
        <f t="shared" si="48"/>
        <v>wearables</v>
      </c>
    </row>
    <row r="667" spans="1:18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6">
        <f t="shared" si="46"/>
        <v>18.64</v>
      </c>
      <c r="O667" s="5">
        <f t="shared" si="47"/>
        <v>0.64377682403433478</v>
      </c>
      <c r="P667" t="s">
        <v>8273</v>
      </c>
      <c r="Q667" t="str">
        <f t="shared" si="44"/>
        <v>technology</v>
      </c>
      <c r="R667" t="str">
        <f t="shared" si="48"/>
        <v>wearables</v>
      </c>
    </row>
    <row r="668" spans="1:18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6">
        <f t="shared" si="46"/>
        <v>4.0000000000000001E-3</v>
      </c>
      <c r="O668" s="5">
        <f t="shared" si="47"/>
        <v>50</v>
      </c>
      <c r="P668" t="s">
        <v>8273</v>
      </c>
      <c r="Q668" t="str">
        <f t="shared" si="44"/>
        <v>technology</v>
      </c>
      <c r="R668" t="str">
        <f t="shared" si="48"/>
        <v>wearables</v>
      </c>
    </row>
    <row r="669" spans="1:18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6">
        <f t="shared" si="46"/>
        <v>10.02</v>
      </c>
      <c r="O669" s="5">
        <f t="shared" si="47"/>
        <v>0.55888223552894212</v>
      </c>
      <c r="P669" t="s">
        <v>8273</v>
      </c>
      <c r="Q669" t="str">
        <f t="shared" si="44"/>
        <v>technology</v>
      </c>
      <c r="R669" t="str">
        <f t="shared" si="48"/>
        <v>wearables</v>
      </c>
    </row>
    <row r="670" spans="1:18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6">
        <f t="shared" si="46"/>
        <v>4.5600000000000005</v>
      </c>
      <c r="O670" s="5">
        <f t="shared" si="47"/>
        <v>3.6549707602339181</v>
      </c>
      <c r="P670" t="s">
        <v>8273</v>
      </c>
      <c r="Q670" t="str">
        <f t="shared" si="44"/>
        <v>technology</v>
      </c>
      <c r="R670" t="str">
        <f t="shared" si="48"/>
        <v>wearables</v>
      </c>
    </row>
    <row r="671" spans="1:18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6">
        <f t="shared" si="46"/>
        <v>21.5075</v>
      </c>
      <c r="O671" s="5">
        <f t="shared" si="47"/>
        <v>6.5093572009764025E-2</v>
      </c>
      <c r="P671" t="s">
        <v>8273</v>
      </c>
      <c r="Q671" t="str">
        <f t="shared" ref="Q671:Q721" si="49">LEFT(P671, 10)</f>
        <v>technology</v>
      </c>
      <c r="R671" t="str">
        <f t="shared" si="48"/>
        <v>wearables</v>
      </c>
    </row>
    <row r="672" spans="1:18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6">
        <f t="shared" si="46"/>
        <v>29.276666666666667</v>
      </c>
      <c r="O672" s="5">
        <f t="shared" si="47"/>
        <v>1.1765152377699344</v>
      </c>
      <c r="P672" t="s">
        <v>8273</v>
      </c>
      <c r="Q672" t="str">
        <f t="shared" si="49"/>
        <v>technology</v>
      </c>
      <c r="R672" t="str">
        <f t="shared" si="48"/>
        <v>wearables</v>
      </c>
    </row>
    <row r="673" spans="1:18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6">
        <f t="shared" si="46"/>
        <v>39.426666666666662</v>
      </c>
      <c r="O673" s="5">
        <f t="shared" si="47"/>
        <v>0.12681772066283395</v>
      </c>
      <c r="P673" t="s">
        <v>8273</v>
      </c>
      <c r="Q673" t="str">
        <f t="shared" si="49"/>
        <v>technology</v>
      </c>
      <c r="R673" t="str">
        <f t="shared" si="48"/>
        <v>wearables</v>
      </c>
    </row>
    <row r="674" spans="1:18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6">
        <f t="shared" si="46"/>
        <v>21.628</v>
      </c>
      <c r="O674" s="5">
        <f t="shared" si="47"/>
        <v>1.988163491769928</v>
      </c>
      <c r="P674" t="s">
        <v>8273</v>
      </c>
      <c r="Q674" t="str">
        <f t="shared" si="49"/>
        <v>technology</v>
      </c>
      <c r="R674" t="str">
        <f t="shared" si="48"/>
        <v>wearables</v>
      </c>
    </row>
    <row r="675" spans="1:18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6">
        <f t="shared" si="46"/>
        <v>0.20500000000000002</v>
      </c>
      <c r="O675" s="5">
        <f t="shared" si="47"/>
        <v>1.4634146341463417</v>
      </c>
      <c r="P675" t="s">
        <v>8273</v>
      </c>
      <c r="Q675" t="str">
        <f t="shared" si="49"/>
        <v>technology</v>
      </c>
      <c r="R675" t="str">
        <f t="shared" si="48"/>
        <v>wearables</v>
      </c>
    </row>
    <row r="676" spans="1:18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6">
        <f t="shared" si="46"/>
        <v>0.03</v>
      </c>
      <c r="O676" s="5">
        <f t="shared" si="47"/>
        <v>13.333333333333334</v>
      </c>
      <c r="P676" t="s">
        <v>8273</v>
      </c>
      <c r="Q676" t="str">
        <f t="shared" si="49"/>
        <v>technology</v>
      </c>
      <c r="R676" t="str">
        <f t="shared" si="48"/>
        <v>wearables</v>
      </c>
    </row>
    <row r="677" spans="1:18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6">
        <f t="shared" si="46"/>
        <v>14.85</v>
      </c>
      <c r="O677" s="5">
        <f t="shared" si="47"/>
        <v>2.9180695847362514</v>
      </c>
      <c r="P677" t="s">
        <v>8273</v>
      </c>
      <c r="Q677" t="str">
        <f t="shared" si="49"/>
        <v>technology</v>
      </c>
      <c r="R677" t="str">
        <f t="shared" si="48"/>
        <v>wearables</v>
      </c>
    </row>
    <row r="678" spans="1:18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6">
        <f t="shared" si="46"/>
        <v>1.4710000000000001</v>
      </c>
      <c r="O678" s="5">
        <f t="shared" si="47"/>
        <v>1.6315431679129844</v>
      </c>
      <c r="P678" t="s">
        <v>8273</v>
      </c>
      <c r="Q678" t="str">
        <f t="shared" si="49"/>
        <v>technology</v>
      </c>
      <c r="R678" t="str">
        <f t="shared" si="48"/>
        <v>wearables</v>
      </c>
    </row>
    <row r="679" spans="1:18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6">
        <f t="shared" si="46"/>
        <v>25.584</v>
      </c>
      <c r="O679" s="5">
        <f t="shared" si="47"/>
        <v>0.75046904315196994</v>
      </c>
      <c r="P679" t="s">
        <v>8273</v>
      </c>
      <c r="Q679" t="str">
        <f t="shared" si="49"/>
        <v>technology</v>
      </c>
      <c r="R679" t="str">
        <f t="shared" si="48"/>
        <v>wearables</v>
      </c>
    </row>
    <row r="680" spans="1:18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6">
        <f t="shared" si="46"/>
        <v>3.8206896551724134</v>
      </c>
      <c r="O680" s="5">
        <f t="shared" si="47"/>
        <v>1.5342960288808665</v>
      </c>
      <c r="P680" t="s">
        <v>8273</v>
      </c>
      <c r="Q680" t="str">
        <f t="shared" si="49"/>
        <v>technology</v>
      </c>
      <c r="R680" t="str">
        <f t="shared" si="48"/>
        <v>wearables</v>
      </c>
    </row>
    <row r="681" spans="1:18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6">
        <f t="shared" si="46"/>
        <v>15.485964912280703</v>
      </c>
      <c r="O681" s="5">
        <f t="shared" si="47"/>
        <v>1.0649144669763226</v>
      </c>
      <c r="P681" t="s">
        <v>8273</v>
      </c>
      <c r="Q681" t="str">
        <f t="shared" si="49"/>
        <v>technology</v>
      </c>
      <c r="R681" t="str">
        <f t="shared" si="48"/>
        <v>wearables</v>
      </c>
    </row>
    <row r="682" spans="1:18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6">
        <f t="shared" si="46"/>
        <v>25.912000000000003</v>
      </c>
      <c r="O682" s="5">
        <f t="shared" si="47"/>
        <v>0.66378511886384683</v>
      </c>
      <c r="P682" t="s">
        <v>8273</v>
      </c>
      <c r="Q682" t="str">
        <f t="shared" si="49"/>
        <v>technology</v>
      </c>
      <c r="R682" t="str">
        <f t="shared" si="48"/>
        <v>wearables</v>
      </c>
    </row>
    <row r="683" spans="1:18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6">
        <f t="shared" si="46"/>
        <v>0.04</v>
      </c>
      <c r="O683" s="5">
        <f t="shared" si="47"/>
        <v>100</v>
      </c>
      <c r="P683" t="s">
        <v>8273</v>
      </c>
      <c r="Q683" t="str">
        <f t="shared" si="49"/>
        <v>technology</v>
      </c>
      <c r="R683" t="str">
        <f t="shared" si="48"/>
        <v>wearables</v>
      </c>
    </row>
    <row r="684" spans="1:18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6">
        <f t="shared" si="46"/>
        <v>0.106</v>
      </c>
      <c r="O684" s="5">
        <f t="shared" si="47"/>
        <v>7.5471698113207548</v>
      </c>
      <c r="P684" t="s">
        <v>8273</v>
      </c>
      <c r="Q684" t="str">
        <f t="shared" si="49"/>
        <v>technology</v>
      </c>
      <c r="R684" t="str">
        <f t="shared" si="48"/>
        <v>wearables</v>
      </c>
    </row>
    <row r="685" spans="1:18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6">
        <f t="shared" si="46"/>
        <v>0.85142857142857142</v>
      </c>
      <c r="O685" s="5">
        <f t="shared" si="47"/>
        <v>1.006711409395973</v>
      </c>
      <c r="P685" t="s">
        <v>8273</v>
      </c>
      <c r="Q685" t="str">
        <f t="shared" si="49"/>
        <v>technology</v>
      </c>
      <c r="R685" t="str">
        <f t="shared" si="48"/>
        <v>wearables</v>
      </c>
    </row>
    <row r="686" spans="1:18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6">
        <f t="shared" si="46"/>
        <v>7.4837500000000006</v>
      </c>
      <c r="O686" s="5">
        <f t="shared" si="47"/>
        <v>0.56372139635877727</v>
      </c>
      <c r="P686" t="s">
        <v>8273</v>
      </c>
      <c r="Q686" t="str">
        <f t="shared" si="49"/>
        <v>technology</v>
      </c>
      <c r="R686" t="str">
        <f t="shared" si="48"/>
        <v>wearables</v>
      </c>
    </row>
    <row r="687" spans="1:18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6">
        <f t="shared" si="46"/>
        <v>27.650000000000002</v>
      </c>
      <c r="O687" s="5">
        <f t="shared" si="47"/>
        <v>1.8083182640144666</v>
      </c>
      <c r="P687" t="s">
        <v>8273</v>
      </c>
      <c r="Q687" t="str">
        <f t="shared" si="49"/>
        <v>technology</v>
      </c>
      <c r="R687" t="str">
        <f t="shared" si="48"/>
        <v>wearables</v>
      </c>
    </row>
    <row r="688" spans="1:18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6">
        <f t="shared" si="46"/>
        <v>0</v>
      </c>
      <c r="O688" s="5" t="e">
        <f t="shared" si="47"/>
        <v>#DIV/0!</v>
      </c>
      <c r="P688" t="s">
        <v>8273</v>
      </c>
      <c r="Q688" t="str">
        <f t="shared" si="49"/>
        <v>technology</v>
      </c>
      <c r="R688" t="str">
        <f t="shared" si="48"/>
        <v>wearables</v>
      </c>
    </row>
    <row r="689" spans="1:18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6">
        <f t="shared" si="46"/>
        <v>3.55</v>
      </c>
      <c r="O689" s="5">
        <f t="shared" si="47"/>
        <v>0.16901408450704225</v>
      </c>
      <c r="P689" t="s">
        <v>8273</v>
      </c>
      <c r="Q689" t="str">
        <f t="shared" si="49"/>
        <v>technology</v>
      </c>
      <c r="R689" t="str">
        <f t="shared" si="48"/>
        <v>wearables</v>
      </c>
    </row>
    <row r="690" spans="1:18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6">
        <f t="shared" si="46"/>
        <v>72.989999999999995</v>
      </c>
      <c r="O690" s="5">
        <f t="shared" si="47"/>
        <v>0.24660912453760789</v>
      </c>
      <c r="P690" t="s">
        <v>8273</v>
      </c>
      <c r="Q690" t="str">
        <f t="shared" si="49"/>
        <v>technology</v>
      </c>
      <c r="R690" t="str">
        <f t="shared" si="48"/>
        <v>wearables</v>
      </c>
    </row>
    <row r="691" spans="1:18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6">
        <f t="shared" si="46"/>
        <v>57.648750000000007</v>
      </c>
      <c r="O691" s="5">
        <f t="shared" si="47"/>
        <v>0.2914200221166981</v>
      </c>
      <c r="P691" t="s">
        <v>8273</v>
      </c>
      <c r="Q691" t="str">
        <f t="shared" si="49"/>
        <v>technology</v>
      </c>
      <c r="R691" t="str">
        <f t="shared" si="48"/>
        <v>wearables</v>
      </c>
    </row>
    <row r="692" spans="1:18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6">
        <f t="shared" si="46"/>
        <v>12.34</v>
      </c>
      <c r="O692" s="5">
        <f t="shared" si="47"/>
        <v>1.3776337115072934</v>
      </c>
      <c r="P692" t="s">
        <v>8273</v>
      </c>
      <c r="Q692" t="str">
        <f t="shared" si="49"/>
        <v>technology</v>
      </c>
      <c r="R692" t="str">
        <f t="shared" si="48"/>
        <v>wearables</v>
      </c>
    </row>
    <row r="693" spans="1:18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6">
        <f t="shared" si="46"/>
        <v>0.52</v>
      </c>
      <c r="O693" s="5">
        <f t="shared" si="47"/>
        <v>3.8461538461538463</v>
      </c>
      <c r="P693" t="s">
        <v>8273</v>
      </c>
      <c r="Q693" t="str">
        <f t="shared" si="49"/>
        <v>technology</v>
      </c>
      <c r="R693" t="str">
        <f t="shared" si="48"/>
        <v>wearables</v>
      </c>
    </row>
    <row r="694" spans="1:18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6">
        <f t="shared" si="46"/>
        <v>6.5299999999999994</v>
      </c>
      <c r="O694" s="5">
        <f t="shared" si="47"/>
        <v>15.390505359877487</v>
      </c>
      <c r="P694" t="s">
        <v>8273</v>
      </c>
      <c r="Q694" t="str">
        <f t="shared" si="49"/>
        <v>technology</v>
      </c>
      <c r="R694" t="str">
        <f t="shared" si="48"/>
        <v>wearables</v>
      </c>
    </row>
    <row r="695" spans="1:18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6">
        <f t="shared" si="46"/>
        <v>35.338000000000001</v>
      </c>
      <c r="O695" s="5">
        <f t="shared" si="47"/>
        <v>0.83762521931065714</v>
      </c>
      <c r="P695" t="s">
        <v>8273</v>
      </c>
      <c r="Q695" t="str">
        <f t="shared" si="49"/>
        <v>technology</v>
      </c>
      <c r="R695" t="str">
        <f t="shared" si="48"/>
        <v>wearables</v>
      </c>
    </row>
    <row r="696" spans="1:18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6">
        <f t="shared" si="46"/>
        <v>0.39333333333333331</v>
      </c>
      <c r="O696" s="5">
        <f t="shared" si="47"/>
        <v>1.1864406779661016</v>
      </c>
      <c r="P696" t="s">
        <v>8273</v>
      </c>
      <c r="Q696" t="str">
        <f t="shared" si="49"/>
        <v>technology</v>
      </c>
      <c r="R696" t="str">
        <f t="shared" si="48"/>
        <v>wearables</v>
      </c>
    </row>
    <row r="697" spans="1:18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6">
        <f t="shared" si="46"/>
        <v>1.06</v>
      </c>
      <c r="O697" s="5">
        <f t="shared" si="47"/>
        <v>1.10062893081761</v>
      </c>
      <c r="P697" t="s">
        <v>8273</v>
      </c>
      <c r="Q697" t="str">
        <f t="shared" si="49"/>
        <v>technology</v>
      </c>
      <c r="R697" t="str">
        <f t="shared" si="48"/>
        <v>wearables</v>
      </c>
    </row>
    <row r="698" spans="1:18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6">
        <f t="shared" si="46"/>
        <v>5.7142857142857147E-4</v>
      </c>
      <c r="O698" s="5">
        <f t="shared" si="47"/>
        <v>100</v>
      </c>
      <c r="P698" t="s">
        <v>8273</v>
      </c>
      <c r="Q698" t="str">
        <f t="shared" si="49"/>
        <v>technology</v>
      </c>
      <c r="R698" t="str">
        <f t="shared" si="48"/>
        <v>wearables</v>
      </c>
    </row>
    <row r="699" spans="1:18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6">
        <f t="shared" si="46"/>
        <v>46.379999999999995</v>
      </c>
      <c r="O699" s="5">
        <f t="shared" si="47"/>
        <v>4.9159120310478661</v>
      </c>
      <c r="P699" t="s">
        <v>8273</v>
      </c>
      <c r="Q699" t="str">
        <f t="shared" si="49"/>
        <v>technology</v>
      </c>
      <c r="R699" t="str">
        <f t="shared" si="48"/>
        <v>wearables</v>
      </c>
    </row>
    <row r="700" spans="1:18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6">
        <f t="shared" si="46"/>
        <v>15.39</v>
      </c>
      <c r="O700" s="5">
        <f t="shared" si="47"/>
        <v>0.18843404808317088</v>
      </c>
      <c r="P700" t="s">
        <v>8273</v>
      </c>
      <c r="Q700" t="str">
        <f t="shared" si="49"/>
        <v>technology</v>
      </c>
      <c r="R700" t="str">
        <f t="shared" si="48"/>
        <v>wearables</v>
      </c>
    </row>
    <row r="701" spans="1:18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6">
        <f t="shared" si="46"/>
        <v>82.422107692307705</v>
      </c>
      <c r="O701" s="5">
        <f t="shared" si="47"/>
        <v>0.83062106003299707</v>
      </c>
      <c r="P701" t="s">
        <v>8273</v>
      </c>
      <c r="Q701" t="str">
        <f t="shared" si="49"/>
        <v>technology</v>
      </c>
      <c r="R701" t="str">
        <f t="shared" si="48"/>
        <v>wearables</v>
      </c>
    </row>
    <row r="702" spans="1:18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6">
        <f t="shared" si="46"/>
        <v>2.6866666666666665</v>
      </c>
      <c r="O702" s="5">
        <f t="shared" si="47"/>
        <v>7.6923076923076925</v>
      </c>
      <c r="P702" t="s">
        <v>8273</v>
      </c>
      <c r="Q702" t="str">
        <f t="shared" si="49"/>
        <v>technology</v>
      </c>
      <c r="R702" t="str">
        <f t="shared" si="48"/>
        <v>wearables</v>
      </c>
    </row>
    <row r="703" spans="1:18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6">
        <f t="shared" si="46"/>
        <v>26.6</v>
      </c>
      <c r="O703" s="5">
        <f t="shared" si="47"/>
        <v>0.34324942791762014</v>
      </c>
      <c r="P703" t="s">
        <v>8273</v>
      </c>
      <c r="Q703" t="str">
        <f t="shared" si="49"/>
        <v>technology</v>
      </c>
      <c r="R703" t="str">
        <f t="shared" si="48"/>
        <v>wearables</v>
      </c>
    </row>
    <row r="704" spans="1:18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6">
        <f t="shared" si="46"/>
        <v>30.813400000000001</v>
      </c>
      <c r="O704" s="5">
        <f t="shared" si="47"/>
        <v>0.80051752376130736</v>
      </c>
      <c r="P704" t="s">
        <v>8273</v>
      </c>
      <c r="Q704" t="str">
        <f t="shared" si="49"/>
        <v>technology</v>
      </c>
      <c r="R704" t="str">
        <f t="shared" si="48"/>
        <v>wearables</v>
      </c>
    </row>
    <row r="705" spans="1:18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6">
        <f t="shared" si="46"/>
        <v>5.58</v>
      </c>
      <c r="O705" s="5">
        <f t="shared" si="47"/>
        <v>0.83632019115890077</v>
      </c>
      <c r="P705" t="s">
        <v>8273</v>
      </c>
      <c r="Q705" t="str">
        <f t="shared" si="49"/>
        <v>technology</v>
      </c>
      <c r="R705" t="str">
        <f t="shared" si="48"/>
        <v>wearables</v>
      </c>
    </row>
    <row r="706" spans="1:18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6">
        <f t="shared" si="46"/>
        <v>0.87454545454545463</v>
      </c>
      <c r="O706" s="5">
        <f t="shared" si="47"/>
        <v>0.83160083160083165</v>
      </c>
      <c r="P706" t="s">
        <v>8273</v>
      </c>
      <c r="Q706" t="str">
        <f t="shared" si="49"/>
        <v>technology</v>
      </c>
      <c r="R706" t="str">
        <f t="shared" si="48"/>
        <v>wearables</v>
      </c>
    </row>
    <row r="707" spans="1:18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6">
        <f t="shared" ref="N707:N770" si="50">E707/D707*100</f>
        <v>0.97699999999999987</v>
      </c>
      <c r="O707" s="5">
        <f t="shared" ref="O707:O770" si="51">L707/E707*100</f>
        <v>0.51177072671443202</v>
      </c>
      <c r="P707" t="s">
        <v>8273</v>
      </c>
      <c r="Q707" t="str">
        <f t="shared" si="49"/>
        <v>technology</v>
      </c>
      <c r="R707" t="str">
        <f t="shared" ref="R707:R721" si="52">RIGHT(P707, 9)</f>
        <v>wearables</v>
      </c>
    </row>
    <row r="708" spans="1:18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6">
        <f t="shared" si="50"/>
        <v>0</v>
      </c>
      <c r="O708" s="5" t="e">
        <f t="shared" si="51"/>
        <v>#DIV/0!</v>
      </c>
      <c r="P708" t="s">
        <v>8273</v>
      </c>
      <c r="Q708" t="str">
        <f t="shared" si="49"/>
        <v>technology</v>
      </c>
      <c r="R708" t="str">
        <f t="shared" si="52"/>
        <v>wearables</v>
      </c>
    </row>
    <row r="709" spans="1:18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6">
        <f t="shared" si="50"/>
        <v>78.927352941176466</v>
      </c>
      <c r="O709" s="5">
        <f t="shared" si="51"/>
        <v>0.84962717018255796</v>
      </c>
      <c r="P709" t="s">
        <v>8273</v>
      </c>
      <c r="Q709" t="str">
        <f t="shared" si="49"/>
        <v>technology</v>
      </c>
      <c r="R709" t="str">
        <f t="shared" si="52"/>
        <v>wearables</v>
      </c>
    </row>
    <row r="710" spans="1:18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6">
        <f t="shared" si="50"/>
        <v>22.092500000000001</v>
      </c>
      <c r="O710" s="5">
        <f t="shared" si="51"/>
        <v>4.1756252121760777</v>
      </c>
      <c r="P710" t="s">
        <v>8273</v>
      </c>
      <c r="Q710" t="str">
        <f t="shared" si="49"/>
        <v>technology</v>
      </c>
      <c r="R710" t="str">
        <f t="shared" si="52"/>
        <v>wearables</v>
      </c>
    </row>
    <row r="711" spans="1:18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6">
        <f t="shared" si="50"/>
        <v>0.40666666666666662</v>
      </c>
      <c r="O711" s="5">
        <f t="shared" si="51"/>
        <v>3.278688524590164</v>
      </c>
      <c r="P711" t="s">
        <v>8273</v>
      </c>
      <c r="Q711" t="str">
        <f t="shared" si="49"/>
        <v>technology</v>
      </c>
      <c r="R711" t="str">
        <f t="shared" si="52"/>
        <v>wearables</v>
      </c>
    </row>
    <row r="712" spans="1:18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6">
        <f t="shared" si="50"/>
        <v>0</v>
      </c>
      <c r="O712" s="5" t="e">
        <f t="shared" si="51"/>
        <v>#DIV/0!</v>
      </c>
      <c r="P712" t="s">
        <v>8273</v>
      </c>
      <c r="Q712" t="str">
        <f t="shared" si="49"/>
        <v>technology</v>
      </c>
      <c r="R712" t="str">
        <f t="shared" si="52"/>
        <v>wearables</v>
      </c>
    </row>
    <row r="713" spans="1:18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6">
        <f t="shared" si="50"/>
        <v>33.790999999999997</v>
      </c>
      <c r="O713" s="5">
        <f t="shared" si="51"/>
        <v>1.0002663431091119</v>
      </c>
      <c r="P713" t="s">
        <v>8273</v>
      </c>
      <c r="Q713" t="str">
        <f t="shared" si="49"/>
        <v>technology</v>
      </c>
      <c r="R713" t="str">
        <f t="shared" si="52"/>
        <v>wearables</v>
      </c>
    </row>
    <row r="714" spans="1:18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6">
        <f t="shared" si="50"/>
        <v>0.21649484536082475</v>
      </c>
      <c r="O714" s="5">
        <f t="shared" si="51"/>
        <v>3.8095238095238098</v>
      </c>
      <c r="P714" t="s">
        <v>8273</v>
      </c>
      <c r="Q714" t="str">
        <f t="shared" si="49"/>
        <v>technology</v>
      </c>
      <c r="R714" t="str">
        <f t="shared" si="52"/>
        <v>wearables</v>
      </c>
    </row>
    <row r="715" spans="1:18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6">
        <f t="shared" si="50"/>
        <v>0.79600000000000004</v>
      </c>
      <c r="O715" s="5">
        <f t="shared" si="51"/>
        <v>0.50251256281407031</v>
      </c>
      <c r="P715" t="s">
        <v>8273</v>
      </c>
      <c r="Q715" t="str">
        <f t="shared" si="49"/>
        <v>technology</v>
      </c>
      <c r="R715" t="str">
        <f t="shared" si="52"/>
        <v>wearables</v>
      </c>
    </row>
    <row r="716" spans="1:18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6">
        <f t="shared" si="50"/>
        <v>14.993333333333334</v>
      </c>
      <c r="O716" s="5">
        <f t="shared" si="51"/>
        <v>1.2449977767896843</v>
      </c>
      <c r="P716" t="s">
        <v>8273</v>
      </c>
      <c r="Q716" t="str">
        <f t="shared" si="49"/>
        <v>technology</v>
      </c>
      <c r="R716" t="str">
        <f t="shared" si="52"/>
        <v>wearables</v>
      </c>
    </row>
    <row r="717" spans="1:18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6">
        <f t="shared" si="50"/>
        <v>5.0509090909090908</v>
      </c>
      <c r="O717" s="5">
        <f t="shared" si="51"/>
        <v>0.86393088552915775</v>
      </c>
      <c r="P717" t="s">
        <v>8273</v>
      </c>
      <c r="Q717" t="str">
        <f t="shared" si="49"/>
        <v>technology</v>
      </c>
      <c r="R717" t="str">
        <f t="shared" si="52"/>
        <v>wearables</v>
      </c>
    </row>
    <row r="718" spans="1:18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6">
        <f t="shared" si="50"/>
        <v>10.214285714285715</v>
      </c>
      <c r="O718" s="5">
        <f t="shared" si="51"/>
        <v>2.2377622377622379</v>
      </c>
      <c r="P718" t="s">
        <v>8273</v>
      </c>
      <c r="Q718" t="str">
        <f t="shared" si="49"/>
        <v>technology</v>
      </c>
      <c r="R718" t="str">
        <f t="shared" si="52"/>
        <v>wearables</v>
      </c>
    </row>
    <row r="719" spans="1:18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6">
        <f t="shared" si="50"/>
        <v>0.30499999999999999</v>
      </c>
      <c r="O719" s="5">
        <f t="shared" si="51"/>
        <v>1.3114754098360655</v>
      </c>
      <c r="P719" t="s">
        <v>8273</v>
      </c>
      <c r="Q719" t="str">
        <f t="shared" si="49"/>
        <v>technology</v>
      </c>
      <c r="R719" t="str">
        <f t="shared" si="52"/>
        <v>wearables</v>
      </c>
    </row>
    <row r="720" spans="1:18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6">
        <f t="shared" si="50"/>
        <v>0.75</v>
      </c>
      <c r="O720" s="5">
        <f t="shared" si="51"/>
        <v>4.4444444444444446</v>
      </c>
      <c r="P720" t="s">
        <v>8273</v>
      </c>
      <c r="Q720" t="str">
        <f t="shared" si="49"/>
        <v>technology</v>
      </c>
      <c r="R720" t="str">
        <f t="shared" si="52"/>
        <v>wearables</v>
      </c>
    </row>
    <row r="721" spans="1:18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6">
        <f t="shared" si="50"/>
        <v>1.2933333333333332</v>
      </c>
      <c r="O721" s="5">
        <f t="shared" si="51"/>
        <v>5.1546391752577314</v>
      </c>
      <c r="P721" t="s">
        <v>8273</v>
      </c>
      <c r="Q721" t="str">
        <f t="shared" si="49"/>
        <v>technology</v>
      </c>
      <c r="R721" t="str">
        <f t="shared" si="52"/>
        <v>wearables</v>
      </c>
    </row>
    <row r="722" spans="1:18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6">
        <f t="shared" si="50"/>
        <v>143.94736842105263</v>
      </c>
      <c r="O722" s="5">
        <f t="shared" si="51"/>
        <v>1.4990859232175504</v>
      </c>
      <c r="P722" t="s">
        <v>8274</v>
      </c>
      <c r="Q722" t="str">
        <f>LEFT(P722, 10)</f>
        <v>publishing</v>
      </c>
      <c r="R722" t="str">
        <f t="shared" ref="R722:R761" si="53">RIGHT(P722, 10)</f>
        <v>nonfiction</v>
      </c>
    </row>
    <row r="723" spans="1:18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6">
        <f t="shared" si="50"/>
        <v>122.10975609756099</v>
      </c>
      <c r="O723" s="5">
        <f t="shared" si="51"/>
        <v>1.1884550084889642</v>
      </c>
      <c r="P723" t="s">
        <v>8274</v>
      </c>
      <c r="Q723" t="str">
        <f t="shared" ref="Q723:Q781" si="54">LEFT(P723, 10)</f>
        <v>publishing</v>
      </c>
      <c r="R723" t="str">
        <f t="shared" si="53"/>
        <v>nonfiction</v>
      </c>
    </row>
    <row r="724" spans="1:18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6">
        <f t="shared" si="50"/>
        <v>132.024</v>
      </c>
      <c r="O724" s="5">
        <f t="shared" si="51"/>
        <v>0.46355208143973825</v>
      </c>
      <c r="P724" t="s">
        <v>8274</v>
      </c>
      <c r="Q724" t="str">
        <f t="shared" si="54"/>
        <v>publishing</v>
      </c>
      <c r="R724" t="str">
        <f t="shared" si="53"/>
        <v>nonfiction</v>
      </c>
    </row>
    <row r="725" spans="1:18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6">
        <f t="shared" si="50"/>
        <v>109.38000000000001</v>
      </c>
      <c r="O725" s="5">
        <f t="shared" si="51"/>
        <v>1.8284878405558602</v>
      </c>
      <c r="P725" t="s">
        <v>8274</v>
      </c>
      <c r="Q725" t="str">
        <f t="shared" si="54"/>
        <v>publishing</v>
      </c>
      <c r="R725" t="str">
        <f t="shared" si="53"/>
        <v>nonfiction</v>
      </c>
    </row>
    <row r="726" spans="1:18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6">
        <f t="shared" si="50"/>
        <v>105.47157142857144</v>
      </c>
      <c r="O726" s="5">
        <f t="shared" si="51"/>
        <v>1.9368794028451808</v>
      </c>
      <c r="P726" t="s">
        <v>8274</v>
      </c>
      <c r="Q726" t="str">
        <f t="shared" si="54"/>
        <v>publishing</v>
      </c>
      <c r="R726" t="str">
        <f t="shared" si="53"/>
        <v>nonfiction</v>
      </c>
    </row>
    <row r="727" spans="1:18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6">
        <f t="shared" si="50"/>
        <v>100.35000000000001</v>
      </c>
      <c r="O727" s="5">
        <f t="shared" si="51"/>
        <v>0.69755854509217741</v>
      </c>
      <c r="P727" t="s">
        <v>8274</v>
      </c>
      <c r="Q727" t="str">
        <f t="shared" si="54"/>
        <v>publishing</v>
      </c>
      <c r="R727" t="str">
        <f t="shared" si="53"/>
        <v>nonfiction</v>
      </c>
    </row>
    <row r="728" spans="1:18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6">
        <f t="shared" si="50"/>
        <v>101.4</v>
      </c>
      <c r="O728" s="5">
        <f t="shared" si="51"/>
        <v>1.3806706114398422</v>
      </c>
      <c r="P728" t="s">
        <v>8274</v>
      </c>
      <c r="Q728" t="str">
        <f t="shared" si="54"/>
        <v>publishing</v>
      </c>
      <c r="R728" t="str">
        <f t="shared" si="53"/>
        <v>nonfiction</v>
      </c>
    </row>
    <row r="729" spans="1:18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6">
        <f t="shared" si="50"/>
        <v>155.51428571428571</v>
      </c>
      <c r="O729" s="5">
        <f t="shared" si="51"/>
        <v>2.7374609590299466</v>
      </c>
      <c r="P729" t="s">
        <v>8274</v>
      </c>
      <c r="Q729" t="str">
        <f t="shared" si="54"/>
        <v>publishing</v>
      </c>
      <c r="R729" t="str">
        <f t="shared" si="53"/>
        <v>nonfiction</v>
      </c>
    </row>
    <row r="730" spans="1:18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6">
        <f t="shared" si="50"/>
        <v>105.566</v>
      </c>
      <c r="O730" s="5">
        <f t="shared" si="51"/>
        <v>1.6419427972390099</v>
      </c>
      <c r="P730" t="s">
        <v>8274</v>
      </c>
      <c r="Q730" t="str">
        <f t="shared" si="54"/>
        <v>publishing</v>
      </c>
      <c r="R730" t="str">
        <f t="shared" si="53"/>
        <v>nonfiction</v>
      </c>
    </row>
    <row r="731" spans="1:18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6">
        <f t="shared" si="50"/>
        <v>130.65</v>
      </c>
      <c r="O731" s="5">
        <f t="shared" si="51"/>
        <v>2.2962112514351323</v>
      </c>
      <c r="P731" t="s">
        <v>8274</v>
      </c>
      <c r="Q731" t="str">
        <f t="shared" si="54"/>
        <v>publishing</v>
      </c>
      <c r="R731" t="str">
        <f t="shared" si="53"/>
        <v>nonfiction</v>
      </c>
    </row>
    <row r="732" spans="1:18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6">
        <f t="shared" si="50"/>
        <v>132.19</v>
      </c>
      <c r="O732" s="5">
        <f t="shared" si="51"/>
        <v>1.0023451093123534</v>
      </c>
      <c r="P732" t="s">
        <v>8274</v>
      </c>
      <c r="Q732" t="str">
        <f t="shared" si="54"/>
        <v>publishing</v>
      </c>
      <c r="R732" t="str">
        <f t="shared" si="53"/>
        <v>nonfiction</v>
      </c>
    </row>
    <row r="733" spans="1:18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6">
        <f t="shared" si="50"/>
        <v>126</v>
      </c>
      <c r="O733" s="5">
        <f t="shared" si="51"/>
        <v>1.126984126984127</v>
      </c>
      <c r="P733" t="s">
        <v>8274</v>
      </c>
      <c r="Q733" t="str">
        <f t="shared" si="54"/>
        <v>publishing</v>
      </c>
      <c r="R733" t="str">
        <f t="shared" si="53"/>
        <v>nonfiction</v>
      </c>
    </row>
    <row r="734" spans="1:18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6">
        <f t="shared" si="50"/>
        <v>160</v>
      </c>
      <c r="O734" s="5">
        <f t="shared" si="51"/>
        <v>20.3125</v>
      </c>
      <c r="P734" t="s">
        <v>8274</v>
      </c>
      <c r="Q734" t="str">
        <f t="shared" si="54"/>
        <v>publishing</v>
      </c>
      <c r="R734" t="str">
        <f t="shared" si="53"/>
        <v>nonfiction</v>
      </c>
    </row>
    <row r="735" spans="1:18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6">
        <f t="shared" si="50"/>
        <v>120.48</v>
      </c>
      <c r="O735" s="5">
        <f t="shared" si="51"/>
        <v>5.6108897742363872</v>
      </c>
      <c r="P735" t="s">
        <v>8274</v>
      </c>
      <c r="Q735" t="str">
        <f t="shared" si="54"/>
        <v>publishing</v>
      </c>
      <c r="R735" t="str">
        <f t="shared" si="53"/>
        <v>nonfiction</v>
      </c>
    </row>
    <row r="736" spans="1:18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6">
        <f t="shared" si="50"/>
        <v>125.52941176470588</v>
      </c>
      <c r="O736" s="5">
        <f t="shared" si="51"/>
        <v>0.53420805998125587</v>
      </c>
      <c r="P736" t="s">
        <v>8274</v>
      </c>
      <c r="Q736" t="str">
        <f t="shared" si="54"/>
        <v>publishing</v>
      </c>
      <c r="R736" t="str">
        <f t="shared" si="53"/>
        <v>nonfiction</v>
      </c>
    </row>
    <row r="737" spans="1:18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6">
        <f t="shared" si="50"/>
        <v>114.40638297872341</v>
      </c>
      <c r="O737" s="5">
        <f t="shared" si="51"/>
        <v>0.42588012125495156</v>
      </c>
      <c r="P737" t="s">
        <v>8274</v>
      </c>
      <c r="Q737" t="str">
        <f t="shared" si="54"/>
        <v>publishing</v>
      </c>
      <c r="R737" t="str">
        <f t="shared" si="53"/>
        <v>nonfiction</v>
      </c>
    </row>
    <row r="738" spans="1:18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6">
        <f t="shared" si="50"/>
        <v>315.13888888888891</v>
      </c>
      <c r="O738" s="5">
        <f t="shared" si="51"/>
        <v>0.95196121639488751</v>
      </c>
      <c r="P738" t="s">
        <v>8274</v>
      </c>
      <c r="Q738" t="str">
        <f t="shared" si="54"/>
        <v>publishing</v>
      </c>
      <c r="R738" t="str">
        <f t="shared" si="53"/>
        <v>nonfiction</v>
      </c>
    </row>
    <row r="739" spans="1:18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6">
        <f t="shared" si="50"/>
        <v>122.39999999999999</v>
      </c>
      <c r="O739" s="5">
        <f t="shared" si="51"/>
        <v>1.7647058823529411</v>
      </c>
      <c r="P739" t="s">
        <v>8274</v>
      </c>
      <c r="Q739" t="str">
        <f t="shared" si="54"/>
        <v>publishing</v>
      </c>
      <c r="R739" t="str">
        <f t="shared" si="53"/>
        <v>nonfiction</v>
      </c>
    </row>
    <row r="740" spans="1:18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6">
        <f t="shared" si="50"/>
        <v>106.73333333333332</v>
      </c>
      <c r="O740" s="5">
        <f t="shared" si="51"/>
        <v>2.5608994378513428</v>
      </c>
      <c r="P740" t="s">
        <v>8274</v>
      </c>
      <c r="Q740" t="str">
        <f t="shared" si="54"/>
        <v>publishing</v>
      </c>
      <c r="R740" t="str">
        <f t="shared" si="53"/>
        <v>nonfiction</v>
      </c>
    </row>
    <row r="741" spans="1:18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6">
        <f t="shared" si="50"/>
        <v>158.33333333333331</v>
      </c>
      <c r="O741" s="5">
        <f t="shared" si="51"/>
        <v>1.463157894736842</v>
      </c>
      <c r="P741" t="s">
        <v>8274</v>
      </c>
      <c r="Q741" t="str">
        <f t="shared" si="54"/>
        <v>publishing</v>
      </c>
      <c r="R741" t="str">
        <f t="shared" si="53"/>
        <v>nonfiction</v>
      </c>
    </row>
    <row r="742" spans="1:18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6">
        <f t="shared" si="50"/>
        <v>107.4</v>
      </c>
      <c r="O742" s="5">
        <f t="shared" si="51"/>
        <v>0.58969584109248907</v>
      </c>
      <c r="P742" t="s">
        <v>8274</v>
      </c>
      <c r="Q742" t="str">
        <f t="shared" si="54"/>
        <v>publishing</v>
      </c>
      <c r="R742" t="str">
        <f t="shared" si="53"/>
        <v>nonfiction</v>
      </c>
    </row>
    <row r="743" spans="1:18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6">
        <f t="shared" si="50"/>
        <v>102.25999999999999</v>
      </c>
      <c r="O743" s="5">
        <f t="shared" si="51"/>
        <v>0.70709654124479082</v>
      </c>
      <c r="P743" t="s">
        <v>8274</v>
      </c>
      <c r="Q743" t="str">
        <f t="shared" si="54"/>
        <v>publishing</v>
      </c>
      <c r="R743" t="str">
        <f t="shared" si="53"/>
        <v>nonfiction</v>
      </c>
    </row>
    <row r="744" spans="1:18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6">
        <f t="shared" si="50"/>
        <v>110.71428571428572</v>
      </c>
      <c r="O744" s="5">
        <f t="shared" si="51"/>
        <v>1.4838709677419355</v>
      </c>
      <c r="P744" t="s">
        <v>8274</v>
      </c>
      <c r="Q744" t="str">
        <f t="shared" si="54"/>
        <v>publishing</v>
      </c>
      <c r="R744" t="str">
        <f t="shared" si="53"/>
        <v>nonfiction</v>
      </c>
    </row>
    <row r="745" spans="1:18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6">
        <f t="shared" si="50"/>
        <v>148</v>
      </c>
      <c r="O745" s="5">
        <f t="shared" si="51"/>
        <v>1.8427518427518428</v>
      </c>
      <c r="P745" t="s">
        <v>8274</v>
      </c>
      <c r="Q745" t="str">
        <f t="shared" si="54"/>
        <v>publishing</v>
      </c>
      <c r="R745" t="str">
        <f t="shared" si="53"/>
        <v>nonfiction</v>
      </c>
    </row>
    <row r="746" spans="1:18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6">
        <f t="shared" si="50"/>
        <v>102.32000000000001</v>
      </c>
      <c r="O746" s="5">
        <f t="shared" si="51"/>
        <v>1.2118842845973417</v>
      </c>
      <c r="P746" t="s">
        <v>8274</v>
      </c>
      <c r="Q746" t="str">
        <f t="shared" si="54"/>
        <v>publishing</v>
      </c>
      <c r="R746" t="str">
        <f t="shared" si="53"/>
        <v>nonfiction</v>
      </c>
    </row>
    <row r="747" spans="1:18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6">
        <f t="shared" si="50"/>
        <v>179.09909909909908</v>
      </c>
      <c r="O747" s="5">
        <f t="shared" si="51"/>
        <v>1.8611670020120725</v>
      </c>
      <c r="P747" t="s">
        <v>8274</v>
      </c>
      <c r="Q747" t="str">
        <f t="shared" si="54"/>
        <v>publishing</v>
      </c>
      <c r="R747" t="str">
        <f t="shared" si="53"/>
        <v>nonfiction</v>
      </c>
    </row>
    <row r="748" spans="1:18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6">
        <f t="shared" si="50"/>
        <v>111.08135252761969</v>
      </c>
      <c r="O748" s="5">
        <f t="shared" si="51"/>
        <v>2.9234478601567209</v>
      </c>
      <c r="P748" t="s">
        <v>8274</v>
      </c>
      <c r="Q748" t="str">
        <f t="shared" si="54"/>
        <v>publishing</v>
      </c>
      <c r="R748" t="str">
        <f t="shared" si="53"/>
        <v>nonfiction</v>
      </c>
    </row>
    <row r="749" spans="1:18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6">
        <f t="shared" si="50"/>
        <v>100.04285714285714</v>
      </c>
      <c r="O749" s="5">
        <f t="shared" si="51"/>
        <v>0.78537769527345425</v>
      </c>
      <c r="P749" t="s">
        <v>8274</v>
      </c>
      <c r="Q749" t="str">
        <f t="shared" si="54"/>
        <v>publishing</v>
      </c>
      <c r="R749" t="str">
        <f t="shared" si="53"/>
        <v>nonfiction</v>
      </c>
    </row>
    <row r="750" spans="1:18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6">
        <f t="shared" si="50"/>
        <v>100.25</v>
      </c>
      <c r="O750" s="5">
        <f t="shared" si="51"/>
        <v>2.1945137157107233</v>
      </c>
      <c r="P750" t="s">
        <v>8274</v>
      </c>
      <c r="Q750" t="str">
        <f t="shared" si="54"/>
        <v>publishing</v>
      </c>
      <c r="R750" t="str">
        <f t="shared" si="53"/>
        <v>nonfiction</v>
      </c>
    </row>
    <row r="751" spans="1:18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6">
        <f t="shared" si="50"/>
        <v>105.56</v>
      </c>
      <c r="O751" s="5">
        <f t="shared" si="51"/>
        <v>1.0420613868889732</v>
      </c>
      <c r="P751" t="s">
        <v>8274</v>
      </c>
      <c r="Q751" t="str">
        <f t="shared" si="54"/>
        <v>publishing</v>
      </c>
      <c r="R751" t="str">
        <f t="shared" si="53"/>
        <v>nonfiction</v>
      </c>
    </row>
    <row r="752" spans="1:18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6">
        <f t="shared" si="50"/>
        <v>102.58775877587757</v>
      </c>
      <c r="O752" s="5">
        <f t="shared" si="51"/>
        <v>1.2941434525115156</v>
      </c>
      <c r="P752" t="s">
        <v>8274</v>
      </c>
      <c r="Q752" t="str">
        <f t="shared" si="54"/>
        <v>publishing</v>
      </c>
      <c r="R752" t="str">
        <f t="shared" si="53"/>
        <v>nonfiction</v>
      </c>
    </row>
    <row r="753" spans="1:18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6">
        <f t="shared" si="50"/>
        <v>118.5</v>
      </c>
      <c r="O753" s="5">
        <f t="shared" si="51"/>
        <v>1.7440225035161745</v>
      </c>
      <c r="P753" t="s">
        <v>8274</v>
      </c>
      <c r="Q753" t="str">
        <f t="shared" si="54"/>
        <v>publishing</v>
      </c>
      <c r="R753" t="str">
        <f t="shared" si="53"/>
        <v>nonfiction</v>
      </c>
    </row>
    <row r="754" spans="1:18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6">
        <f t="shared" si="50"/>
        <v>111.7</v>
      </c>
      <c r="O754" s="5">
        <f t="shared" si="51"/>
        <v>1.8800358102059087</v>
      </c>
      <c r="P754" t="s">
        <v>8274</v>
      </c>
      <c r="Q754" t="str">
        <f t="shared" si="54"/>
        <v>publishing</v>
      </c>
      <c r="R754" t="str">
        <f t="shared" si="53"/>
        <v>nonfiction</v>
      </c>
    </row>
    <row r="755" spans="1:18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6">
        <f t="shared" si="50"/>
        <v>128</v>
      </c>
      <c r="O755" s="5">
        <f t="shared" si="51"/>
        <v>0.203125</v>
      </c>
      <c r="P755" t="s">
        <v>8274</v>
      </c>
      <c r="Q755" t="str">
        <f t="shared" si="54"/>
        <v>publishing</v>
      </c>
      <c r="R755" t="str">
        <f t="shared" si="53"/>
        <v>nonfiction</v>
      </c>
    </row>
    <row r="756" spans="1:18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6">
        <f t="shared" si="50"/>
        <v>103.75000000000001</v>
      </c>
      <c r="O756" s="5">
        <f t="shared" si="51"/>
        <v>2.3614457831325302</v>
      </c>
      <c r="P756" t="s">
        <v>8274</v>
      </c>
      <c r="Q756" t="str">
        <f t="shared" si="54"/>
        <v>publishing</v>
      </c>
      <c r="R756" t="str">
        <f t="shared" si="53"/>
        <v>nonfiction</v>
      </c>
    </row>
    <row r="757" spans="1:18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6">
        <f t="shared" si="50"/>
        <v>101.9076</v>
      </c>
      <c r="O757" s="5">
        <f t="shared" si="51"/>
        <v>2.6690845432529078</v>
      </c>
      <c r="P757" t="s">
        <v>8274</v>
      </c>
      <c r="Q757" t="str">
        <f t="shared" si="54"/>
        <v>publishing</v>
      </c>
      <c r="R757" t="str">
        <f t="shared" si="53"/>
        <v>nonfiction</v>
      </c>
    </row>
    <row r="758" spans="1:18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6">
        <f t="shared" si="50"/>
        <v>117.71428571428571</v>
      </c>
      <c r="O758" s="5">
        <f t="shared" si="51"/>
        <v>2.6699029126213589</v>
      </c>
      <c r="P758" t="s">
        <v>8274</v>
      </c>
      <c r="Q758" t="str">
        <f t="shared" si="54"/>
        <v>publishing</v>
      </c>
      <c r="R758" t="str">
        <f t="shared" si="53"/>
        <v>nonfiction</v>
      </c>
    </row>
    <row r="759" spans="1:18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6">
        <f t="shared" si="50"/>
        <v>238</v>
      </c>
      <c r="O759" s="5">
        <f t="shared" si="51"/>
        <v>3.0252100840336134</v>
      </c>
      <c r="P759" t="s">
        <v>8274</v>
      </c>
      <c r="Q759" t="str">
        <f t="shared" si="54"/>
        <v>publishing</v>
      </c>
      <c r="R759" t="str">
        <f t="shared" si="53"/>
        <v>nonfiction</v>
      </c>
    </row>
    <row r="760" spans="1:18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6">
        <f t="shared" si="50"/>
        <v>102</v>
      </c>
      <c r="O760" s="5">
        <f t="shared" si="51"/>
        <v>0.74509803921568629</v>
      </c>
      <c r="P760" t="s">
        <v>8274</v>
      </c>
      <c r="Q760" t="str">
        <f t="shared" si="54"/>
        <v>publishing</v>
      </c>
      <c r="R760" t="str">
        <f t="shared" si="53"/>
        <v>nonfiction</v>
      </c>
    </row>
    <row r="761" spans="1:18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6">
        <f t="shared" si="50"/>
        <v>101.92000000000002</v>
      </c>
      <c r="O761" s="5">
        <f t="shared" si="51"/>
        <v>1.9427001569858711</v>
      </c>
      <c r="P761" t="s">
        <v>8274</v>
      </c>
      <c r="Q761" t="str">
        <f t="shared" si="54"/>
        <v>publishing</v>
      </c>
      <c r="R761" t="str">
        <f t="shared" si="53"/>
        <v>nonfiction</v>
      </c>
    </row>
    <row r="762" spans="1:18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6">
        <f t="shared" si="50"/>
        <v>0</v>
      </c>
      <c r="O762" s="5" t="e">
        <f t="shared" si="51"/>
        <v>#DIV/0!</v>
      </c>
      <c r="P762" t="s">
        <v>8275</v>
      </c>
      <c r="Q762" t="str">
        <f t="shared" si="54"/>
        <v>publishing</v>
      </c>
      <c r="R762" t="str">
        <f>RIGHT(P762, 7)</f>
        <v>fiction</v>
      </c>
    </row>
    <row r="763" spans="1:18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6">
        <f t="shared" si="50"/>
        <v>4.7</v>
      </c>
      <c r="O763" s="5">
        <f t="shared" si="51"/>
        <v>2.5531914893617018</v>
      </c>
      <c r="P763" t="s">
        <v>8275</v>
      </c>
      <c r="Q763" t="str">
        <f t="shared" si="54"/>
        <v>publishing</v>
      </c>
      <c r="R763" t="str">
        <f t="shared" ref="R763:R781" si="55">RIGHT(P763, 7)</f>
        <v>fiction</v>
      </c>
    </row>
    <row r="764" spans="1:18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6">
        <f t="shared" si="50"/>
        <v>0</v>
      </c>
      <c r="O764" s="5" t="e">
        <f t="shared" si="51"/>
        <v>#DIV/0!</v>
      </c>
      <c r="P764" t="s">
        <v>8275</v>
      </c>
      <c r="Q764" t="str">
        <f t="shared" si="54"/>
        <v>publishing</v>
      </c>
      <c r="R764" t="str">
        <f t="shared" si="55"/>
        <v>fiction</v>
      </c>
    </row>
    <row r="765" spans="1:18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6">
        <f t="shared" si="50"/>
        <v>0.11655011655011654</v>
      </c>
      <c r="O765" s="5">
        <f t="shared" si="51"/>
        <v>20</v>
      </c>
      <c r="P765" t="s">
        <v>8275</v>
      </c>
      <c r="Q765" t="str">
        <f t="shared" si="54"/>
        <v>publishing</v>
      </c>
      <c r="R765" t="str">
        <f t="shared" si="55"/>
        <v>fiction</v>
      </c>
    </row>
    <row r="766" spans="1:18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6">
        <f t="shared" si="50"/>
        <v>0</v>
      </c>
      <c r="O766" s="5" t="e">
        <f t="shared" si="51"/>
        <v>#DIV/0!</v>
      </c>
      <c r="P766" t="s">
        <v>8275</v>
      </c>
      <c r="Q766" t="str">
        <f t="shared" si="54"/>
        <v>publishing</v>
      </c>
      <c r="R766" t="str">
        <f t="shared" si="55"/>
        <v>fiction</v>
      </c>
    </row>
    <row r="767" spans="1:18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6">
        <f t="shared" si="50"/>
        <v>36.014285714285712</v>
      </c>
      <c r="O767" s="5">
        <f t="shared" si="51"/>
        <v>1.7453391511305039</v>
      </c>
      <c r="P767" t="s">
        <v>8275</v>
      </c>
      <c r="Q767" t="str">
        <f t="shared" si="54"/>
        <v>publishing</v>
      </c>
      <c r="R767" t="str">
        <f t="shared" si="55"/>
        <v>fiction</v>
      </c>
    </row>
    <row r="768" spans="1:18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6">
        <f t="shared" si="50"/>
        <v>0</v>
      </c>
      <c r="O768" s="5" t="e">
        <f t="shared" si="51"/>
        <v>#DIV/0!</v>
      </c>
      <c r="P768" t="s">
        <v>8275</v>
      </c>
      <c r="Q768" t="str">
        <f t="shared" si="54"/>
        <v>publishing</v>
      </c>
      <c r="R768" t="str">
        <f t="shared" si="55"/>
        <v>fiction</v>
      </c>
    </row>
    <row r="769" spans="1:18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6">
        <f t="shared" si="50"/>
        <v>3.54</v>
      </c>
      <c r="O769" s="5">
        <f t="shared" si="51"/>
        <v>1.6949152542372881</v>
      </c>
      <c r="P769" t="s">
        <v>8275</v>
      </c>
      <c r="Q769" t="str">
        <f t="shared" si="54"/>
        <v>publishing</v>
      </c>
      <c r="R769" t="str">
        <f t="shared" si="55"/>
        <v>fiction</v>
      </c>
    </row>
    <row r="770" spans="1:18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6">
        <f t="shared" si="50"/>
        <v>0</v>
      </c>
      <c r="O770" s="5" t="e">
        <f t="shared" si="51"/>
        <v>#DIV/0!</v>
      </c>
      <c r="P770" t="s">
        <v>8275</v>
      </c>
      <c r="Q770" t="str">
        <f t="shared" si="54"/>
        <v>publishing</v>
      </c>
      <c r="R770" t="str">
        <f t="shared" si="55"/>
        <v>fiction</v>
      </c>
    </row>
    <row r="771" spans="1:18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6">
        <f t="shared" ref="N771:N834" si="56">E771/D771*100</f>
        <v>41.4</v>
      </c>
      <c r="O771" s="5">
        <f t="shared" ref="O771:O834" si="57">L771/E771*100</f>
        <v>3.1400966183574881</v>
      </c>
      <c r="P771" t="s">
        <v>8275</v>
      </c>
      <c r="Q771" t="str">
        <f t="shared" si="54"/>
        <v>publishing</v>
      </c>
      <c r="R771" t="str">
        <f t="shared" si="55"/>
        <v>fiction</v>
      </c>
    </row>
    <row r="772" spans="1:18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6">
        <f t="shared" si="56"/>
        <v>0</v>
      </c>
      <c r="O772" s="5" t="e">
        <f t="shared" si="57"/>
        <v>#DIV/0!</v>
      </c>
      <c r="P772" t="s">
        <v>8275</v>
      </c>
      <c r="Q772" t="str">
        <f t="shared" si="54"/>
        <v>publishing</v>
      </c>
      <c r="R772" t="str">
        <f t="shared" si="55"/>
        <v>fiction</v>
      </c>
    </row>
    <row r="773" spans="1:18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6">
        <f t="shared" si="56"/>
        <v>2.6315789473684209E-2</v>
      </c>
      <c r="O773" s="5">
        <f t="shared" si="57"/>
        <v>10</v>
      </c>
      <c r="P773" t="s">
        <v>8275</v>
      </c>
      <c r="Q773" t="str">
        <f t="shared" si="54"/>
        <v>publishing</v>
      </c>
      <c r="R773" t="str">
        <f t="shared" si="55"/>
        <v>fiction</v>
      </c>
    </row>
    <row r="774" spans="1:18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6">
        <f t="shared" si="56"/>
        <v>3.3333333333333335</v>
      </c>
      <c r="O774" s="5">
        <f t="shared" si="57"/>
        <v>2</v>
      </c>
      <c r="P774" t="s">
        <v>8275</v>
      </c>
      <c r="Q774" t="str">
        <f t="shared" si="54"/>
        <v>publishing</v>
      </c>
      <c r="R774" t="str">
        <f t="shared" si="55"/>
        <v>fiction</v>
      </c>
    </row>
    <row r="775" spans="1:18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6">
        <f t="shared" si="56"/>
        <v>0.85129023676509719</v>
      </c>
      <c r="O775" s="5">
        <f t="shared" si="57"/>
        <v>6.25</v>
      </c>
      <c r="P775" t="s">
        <v>8275</v>
      </c>
      <c r="Q775" t="str">
        <f t="shared" si="54"/>
        <v>publishing</v>
      </c>
      <c r="R775" t="str">
        <f t="shared" si="55"/>
        <v>fiction</v>
      </c>
    </row>
    <row r="776" spans="1:18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6">
        <f t="shared" si="56"/>
        <v>70.199999999999989</v>
      </c>
      <c r="O776" s="5">
        <f t="shared" si="57"/>
        <v>2.5641025641025639</v>
      </c>
      <c r="P776" t="s">
        <v>8275</v>
      </c>
      <c r="Q776" t="str">
        <f t="shared" si="54"/>
        <v>publishing</v>
      </c>
      <c r="R776" t="str">
        <f t="shared" si="55"/>
        <v>fiction</v>
      </c>
    </row>
    <row r="777" spans="1:18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6">
        <f t="shared" si="56"/>
        <v>1.7000000000000002</v>
      </c>
      <c r="O777" s="5">
        <f t="shared" si="57"/>
        <v>2.9411764705882351</v>
      </c>
      <c r="P777" t="s">
        <v>8275</v>
      </c>
      <c r="Q777" t="str">
        <f t="shared" si="54"/>
        <v>publishing</v>
      </c>
      <c r="R777" t="str">
        <f t="shared" si="55"/>
        <v>fiction</v>
      </c>
    </row>
    <row r="778" spans="1:18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6">
        <f t="shared" si="56"/>
        <v>51.4</v>
      </c>
      <c r="O778" s="5">
        <f t="shared" si="57"/>
        <v>1.584213451917732</v>
      </c>
      <c r="P778" t="s">
        <v>8275</v>
      </c>
      <c r="Q778" t="str">
        <f t="shared" si="54"/>
        <v>publishing</v>
      </c>
      <c r="R778" t="str">
        <f t="shared" si="55"/>
        <v>fiction</v>
      </c>
    </row>
    <row r="779" spans="1:18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6">
        <f t="shared" si="56"/>
        <v>0.70000000000000007</v>
      </c>
      <c r="O779" s="5">
        <f t="shared" si="57"/>
        <v>14.285714285714285</v>
      </c>
      <c r="P779" t="s">
        <v>8275</v>
      </c>
      <c r="Q779" t="str">
        <f t="shared" si="54"/>
        <v>publishing</v>
      </c>
      <c r="R779" t="str">
        <f t="shared" si="55"/>
        <v>fiction</v>
      </c>
    </row>
    <row r="780" spans="1:18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6">
        <f t="shared" si="56"/>
        <v>0.4</v>
      </c>
      <c r="O780" s="5">
        <f t="shared" si="57"/>
        <v>50</v>
      </c>
      <c r="P780" t="s">
        <v>8275</v>
      </c>
      <c r="Q780" t="str">
        <f t="shared" si="54"/>
        <v>publishing</v>
      </c>
      <c r="R780" t="str">
        <f t="shared" si="55"/>
        <v>fiction</v>
      </c>
    </row>
    <row r="781" spans="1:18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6">
        <f t="shared" si="56"/>
        <v>2.666666666666667</v>
      </c>
      <c r="O781" s="5">
        <f t="shared" si="57"/>
        <v>1.5</v>
      </c>
      <c r="P781" t="s">
        <v>8275</v>
      </c>
      <c r="Q781" t="str">
        <f t="shared" si="54"/>
        <v>publishing</v>
      </c>
      <c r="R781" t="str">
        <f t="shared" si="55"/>
        <v>fiction</v>
      </c>
    </row>
    <row r="782" spans="1:18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6">
        <f t="shared" si="56"/>
        <v>104</v>
      </c>
      <c r="O782" s="5">
        <f t="shared" si="57"/>
        <v>2.5961538461538463</v>
      </c>
      <c r="P782" t="s">
        <v>8276</v>
      </c>
      <c r="Q782" t="str">
        <f>LEFT(P782, 5)</f>
        <v>music</v>
      </c>
      <c r="R782" t="str">
        <f>RIGHT(P782, 4)</f>
        <v>rock</v>
      </c>
    </row>
    <row r="783" spans="1:18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6">
        <f t="shared" si="56"/>
        <v>133.15375</v>
      </c>
      <c r="O783" s="5">
        <f t="shared" si="57"/>
        <v>2.3469109957473973</v>
      </c>
      <c r="P783" t="s">
        <v>8276</v>
      </c>
      <c r="Q783" t="str">
        <f t="shared" ref="Q783:Q846" si="58">LEFT(P783, 5)</f>
        <v>music</v>
      </c>
      <c r="R783" t="str">
        <f t="shared" ref="R783:R841" si="59">RIGHT(P783, 4)</f>
        <v>rock</v>
      </c>
    </row>
    <row r="784" spans="1:18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6">
        <f t="shared" si="56"/>
        <v>100</v>
      </c>
      <c r="O784" s="5">
        <f t="shared" si="57"/>
        <v>2</v>
      </c>
      <c r="P784" t="s">
        <v>8276</v>
      </c>
      <c r="Q784" t="str">
        <f t="shared" si="58"/>
        <v>music</v>
      </c>
      <c r="R784" t="str">
        <f t="shared" si="59"/>
        <v>rock</v>
      </c>
    </row>
    <row r="785" spans="1:18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6">
        <f t="shared" si="56"/>
        <v>148.13333333333333</v>
      </c>
      <c r="O785" s="5">
        <f t="shared" si="57"/>
        <v>1.5751575157515751</v>
      </c>
      <c r="P785" t="s">
        <v>8276</v>
      </c>
      <c r="Q785" t="str">
        <f t="shared" si="58"/>
        <v>music</v>
      </c>
      <c r="R785" t="str">
        <f t="shared" si="59"/>
        <v>rock</v>
      </c>
    </row>
    <row r="786" spans="1:18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6">
        <f t="shared" si="56"/>
        <v>102.49999999999999</v>
      </c>
      <c r="O786" s="5">
        <f t="shared" si="57"/>
        <v>0.97560975609756095</v>
      </c>
      <c r="P786" t="s">
        <v>8276</v>
      </c>
      <c r="Q786" t="str">
        <f t="shared" si="58"/>
        <v>music</v>
      </c>
      <c r="R786" t="str">
        <f t="shared" si="59"/>
        <v>rock</v>
      </c>
    </row>
    <row r="787" spans="1:18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6">
        <f t="shared" si="56"/>
        <v>180.62799999999999</v>
      </c>
      <c r="O787" s="5">
        <f t="shared" si="57"/>
        <v>3.2110193325508782</v>
      </c>
      <c r="P787" t="s">
        <v>8276</v>
      </c>
      <c r="Q787" t="str">
        <f t="shared" si="58"/>
        <v>music</v>
      </c>
      <c r="R787" t="str">
        <f t="shared" si="59"/>
        <v>rock</v>
      </c>
    </row>
    <row r="788" spans="1:18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6">
        <f t="shared" si="56"/>
        <v>142.79999999999998</v>
      </c>
      <c r="O788" s="5">
        <f t="shared" si="57"/>
        <v>0.61624649859943981</v>
      </c>
      <c r="P788" t="s">
        <v>8276</v>
      </c>
      <c r="Q788" t="str">
        <f t="shared" si="58"/>
        <v>music</v>
      </c>
      <c r="R788" t="str">
        <f t="shared" si="59"/>
        <v>rock</v>
      </c>
    </row>
    <row r="789" spans="1:18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6">
        <f t="shared" si="56"/>
        <v>114.16666666666666</v>
      </c>
      <c r="O789" s="5">
        <f t="shared" si="57"/>
        <v>1.2408759124087592</v>
      </c>
      <c r="P789" t="s">
        <v>8276</v>
      </c>
      <c r="Q789" t="str">
        <f t="shared" si="58"/>
        <v>music</v>
      </c>
      <c r="R789" t="str">
        <f t="shared" si="59"/>
        <v>rock</v>
      </c>
    </row>
    <row r="790" spans="1:18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6">
        <f t="shared" si="56"/>
        <v>203.505</v>
      </c>
      <c r="O790" s="5">
        <f t="shared" si="57"/>
        <v>1.6707206211149603</v>
      </c>
      <c r="P790" t="s">
        <v>8276</v>
      </c>
      <c r="Q790" t="str">
        <f t="shared" si="58"/>
        <v>music</v>
      </c>
      <c r="R790" t="str">
        <f t="shared" si="59"/>
        <v>rock</v>
      </c>
    </row>
    <row r="791" spans="1:18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6">
        <f t="shared" si="56"/>
        <v>109.41176470588236</v>
      </c>
      <c r="O791" s="5">
        <f t="shared" si="57"/>
        <v>0.75268817204301075</v>
      </c>
      <c r="P791" t="s">
        <v>8276</v>
      </c>
      <c r="Q791" t="str">
        <f t="shared" si="58"/>
        <v>music</v>
      </c>
      <c r="R791" t="str">
        <f t="shared" si="59"/>
        <v>rock</v>
      </c>
    </row>
    <row r="792" spans="1:18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6">
        <f t="shared" si="56"/>
        <v>144.37459999999999</v>
      </c>
      <c r="O792" s="5">
        <f t="shared" si="57"/>
        <v>1.0805224741748203</v>
      </c>
      <c r="P792" t="s">
        <v>8276</v>
      </c>
      <c r="Q792" t="str">
        <f t="shared" si="58"/>
        <v>music</v>
      </c>
      <c r="R792" t="str">
        <f t="shared" si="59"/>
        <v>rock</v>
      </c>
    </row>
    <row r="793" spans="1:18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6">
        <f t="shared" si="56"/>
        <v>103.86666666666666</v>
      </c>
      <c r="O793" s="5">
        <f t="shared" si="57"/>
        <v>1.6431322207958923</v>
      </c>
      <c r="P793" t="s">
        <v>8276</v>
      </c>
      <c r="Q793" t="str">
        <f t="shared" si="58"/>
        <v>music</v>
      </c>
      <c r="R793" t="str">
        <f t="shared" si="59"/>
        <v>rock</v>
      </c>
    </row>
    <row r="794" spans="1:18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6">
        <f t="shared" si="56"/>
        <v>100.44440000000002</v>
      </c>
      <c r="O794" s="5">
        <f t="shared" si="57"/>
        <v>2.3893815882219416</v>
      </c>
      <c r="P794" t="s">
        <v>8276</v>
      </c>
      <c r="Q794" t="str">
        <f t="shared" si="58"/>
        <v>music</v>
      </c>
      <c r="R794" t="str">
        <f t="shared" si="59"/>
        <v>rock</v>
      </c>
    </row>
    <row r="795" spans="1:18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6">
        <f t="shared" si="56"/>
        <v>102.77927272727271</v>
      </c>
      <c r="O795" s="5">
        <f t="shared" si="57"/>
        <v>1.132170264255616</v>
      </c>
      <c r="P795" t="s">
        <v>8276</v>
      </c>
      <c r="Q795" t="str">
        <f t="shared" si="58"/>
        <v>music</v>
      </c>
      <c r="R795" t="str">
        <f t="shared" si="59"/>
        <v>rock</v>
      </c>
    </row>
    <row r="796" spans="1:18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6">
        <f t="shared" si="56"/>
        <v>105.31250000000001</v>
      </c>
      <c r="O796" s="5">
        <f t="shared" si="57"/>
        <v>0.62908011869436198</v>
      </c>
      <c r="P796" t="s">
        <v>8276</v>
      </c>
      <c r="Q796" t="str">
        <f t="shared" si="58"/>
        <v>music</v>
      </c>
      <c r="R796" t="str">
        <f t="shared" si="59"/>
        <v>rock</v>
      </c>
    </row>
    <row r="797" spans="1:18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6">
        <f t="shared" si="56"/>
        <v>111.78571428571429</v>
      </c>
      <c r="O797" s="5">
        <f t="shared" si="57"/>
        <v>1.1757188498402555</v>
      </c>
      <c r="P797" t="s">
        <v>8276</v>
      </c>
      <c r="Q797" t="str">
        <f t="shared" si="58"/>
        <v>music</v>
      </c>
      <c r="R797" t="str">
        <f t="shared" si="59"/>
        <v>rock</v>
      </c>
    </row>
    <row r="798" spans="1:18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6">
        <f t="shared" si="56"/>
        <v>101.35000000000001</v>
      </c>
      <c r="O798" s="5">
        <f t="shared" si="57"/>
        <v>0.88801184015786883</v>
      </c>
      <c r="P798" t="s">
        <v>8276</v>
      </c>
      <c r="Q798" t="str">
        <f t="shared" si="58"/>
        <v>music</v>
      </c>
      <c r="R798" t="str">
        <f t="shared" si="59"/>
        <v>rock</v>
      </c>
    </row>
    <row r="799" spans="1:18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6">
        <f t="shared" si="56"/>
        <v>107.53333333333333</v>
      </c>
      <c r="O799" s="5">
        <f t="shared" si="57"/>
        <v>2.2008679479231246</v>
      </c>
      <c r="P799" t="s">
        <v>8276</v>
      </c>
      <c r="Q799" t="str">
        <f t="shared" si="58"/>
        <v>music</v>
      </c>
      <c r="R799" t="str">
        <f t="shared" si="59"/>
        <v>rock</v>
      </c>
    </row>
    <row r="800" spans="1:18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6">
        <f t="shared" si="56"/>
        <v>114.88571428571429</v>
      </c>
      <c r="O800" s="5">
        <f t="shared" si="57"/>
        <v>2.1636408853519025</v>
      </c>
      <c r="P800" t="s">
        <v>8276</v>
      </c>
      <c r="Q800" t="str">
        <f t="shared" si="58"/>
        <v>music</v>
      </c>
      <c r="R800" t="str">
        <f t="shared" si="59"/>
        <v>rock</v>
      </c>
    </row>
    <row r="801" spans="1:18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6">
        <f t="shared" si="56"/>
        <v>100.02</v>
      </c>
      <c r="O801" s="5">
        <f t="shared" si="57"/>
        <v>0.55988802239552093</v>
      </c>
      <c r="P801" t="s">
        <v>8276</v>
      </c>
      <c r="Q801" t="str">
        <f t="shared" si="58"/>
        <v>music</v>
      </c>
      <c r="R801" t="str">
        <f t="shared" si="59"/>
        <v>rock</v>
      </c>
    </row>
    <row r="802" spans="1:18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6">
        <f t="shared" si="56"/>
        <v>152.13333333333335</v>
      </c>
      <c r="O802" s="5">
        <f t="shared" si="57"/>
        <v>2.4539877300613497</v>
      </c>
      <c r="P802" t="s">
        <v>8276</v>
      </c>
      <c r="Q802" t="str">
        <f t="shared" si="58"/>
        <v>music</v>
      </c>
      <c r="R802" t="str">
        <f t="shared" si="59"/>
        <v>rock</v>
      </c>
    </row>
    <row r="803" spans="1:18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6">
        <f t="shared" si="56"/>
        <v>111.52149999999999</v>
      </c>
      <c r="O803" s="5">
        <f t="shared" si="57"/>
        <v>2.2865546105459487</v>
      </c>
      <c r="P803" t="s">
        <v>8276</v>
      </c>
      <c r="Q803" t="str">
        <f t="shared" si="58"/>
        <v>music</v>
      </c>
      <c r="R803" t="str">
        <f t="shared" si="59"/>
        <v>rock</v>
      </c>
    </row>
    <row r="804" spans="1:18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6">
        <f t="shared" si="56"/>
        <v>101.33333333333334</v>
      </c>
      <c r="O804" s="5">
        <f t="shared" si="57"/>
        <v>1.2335526315789473</v>
      </c>
      <c r="P804" t="s">
        <v>8276</v>
      </c>
      <c r="Q804" t="str">
        <f t="shared" si="58"/>
        <v>music</v>
      </c>
      <c r="R804" t="str">
        <f t="shared" si="59"/>
        <v>rock</v>
      </c>
    </row>
    <row r="805" spans="1:18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6">
        <f t="shared" si="56"/>
        <v>123.2608695652174</v>
      </c>
      <c r="O805" s="5">
        <f t="shared" si="57"/>
        <v>1.3403880070546736</v>
      </c>
      <c r="P805" t="s">
        <v>8276</v>
      </c>
      <c r="Q805" t="str">
        <f t="shared" si="58"/>
        <v>music</v>
      </c>
      <c r="R805" t="str">
        <f t="shared" si="59"/>
        <v>rock</v>
      </c>
    </row>
    <row r="806" spans="1:18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6">
        <f t="shared" si="56"/>
        <v>100</v>
      </c>
      <c r="O806" s="5">
        <f t="shared" si="57"/>
        <v>0.32727272727272727</v>
      </c>
      <c r="P806" t="s">
        <v>8276</v>
      </c>
      <c r="Q806" t="str">
        <f t="shared" si="58"/>
        <v>music</v>
      </c>
      <c r="R806" t="str">
        <f t="shared" si="59"/>
        <v>rock</v>
      </c>
    </row>
    <row r="807" spans="1:18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6">
        <f t="shared" si="56"/>
        <v>105</v>
      </c>
      <c r="O807" s="5">
        <f t="shared" si="57"/>
        <v>1.7142857142857144</v>
      </c>
      <c r="P807" t="s">
        <v>8276</v>
      </c>
      <c r="Q807" t="str">
        <f t="shared" si="58"/>
        <v>music</v>
      </c>
      <c r="R807" t="str">
        <f t="shared" si="59"/>
        <v>rock</v>
      </c>
    </row>
    <row r="808" spans="1:18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6">
        <f t="shared" si="56"/>
        <v>104.4375</v>
      </c>
      <c r="O808" s="5">
        <f t="shared" si="57"/>
        <v>0.84979054458408143</v>
      </c>
      <c r="P808" t="s">
        <v>8276</v>
      </c>
      <c r="Q808" t="str">
        <f t="shared" si="58"/>
        <v>music</v>
      </c>
      <c r="R808" t="str">
        <f t="shared" si="59"/>
        <v>rock</v>
      </c>
    </row>
    <row r="809" spans="1:18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6">
        <f t="shared" si="56"/>
        <v>105.125</v>
      </c>
      <c r="O809" s="5">
        <f t="shared" si="57"/>
        <v>1.3555291319857312</v>
      </c>
      <c r="P809" t="s">
        <v>8276</v>
      </c>
      <c r="Q809" t="str">
        <f t="shared" si="58"/>
        <v>music</v>
      </c>
      <c r="R809" t="str">
        <f t="shared" si="59"/>
        <v>rock</v>
      </c>
    </row>
    <row r="810" spans="1:18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6">
        <f t="shared" si="56"/>
        <v>100</v>
      </c>
      <c r="O810" s="5">
        <f t="shared" si="57"/>
        <v>0.95555555555555549</v>
      </c>
      <c r="P810" t="s">
        <v>8276</v>
      </c>
      <c r="Q810" t="str">
        <f t="shared" si="58"/>
        <v>music</v>
      </c>
      <c r="R810" t="str">
        <f t="shared" si="59"/>
        <v>rock</v>
      </c>
    </row>
    <row r="811" spans="1:18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6">
        <f t="shared" si="56"/>
        <v>103.77499999999999</v>
      </c>
      <c r="O811" s="5">
        <f t="shared" si="57"/>
        <v>1.2527101903155866</v>
      </c>
      <c r="P811" t="s">
        <v>8276</v>
      </c>
      <c r="Q811" t="str">
        <f t="shared" si="58"/>
        <v>music</v>
      </c>
      <c r="R811" t="str">
        <f t="shared" si="59"/>
        <v>rock</v>
      </c>
    </row>
    <row r="812" spans="1:18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6">
        <f t="shared" si="56"/>
        <v>105</v>
      </c>
      <c r="O812" s="5">
        <f t="shared" si="57"/>
        <v>1.7142857142857144</v>
      </c>
      <c r="P812" t="s">
        <v>8276</v>
      </c>
      <c r="Q812" t="str">
        <f t="shared" si="58"/>
        <v>music</v>
      </c>
      <c r="R812" t="str">
        <f t="shared" si="59"/>
        <v>rock</v>
      </c>
    </row>
    <row r="813" spans="1:18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6">
        <f t="shared" si="56"/>
        <v>104</v>
      </c>
      <c r="O813" s="5">
        <f t="shared" si="57"/>
        <v>1.153846153846154</v>
      </c>
      <c r="P813" t="s">
        <v>8276</v>
      </c>
      <c r="Q813" t="str">
        <f t="shared" si="58"/>
        <v>music</v>
      </c>
      <c r="R813" t="str">
        <f t="shared" si="59"/>
        <v>rock</v>
      </c>
    </row>
    <row r="814" spans="1:18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6">
        <f t="shared" si="56"/>
        <v>151.83333333333334</v>
      </c>
      <c r="O814" s="5">
        <f t="shared" si="57"/>
        <v>3.6223929747530184</v>
      </c>
      <c r="P814" t="s">
        <v>8276</v>
      </c>
      <c r="Q814" t="str">
        <f t="shared" si="58"/>
        <v>music</v>
      </c>
      <c r="R814" t="str">
        <f t="shared" si="59"/>
        <v>rock</v>
      </c>
    </row>
    <row r="815" spans="1:18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6">
        <f t="shared" si="56"/>
        <v>159.99600000000001</v>
      </c>
      <c r="O815" s="5">
        <f t="shared" si="57"/>
        <v>4.0001000025000621</v>
      </c>
      <c r="P815" t="s">
        <v>8276</v>
      </c>
      <c r="Q815" t="str">
        <f t="shared" si="58"/>
        <v>music</v>
      </c>
      <c r="R815" t="str">
        <f t="shared" si="59"/>
        <v>rock</v>
      </c>
    </row>
    <row r="816" spans="1:18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6">
        <f t="shared" si="56"/>
        <v>127.3</v>
      </c>
      <c r="O816" s="5">
        <f t="shared" si="57"/>
        <v>2.1995286724273369</v>
      </c>
      <c r="P816" t="s">
        <v>8276</v>
      </c>
      <c r="Q816" t="str">
        <f t="shared" si="58"/>
        <v>music</v>
      </c>
      <c r="R816" t="str">
        <f t="shared" si="59"/>
        <v>rock</v>
      </c>
    </row>
    <row r="817" spans="1:18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6">
        <f t="shared" si="56"/>
        <v>107</v>
      </c>
      <c r="O817" s="5">
        <f t="shared" si="57"/>
        <v>1.0046728971962617</v>
      </c>
      <c r="P817" t="s">
        <v>8276</v>
      </c>
      <c r="Q817" t="str">
        <f t="shared" si="58"/>
        <v>music</v>
      </c>
      <c r="R817" t="str">
        <f t="shared" si="59"/>
        <v>rock</v>
      </c>
    </row>
    <row r="818" spans="1:18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6">
        <f t="shared" si="56"/>
        <v>115.12214285714286</v>
      </c>
      <c r="O818" s="5">
        <f t="shared" si="57"/>
        <v>2.5438819638768759</v>
      </c>
      <c r="P818" t="s">
        <v>8276</v>
      </c>
      <c r="Q818" t="str">
        <f t="shared" si="58"/>
        <v>music</v>
      </c>
      <c r="R818" t="str">
        <f t="shared" si="59"/>
        <v>rock</v>
      </c>
    </row>
    <row r="819" spans="1:18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6">
        <f t="shared" si="56"/>
        <v>137.11066666666665</v>
      </c>
      <c r="O819" s="5">
        <f t="shared" si="57"/>
        <v>1.1183180496533214</v>
      </c>
      <c r="P819" t="s">
        <v>8276</v>
      </c>
      <c r="Q819" t="str">
        <f t="shared" si="58"/>
        <v>music</v>
      </c>
      <c r="R819" t="str">
        <f t="shared" si="59"/>
        <v>rock</v>
      </c>
    </row>
    <row r="820" spans="1:18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6">
        <f t="shared" si="56"/>
        <v>155.71428571428572</v>
      </c>
      <c r="O820" s="5">
        <f t="shared" si="57"/>
        <v>3.4862385321100922</v>
      </c>
      <c r="P820" t="s">
        <v>8276</v>
      </c>
      <c r="Q820" t="str">
        <f t="shared" si="58"/>
        <v>music</v>
      </c>
      <c r="R820" t="str">
        <f t="shared" si="59"/>
        <v>rock</v>
      </c>
    </row>
    <row r="821" spans="1:18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6">
        <f t="shared" si="56"/>
        <v>108.74999999999999</v>
      </c>
      <c r="O821" s="5">
        <f t="shared" si="57"/>
        <v>3.2183908045977012</v>
      </c>
      <c r="P821" t="s">
        <v>8276</v>
      </c>
      <c r="Q821" t="str">
        <f t="shared" si="58"/>
        <v>music</v>
      </c>
      <c r="R821" t="str">
        <f t="shared" si="59"/>
        <v>rock</v>
      </c>
    </row>
    <row r="822" spans="1:18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6">
        <f t="shared" si="56"/>
        <v>134.05000000000001</v>
      </c>
      <c r="O822" s="5">
        <f t="shared" si="57"/>
        <v>1.4173815740395375</v>
      </c>
      <c r="P822" t="s">
        <v>8276</v>
      </c>
      <c r="Q822" t="str">
        <f t="shared" si="58"/>
        <v>music</v>
      </c>
      <c r="R822" t="str">
        <f t="shared" si="59"/>
        <v>rock</v>
      </c>
    </row>
    <row r="823" spans="1:18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6">
        <f t="shared" si="56"/>
        <v>100</v>
      </c>
      <c r="O823" s="5">
        <f t="shared" si="57"/>
        <v>0.44617320672691912</v>
      </c>
      <c r="P823" t="s">
        <v>8276</v>
      </c>
      <c r="Q823" t="str">
        <f t="shared" si="58"/>
        <v>music</v>
      </c>
      <c r="R823" t="str">
        <f t="shared" si="59"/>
        <v>rock</v>
      </c>
    </row>
    <row r="824" spans="1:18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6">
        <f t="shared" si="56"/>
        <v>119.16666666666667</v>
      </c>
      <c r="O824" s="5">
        <f t="shared" si="57"/>
        <v>1.93006993006993</v>
      </c>
      <c r="P824" t="s">
        <v>8276</v>
      </c>
      <c r="Q824" t="str">
        <f t="shared" si="58"/>
        <v>music</v>
      </c>
      <c r="R824" t="str">
        <f t="shared" si="59"/>
        <v>rock</v>
      </c>
    </row>
    <row r="825" spans="1:18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6">
        <f t="shared" si="56"/>
        <v>179.5</v>
      </c>
      <c r="O825" s="5">
        <f t="shared" si="57"/>
        <v>2.298050139275766</v>
      </c>
      <c r="P825" t="s">
        <v>8276</v>
      </c>
      <c r="Q825" t="str">
        <f t="shared" si="58"/>
        <v>music</v>
      </c>
      <c r="R825" t="str">
        <f t="shared" si="59"/>
        <v>rock</v>
      </c>
    </row>
    <row r="826" spans="1:18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6">
        <f t="shared" si="56"/>
        <v>134.38124999999999</v>
      </c>
      <c r="O826" s="5">
        <f t="shared" si="57"/>
        <v>2.5115110925073254</v>
      </c>
      <c r="P826" t="s">
        <v>8276</v>
      </c>
      <c r="Q826" t="str">
        <f t="shared" si="58"/>
        <v>music</v>
      </c>
      <c r="R826" t="str">
        <f t="shared" si="59"/>
        <v>rock</v>
      </c>
    </row>
    <row r="827" spans="1:18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6">
        <f t="shared" si="56"/>
        <v>100.43200000000002</v>
      </c>
      <c r="O827" s="5">
        <f t="shared" si="57"/>
        <v>0.78859327704317339</v>
      </c>
      <c r="P827" t="s">
        <v>8276</v>
      </c>
      <c r="Q827" t="str">
        <f t="shared" si="58"/>
        <v>music</v>
      </c>
      <c r="R827" t="str">
        <f t="shared" si="59"/>
        <v>rock</v>
      </c>
    </row>
    <row r="828" spans="1:18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6">
        <f t="shared" si="56"/>
        <v>101.45454545454547</v>
      </c>
      <c r="O828" s="5">
        <f t="shared" si="57"/>
        <v>0.87813620071684595</v>
      </c>
      <c r="P828" t="s">
        <v>8276</v>
      </c>
      <c r="Q828" t="str">
        <f t="shared" si="58"/>
        <v>music</v>
      </c>
      <c r="R828" t="str">
        <f t="shared" si="59"/>
        <v>rock</v>
      </c>
    </row>
    <row r="829" spans="1:18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6">
        <f t="shared" si="56"/>
        <v>103.33333333333334</v>
      </c>
      <c r="O829" s="5">
        <f t="shared" si="57"/>
        <v>3.5483870967741935</v>
      </c>
      <c r="P829" t="s">
        <v>8276</v>
      </c>
      <c r="Q829" t="str">
        <f t="shared" si="58"/>
        <v>music</v>
      </c>
      <c r="R829" t="str">
        <f t="shared" si="59"/>
        <v>rock</v>
      </c>
    </row>
    <row r="830" spans="1:18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6">
        <f t="shared" si="56"/>
        <v>107</v>
      </c>
      <c r="O830" s="5">
        <f t="shared" si="57"/>
        <v>2.7318475916606757</v>
      </c>
      <c r="P830" t="s">
        <v>8276</v>
      </c>
      <c r="Q830" t="str">
        <f t="shared" si="58"/>
        <v>music</v>
      </c>
      <c r="R830" t="str">
        <f t="shared" si="59"/>
        <v>rock</v>
      </c>
    </row>
    <row r="831" spans="1:18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6">
        <f t="shared" si="56"/>
        <v>104</v>
      </c>
      <c r="O831" s="5">
        <f t="shared" si="57"/>
        <v>3.0769230769230771</v>
      </c>
      <c r="P831" t="s">
        <v>8276</v>
      </c>
      <c r="Q831" t="str">
        <f t="shared" si="58"/>
        <v>music</v>
      </c>
      <c r="R831" t="str">
        <f t="shared" si="59"/>
        <v>rock</v>
      </c>
    </row>
    <row r="832" spans="1:18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6">
        <f t="shared" si="56"/>
        <v>107.83333333333334</v>
      </c>
      <c r="O832" s="5">
        <f t="shared" si="57"/>
        <v>1.6486347243688821</v>
      </c>
      <c r="P832" t="s">
        <v>8276</v>
      </c>
      <c r="Q832" t="str">
        <f t="shared" si="58"/>
        <v>music</v>
      </c>
      <c r="R832" t="str">
        <f t="shared" si="59"/>
        <v>rock</v>
      </c>
    </row>
    <row r="833" spans="1:18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6">
        <f t="shared" si="56"/>
        <v>233.33333333333334</v>
      </c>
      <c r="O833" s="5">
        <f t="shared" si="57"/>
        <v>0.5714285714285714</v>
      </c>
      <c r="P833" t="s">
        <v>8276</v>
      </c>
      <c r="Q833" t="str">
        <f t="shared" si="58"/>
        <v>music</v>
      </c>
      <c r="R833" t="str">
        <f t="shared" si="59"/>
        <v>rock</v>
      </c>
    </row>
    <row r="834" spans="1:18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6">
        <f t="shared" si="56"/>
        <v>100.60706666666665</v>
      </c>
      <c r="O834" s="5">
        <f t="shared" si="57"/>
        <v>1.0204717229936136</v>
      </c>
      <c r="P834" t="s">
        <v>8276</v>
      </c>
      <c r="Q834" t="str">
        <f t="shared" si="58"/>
        <v>music</v>
      </c>
      <c r="R834" t="str">
        <f t="shared" si="59"/>
        <v>rock</v>
      </c>
    </row>
    <row r="835" spans="1:18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6">
        <f t="shared" ref="N835:N898" si="60">E835/D835*100</f>
        <v>101.66666666666666</v>
      </c>
      <c r="O835" s="5">
        <f t="shared" ref="O835:O898" si="61">L835/E835*100</f>
        <v>0.67213114754098358</v>
      </c>
      <c r="P835" t="s">
        <v>8276</v>
      </c>
      <c r="Q835" t="str">
        <f t="shared" si="58"/>
        <v>music</v>
      </c>
      <c r="R835" t="str">
        <f t="shared" si="59"/>
        <v>rock</v>
      </c>
    </row>
    <row r="836" spans="1:18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6">
        <f t="shared" si="60"/>
        <v>131.0181818181818</v>
      </c>
      <c r="O836" s="5">
        <f t="shared" si="61"/>
        <v>1.0407993338884263</v>
      </c>
      <c r="P836" t="s">
        <v>8276</v>
      </c>
      <c r="Q836" t="str">
        <f t="shared" si="58"/>
        <v>music</v>
      </c>
      <c r="R836" t="str">
        <f t="shared" si="59"/>
        <v>rock</v>
      </c>
    </row>
    <row r="837" spans="1:18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6">
        <f t="shared" si="60"/>
        <v>117.25000000000001</v>
      </c>
      <c r="O837" s="5">
        <f t="shared" si="61"/>
        <v>1.7057569296375266</v>
      </c>
      <c r="P837" t="s">
        <v>8276</v>
      </c>
      <c r="Q837" t="str">
        <f t="shared" si="58"/>
        <v>music</v>
      </c>
      <c r="R837" t="str">
        <f t="shared" si="59"/>
        <v>rock</v>
      </c>
    </row>
    <row r="838" spans="1:18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6">
        <f t="shared" si="60"/>
        <v>100.93039999999999</v>
      </c>
      <c r="O838" s="5">
        <f t="shared" si="61"/>
        <v>0.91151922512939609</v>
      </c>
      <c r="P838" t="s">
        <v>8276</v>
      </c>
      <c r="Q838" t="str">
        <f t="shared" si="58"/>
        <v>music</v>
      </c>
      <c r="R838" t="str">
        <f t="shared" si="59"/>
        <v>rock</v>
      </c>
    </row>
    <row r="839" spans="1:18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6">
        <f t="shared" si="60"/>
        <v>121.8</v>
      </c>
      <c r="O839" s="5">
        <f t="shared" si="61"/>
        <v>2.0361247947454841</v>
      </c>
      <c r="P839" t="s">
        <v>8276</v>
      </c>
      <c r="Q839" t="str">
        <f t="shared" si="58"/>
        <v>music</v>
      </c>
      <c r="R839" t="str">
        <f t="shared" si="59"/>
        <v>rock</v>
      </c>
    </row>
    <row r="840" spans="1:18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6">
        <f t="shared" si="60"/>
        <v>145.4</v>
      </c>
      <c r="O840" s="5">
        <f t="shared" si="61"/>
        <v>2.0976616231086656</v>
      </c>
      <c r="P840" t="s">
        <v>8276</v>
      </c>
      <c r="Q840" t="str">
        <f t="shared" si="58"/>
        <v>music</v>
      </c>
      <c r="R840" t="str">
        <f t="shared" si="59"/>
        <v>rock</v>
      </c>
    </row>
    <row r="841" spans="1:18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6">
        <f t="shared" si="60"/>
        <v>116.61660000000001</v>
      </c>
      <c r="O841" s="5">
        <f t="shared" si="61"/>
        <v>1.6464208354556729</v>
      </c>
      <c r="P841" t="s">
        <v>8276</v>
      </c>
      <c r="Q841" t="str">
        <f t="shared" si="58"/>
        <v>music</v>
      </c>
      <c r="R841" t="str">
        <f t="shared" si="59"/>
        <v>rock</v>
      </c>
    </row>
    <row r="842" spans="1:18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6">
        <f t="shared" si="60"/>
        <v>120.4166</v>
      </c>
      <c r="O842" s="5">
        <f t="shared" si="61"/>
        <v>1.5778555448335194</v>
      </c>
      <c r="P842" t="s">
        <v>8277</v>
      </c>
      <c r="Q842" t="str">
        <f t="shared" si="58"/>
        <v>music</v>
      </c>
      <c r="R842" t="str">
        <f>RIGHT(P842, 5)</f>
        <v>metal</v>
      </c>
    </row>
    <row r="843" spans="1:18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6">
        <f t="shared" si="60"/>
        <v>101.32000000000001</v>
      </c>
      <c r="O843" s="5">
        <f t="shared" si="61"/>
        <v>1.8555073035925778</v>
      </c>
      <c r="P843" t="s">
        <v>8277</v>
      </c>
      <c r="Q843" t="str">
        <f t="shared" si="58"/>
        <v>music</v>
      </c>
      <c r="R843" t="str">
        <f t="shared" ref="R843:R861" si="62">RIGHT(P843, 5)</f>
        <v>metal</v>
      </c>
    </row>
    <row r="844" spans="1:18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6">
        <f t="shared" si="60"/>
        <v>104.32</v>
      </c>
      <c r="O844" s="5">
        <f t="shared" si="61"/>
        <v>1.4953987730061351</v>
      </c>
      <c r="P844" t="s">
        <v>8277</v>
      </c>
      <c r="Q844" t="str">
        <f t="shared" si="58"/>
        <v>music</v>
      </c>
      <c r="R844" t="str">
        <f t="shared" si="62"/>
        <v>metal</v>
      </c>
    </row>
    <row r="845" spans="1:18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6">
        <f t="shared" si="60"/>
        <v>267.13333333333333</v>
      </c>
      <c r="O845" s="5">
        <f t="shared" si="61"/>
        <v>1.5847267282256055</v>
      </c>
      <c r="P845" t="s">
        <v>8277</v>
      </c>
      <c r="Q845" t="str">
        <f t="shared" si="58"/>
        <v>music</v>
      </c>
      <c r="R845" t="str">
        <f t="shared" si="62"/>
        <v>metal</v>
      </c>
    </row>
    <row r="846" spans="1:18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6">
        <f t="shared" si="60"/>
        <v>194.13333333333333</v>
      </c>
      <c r="O846" s="5">
        <f t="shared" si="61"/>
        <v>2.7300824175824174</v>
      </c>
      <c r="P846" t="s">
        <v>8277</v>
      </c>
      <c r="Q846" t="str">
        <f t="shared" si="58"/>
        <v>music</v>
      </c>
      <c r="R846" t="str">
        <f t="shared" si="62"/>
        <v>metal</v>
      </c>
    </row>
    <row r="847" spans="1:18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6">
        <f t="shared" si="60"/>
        <v>120.3802</v>
      </c>
      <c r="O847" s="5">
        <f t="shared" si="61"/>
        <v>2.9406829362303766</v>
      </c>
      <c r="P847" t="s">
        <v>8277</v>
      </c>
      <c r="Q847" t="str">
        <f t="shared" ref="Q847:Q910" si="63">LEFT(P847, 5)</f>
        <v>music</v>
      </c>
      <c r="R847" t="str">
        <f t="shared" si="62"/>
        <v>metal</v>
      </c>
    </row>
    <row r="848" spans="1:18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6">
        <f t="shared" si="60"/>
        <v>122.00090909090908</v>
      </c>
      <c r="O848" s="5">
        <f t="shared" si="61"/>
        <v>3.5022093725084016</v>
      </c>
      <c r="P848" t="s">
        <v>8277</v>
      </c>
      <c r="Q848" t="str">
        <f t="shared" si="63"/>
        <v>music</v>
      </c>
      <c r="R848" t="str">
        <f t="shared" si="62"/>
        <v>metal</v>
      </c>
    </row>
    <row r="849" spans="1:18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6">
        <f t="shared" si="60"/>
        <v>100</v>
      </c>
      <c r="O849" s="5">
        <f t="shared" si="61"/>
        <v>10</v>
      </c>
      <c r="P849" t="s">
        <v>8277</v>
      </c>
      <c r="Q849" t="str">
        <f t="shared" si="63"/>
        <v>music</v>
      </c>
      <c r="R849" t="str">
        <f t="shared" si="62"/>
        <v>metal</v>
      </c>
    </row>
    <row r="850" spans="1:18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6">
        <f t="shared" si="60"/>
        <v>100</v>
      </c>
      <c r="O850" s="5">
        <f t="shared" si="61"/>
        <v>5.3333333333333339</v>
      </c>
      <c r="P850" t="s">
        <v>8277</v>
      </c>
      <c r="Q850" t="str">
        <f t="shared" si="63"/>
        <v>music</v>
      </c>
      <c r="R850" t="str">
        <f t="shared" si="62"/>
        <v>metal</v>
      </c>
    </row>
    <row r="851" spans="1:18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6">
        <f t="shared" si="60"/>
        <v>119.9</v>
      </c>
      <c r="O851" s="5">
        <f t="shared" si="61"/>
        <v>2.3978315262718932</v>
      </c>
      <c r="P851" t="s">
        <v>8277</v>
      </c>
      <c r="Q851" t="str">
        <f t="shared" si="63"/>
        <v>music</v>
      </c>
      <c r="R851" t="str">
        <f t="shared" si="62"/>
        <v>metal</v>
      </c>
    </row>
    <row r="852" spans="1:18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6">
        <f t="shared" si="60"/>
        <v>155.17499999999998</v>
      </c>
      <c r="O852" s="5">
        <f t="shared" si="61"/>
        <v>2.1427420654100211</v>
      </c>
      <c r="P852" t="s">
        <v>8277</v>
      </c>
      <c r="Q852" t="str">
        <f t="shared" si="63"/>
        <v>music</v>
      </c>
      <c r="R852" t="str">
        <f t="shared" si="62"/>
        <v>metal</v>
      </c>
    </row>
    <row r="853" spans="1:18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6">
        <f t="shared" si="60"/>
        <v>130.44999999999999</v>
      </c>
      <c r="O853" s="5">
        <f t="shared" si="61"/>
        <v>2.6830203142966651</v>
      </c>
      <c r="P853" t="s">
        <v>8277</v>
      </c>
      <c r="Q853" t="str">
        <f t="shared" si="63"/>
        <v>music</v>
      </c>
      <c r="R853" t="str">
        <f t="shared" si="62"/>
        <v>metal</v>
      </c>
    </row>
    <row r="854" spans="1:18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6">
        <f t="shared" si="60"/>
        <v>104.97142857142859</v>
      </c>
      <c r="O854" s="5">
        <f t="shared" si="61"/>
        <v>1.6875340228633642</v>
      </c>
      <c r="P854" t="s">
        <v>8277</v>
      </c>
      <c r="Q854" t="str">
        <f t="shared" si="63"/>
        <v>music</v>
      </c>
      <c r="R854" t="str">
        <f t="shared" si="62"/>
        <v>metal</v>
      </c>
    </row>
    <row r="855" spans="1:18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6">
        <f t="shared" si="60"/>
        <v>100</v>
      </c>
      <c r="O855" s="5">
        <f t="shared" si="61"/>
        <v>3.3333333333333335</v>
      </c>
      <c r="P855" t="s">
        <v>8277</v>
      </c>
      <c r="Q855" t="str">
        <f t="shared" si="63"/>
        <v>music</v>
      </c>
      <c r="R855" t="str">
        <f t="shared" si="62"/>
        <v>metal</v>
      </c>
    </row>
    <row r="856" spans="1:18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6">
        <f t="shared" si="60"/>
        <v>118.2205035971223</v>
      </c>
      <c r="O856" s="5">
        <f t="shared" si="61"/>
        <v>1.518318713049934</v>
      </c>
      <c r="P856" t="s">
        <v>8277</v>
      </c>
      <c r="Q856" t="str">
        <f t="shared" si="63"/>
        <v>music</v>
      </c>
      <c r="R856" t="str">
        <f t="shared" si="62"/>
        <v>metal</v>
      </c>
    </row>
    <row r="857" spans="1:18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6">
        <f t="shared" si="60"/>
        <v>103.44827586206897</v>
      </c>
      <c r="O857" s="5">
        <f t="shared" si="61"/>
        <v>3.1333333333333333</v>
      </c>
      <c r="P857" t="s">
        <v>8277</v>
      </c>
      <c r="Q857" t="str">
        <f t="shared" si="63"/>
        <v>music</v>
      </c>
      <c r="R857" t="str">
        <f t="shared" si="62"/>
        <v>metal</v>
      </c>
    </row>
    <row r="858" spans="1:18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6">
        <f t="shared" si="60"/>
        <v>218.00000000000003</v>
      </c>
      <c r="O858" s="5">
        <f t="shared" si="61"/>
        <v>5.1376146788990829</v>
      </c>
      <c r="P858" t="s">
        <v>8277</v>
      </c>
      <c r="Q858" t="str">
        <f t="shared" si="63"/>
        <v>music</v>
      </c>
      <c r="R858" t="str">
        <f t="shared" si="62"/>
        <v>metal</v>
      </c>
    </row>
    <row r="859" spans="1:18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6">
        <f t="shared" si="60"/>
        <v>100</v>
      </c>
      <c r="O859" s="5">
        <f t="shared" si="61"/>
        <v>2</v>
      </c>
      <c r="P859" t="s">
        <v>8277</v>
      </c>
      <c r="Q859" t="str">
        <f t="shared" si="63"/>
        <v>music</v>
      </c>
      <c r="R859" t="str">
        <f t="shared" si="62"/>
        <v>metal</v>
      </c>
    </row>
    <row r="860" spans="1:18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6">
        <f t="shared" si="60"/>
        <v>144.00583333333333</v>
      </c>
      <c r="O860" s="5">
        <f t="shared" si="61"/>
        <v>4.3979699896416236</v>
      </c>
      <c r="P860" t="s">
        <v>8277</v>
      </c>
      <c r="Q860" t="str">
        <f t="shared" si="63"/>
        <v>music</v>
      </c>
      <c r="R860" t="str">
        <f t="shared" si="62"/>
        <v>metal</v>
      </c>
    </row>
    <row r="861" spans="1:18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6">
        <f t="shared" si="60"/>
        <v>104.67500000000001</v>
      </c>
      <c r="O861" s="5">
        <f t="shared" si="61"/>
        <v>2.3405779794602339</v>
      </c>
      <c r="P861" t="s">
        <v>8277</v>
      </c>
      <c r="Q861" t="str">
        <f t="shared" si="63"/>
        <v>music</v>
      </c>
      <c r="R861" t="str">
        <f t="shared" si="62"/>
        <v>metal</v>
      </c>
    </row>
    <row r="862" spans="1:18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6">
        <f t="shared" si="60"/>
        <v>18.142857142857142</v>
      </c>
      <c r="O862" s="5">
        <f t="shared" si="61"/>
        <v>1.889763779527559</v>
      </c>
      <c r="P862" t="s">
        <v>8278</v>
      </c>
      <c r="Q862" t="str">
        <f t="shared" si="63"/>
        <v>music</v>
      </c>
      <c r="R862" t="str">
        <f t="shared" ref="R862:R925" si="64">RIGHT(P862, 4)</f>
        <v>jazz</v>
      </c>
    </row>
    <row r="863" spans="1:18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6">
        <f t="shared" si="60"/>
        <v>2.2444444444444445</v>
      </c>
      <c r="O863" s="5">
        <f t="shared" si="61"/>
        <v>1.9801980198019802</v>
      </c>
      <c r="P863" t="s">
        <v>8278</v>
      </c>
      <c r="Q863" t="str">
        <f t="shared" si="63"/>
        <v>music</v>
      </c>
      <c r="R863" t="str">
        <f t="shared" si="64"/>
        <v>jazz</v>
      </c>
    </row>
    <row r="864" spans="1:18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6">
        <f t="shared" si="60"/>
        <v>0.33999999999999997</v>
      </c>
      <c r="O864" s="5">
        <f t="shared" si="61"/>
        <v>2.3529411764705883</v>
      </c>
      <c r="P864" t="s">
        <v>8278</v>
      </c>
      <c r="Q864" t="str">
        <f t="shared" si="63"/>
        <v>music</v>
      </c>
      <c r="R864" t="str">
        <f t="shared" si="64"/>
        <v>jazz</v>
      </c>
    </row>
    <row r="865" spans="1:18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6">
        <f t="shared" si="60"/>
        <v>4.5</v>
      </c>
      <c r="O865" s="5">
        <f t="shared" si="61"/>
        <v>5.5555555555555554</v>
      </c>
      <c r="P865" t="s">
        <v>8278</v>
      </c>
      <c r="Q865" t="str">
        <f t="shared" si="63"/>
        <v>music</v>
      </c>
      <c r="R865" t="str">
        <f t="shared" si="64"/>
        <v>jazz</v>
      </c>
    </row>
    <row r="866" spans="1:18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6">
        <f t="shared" si="60"/>
        <v>41.53846153846154</v>
      </c>
      <c r="O866" s="5">
        <f t="shared" si="61"/>
        <v>2.925925925925926</v>
      </c>
      <c r="P866" t="s">
        <v>8278</v>
      </c>
      <c r="Q866" t="str">
        <f t="shared" si="63"/>
        <v>music</v>
      </c>
      <c r="R866" t="str">
        <f t="shared" si="64"/>
        <v>jazz</v>
      </c>
    </row>
    <row r="867" spans="1:18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6">
        <f t="shared" si="60"/>
        <v>2.0454545454545454</v>
      </c>
      <c r="O867" s="5">
        <f t="shared" si="61"/>
        <v>4.4444444444444446</v>
      </c>
      <c r="P867" t="s">
        <v>8278</v>
      </c>
      <c r="Q867" t="str">
        <f t="shared" si="63"/>
        <v>music</v>
      </c>
      <c r="R867" t="str">
        <f t="shared" si="64"/>
        <v>jazz</v>
      </c>
    </row>
    <row r="868" spans="1:18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6">
        <f t="shared" si="60"/>
        <v>18.285714285714285</v>
      </c>
      <c r="O868" s="5">
        <f t="shared" si="61"/>
        <v>1.7187500000000002</v>
      </c>
      <c r="P868" t="s">
        <v>8278</v>
      </c>
      <c r="Q868" t="str">
        <f t="shared" si="63"/>
        <v>music</v>
      </c>
      <c r="R868" t="str">
        <f t="shared" si="64"/>
        <v>jazz</v>
      </c>
    </row>
    <row r="869" spans="1:18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6">
        <f t="shared" si="60"/>
        <v>24.02</v>
      </c>
      <c r="O869" s="5">
        <f t="shared" si="61"/>
        <v>0.91590341382181517</v>
      </c>
      <c r="P869" t="s">
        <v>8278</v>
      </c>
      <c r="Q869" t="str">
        <f t="shared" si="63"/>
        <v>music</v>
      </c>
      <c r="R869" t="str">
        <f t="shared" si="64"/>
        <v>jazz</v>
      </c>
    </row>
    <row r="870" spans="1:18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6">
        <f t="shared" si="60"/>
        <v>0.1111111111111111</v>
      </c>
      <c r="O870" s="5">
        <f t="shared" si="61"/>
        <v>2</v>
      </c>
      <c r="P870" t="s">
        <v>8278</v>
      </c>
      <c r="Q870" t="str">
        <f t="shared" si="63"/>
        <v>music</v>
      </c>
      <c r="R870" t="str">
        <f t="shared" si="64"/>
        <v>jazz</v>
      </c>
    </row>
    <row r="871" spans="1:18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6">
        <f t="shared" si="60"/>
        <v>11.818181818181818</v>
      </c>
      <c r="O871" s="5">
        <f t="shared" si="61"/>
        <v>0.28846153846153849</v>
      </c>
      <c r="P871" t="s">
        <v>8278</v>
      </c>
      <c r="Q871" t="str">
        <f t="shared" si="63"/>
        <v>music</v>
      </c>
      <c r="R871" t="str">
        <f t="shared" si="64"/>
        <v>jazz</v>
      </c>
    </row>
    <row r="872" spans="1:18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6">
        <f t="shared" si="60"/>
        <v>0.31</v>
      </c>
      <c r="O872" s="5">
        <f t="shared" si="61"/>
        <v>8.064516129032258</v>
      </c>
      <c r="P872" t="s">
        <v>8278</v>
      </c>
      <c r="Q872" t="str">
        <f t="shared" si="63"/>
        <v>music</v>
      </c>
      <c r="R872" t="str">
        <f t="shared" si="64"/>
        <v>jazz</v>
      </c>
    </row>
    <row r="873" spans="1:18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6">
        <f t="shared" si="60"/>
        <v>5.416666666666667</v>
      </c>
      <c r="O873" s="5">
        <f t="shared" si="61"/>
        <v>3.6923076923076925</v>
      </c>
      <c r="P873" t="s">
        <v>8278</v>
      </c>
      <c r="Q873" t="str">
        <f t="shared" si="63"/>
        <v>music</v>
      </c>
      <c r="R873" t="str">
        <f t="shared" si="64"/>
        <v>jazz</v>
      </c>
    </row>
    <row r="874" spans="1:18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6">
        <f t="shared" si="60"/>
        <v>0.8125</v>
      </c>
      <c r="O874" s="5">
        <f t="shared" si="61"/>
        <v>3.0769230769230771</v>
      </c>
      <c r="P874" t="s">
        <v>8278</v>
      </c>
      <c r="Q874" t="str">
        <f t="shared" si="63"/>
        <v>music</v>
      </c>
      <c r="R874" t="str">
        <f t="shared" si="64"/>
        <v>jazz</v>
      </c>
    </row>
    <row r="875" spans="1:18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6">
        <f t="shared" si="60"/>
        <v>1.2857142857142856</v>
      </c>
      <c r="O875" s="5">
        <f t="shared" si="61"/>
        <v>11.111111111111111</v>
      </c>
      <c r="P875" t="s">
        <v>8278</v>
      </c>
      <c r="Q875" t="str">
        <f t="shared" si="63"/>
        <v>music</v>
      </c>
      <c r="R875" t="str">
        <f t="shared" si="64"/>
        <v>jazz</v>
      </c>
    </row>
    <row r="876" spans="1:18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6">
        <f t="shared" si="60"/>
        <v>24.333333333333336</v>
      </c>
      <c r="O876" s="5">
        <f t="shared" si="61"/>
        <v>2.8767123287671232</v>
      </c>
      <c r="P876" t="s">
        <v>8278</v>
      </c>
      <c r="Q876" t="str">
        <f t="shared" si="63"/>
        <v>music</v>
      </c>
      <c r="R876" t="str">
        <f t="shared" si="64"/>
        <v>jazz</v>
      </c>
    </row>
    <row r="877" spans="1:18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6">
        <f t="shared" si="60"/>
        <v>0</v>
      </c>
      <c r="O877" s="5" t="e">
        <f t="shared" si="61"/>
        <v>#DIV/0!</v>
      </c>
      <c r="P877" t="s">
        <v>8278</v>
      </c>
      <c r="Q877" t="str">
        <f t="shared" si="63"/>
        <v>music</v>
      </c>
      <c r="R877" t="str">
        <f t="shared" si="64"/>
        <v>jazz</v>
      </c>
    </row>
    <row r="878" spans="1:18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6">
        <f t="shared" si="60"/>
        <v>40.799492385786799</v>
      </c>
      <c r="O878" s="5">
        <f t="shared" si="61"/>
        <v>3.4992223950233283</v>
      </c>
      <c r="P878" t="s">
        <v>8278</v>
      </c>
      <c r="Q878" t="str">
        <f t="shared" si="63"/>
        <v>music</v>
      </c>
      <c r="R878" t="str">
        <f t="shared" si="64"/>
        <v>jazz</v>
      </c>
    </row>
    <row r="879" spans="1:18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6">
        <f t="shared" si="60"/>
        <v>67.55</v>
      </c>
      <c r="O879" s="5">
        <f t="shared" si="61"/>
        <v>2.1465581051073279</v>
      </c>
      <c r="P879" t="s">
        <v>8278</v>
      </c>
      <c r="Q879" t="str">
        <f t="shared" si="63"/>
        <v>music</v>
      </c>
      <c r="R879" t="str">
        <f t="shared" si="64"/>
        <v>jazz</v>
      </c>
    </row>
    <row r="880" spans="1:18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6">
        <f t="shared" si="60"/>
        <v>1.3</v>
      </c>
      <c r="O880" s="5">
        <f t="shared" si="61"/>
        <v>3.0769230769230771</v>
      </c>
      <c r="P880" t="s">
        <v>8278</v>
      </c>
      <c r="Q880" t="str">
        <f t="shared" si="63"/>
        <v>music</v>
      </c>
      <c r="R880" t="str">
        <f t="shared" si="64"/>
        <v>jazz</v>
      </c>
    </row>
    <row r="881" spans="1:18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6">
        <f t="shared" si="60"/>
        <v>30.666666666666664</v>
      </c>
      <c r="O881" s="5">
        <f t="shared" si="61"/>
        <v>4.658385093167702</v>
      </c>
      <c r="P881" t="s">
        <v>8278</v>
      </c>
      <c r="Q881" t="str">
        <f t="shared" si="63"/>
        <v>music</v>
      </c>
      <c r="R881" t="str">
        <f t="shared" si="64"/>
        <v>jazz</v>
      </c>
    </row>
    <row r="882" spans="1:18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6">
        <f t="shared" si="60"/>
        <v>2.9894179894179893</v>
      </c>
      <c r="O882" s="5">
        <f t="shared" si="61"/>
        <v>7.0796460176991154</v>
      </c>
      <c r="P882" t="s">
        <v>8279</v>
      </c>
      <c r="Q882" t="str">
        <f t="shared" si="63"/>
        <v>music</v>
      </c>
      <c r="R882" t="str">
        <f>RIGHT(P882, 10)</f>
        <v>indie rock</v>
      </c>
    </row>
    <row r="883" spans="1:18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6">
        <f t="shared" si="60"/>
        <v>0.8</v>
      </c>
      <c r="O883" s="5">
        <f t="shared" si="61"/>
        <v>3.3333333333333335</v>
      </c>
      <c r="P883" t="s">
        <v>8279</v>
      </c>
      <c r="Q883" t="str">
        <f t="shared" si="63"/>
        <v>music</v>
      </c>
      <c r="R883" t="str">
        <f t="shared" ref="R883:R901" si="65">RIGHT(P883, 10)</f>
        <v>indie rock</v>
      </c>
    </row>
    <row r="884" spans="1:18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6">
        <f t="shared" si="60"/>
        <v>20.133333333333333</v>
      </c>
      <c r="O884" s="5">
        <f t="shared" si="61"/>
        <v>4.6357615894039732</v>
      </c>
      <c r="P884" t="s">
        <v>8279</v>
      </c>
      <c r="Q884" t="str">
        <f t="shared" si="63"/>
        <v>music</v>
      </c>
      <c r="R884" t="str">
        <f t="shared" si="65"/>
        <v>indie rock</v>
      </c>
    </row>
    <row r="885" spans="1:18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6">
        <f t="shared" si="60"/>
        <v>40.020000000000003</v>
      </c>
      <c r="O885" s="5">
        <f t="shared" si="61"/>
        <v>1.199400299850075</v>
      </c>
      <c r="P885" t="s">
        <v>8279</v>
      </c>
      <c r="Q885" t="str">
        <f t="shared" si="63"/>
        <v>music</v>
      </c>
      <c r="R885" t="str">
        <f t="shared" si="65"/>
        <v>indie rock</v>
      </c>
    </row>
    <row r="886" spans="1:18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6">
        <f t="shared" si="60"/>
        <v>1</v>
      </c>
      <c r="O886" s="5">
        <f t="shared" si="61"/>
        <v>10</v>
      </c>
      <c r="P886" t="s">
        <v>8279</v>
      </c>
      <c r="Q886" t="str">
        <f t="shared" si="63"/>
        <v>music</v>
      </c>
      <c r="R886" t="str">
        <f t="shared" si="65"/>
        <v>indie rock</v>
      </c>
    </row>
    <row r="887" spans="1:18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6">
        <f t="shared" si="60"/>
        <v>75</v>
      </c>
      <c r="O887" s="5">
        <f t="shared" si="61"/>
        <v>2.8000000000000003</v>
      </c>
      <c r="P887" t="s">
        <v>8279</v>
      </c>
      <c r="Q887" t="str">
        <f t="shared" si="63"/>
        <v>music</v>
      </c>
      <c r="R887" t="str">
        <f t="shared" si="65"/>
        <v>indie rock</v>
      </c>
    </row>
    <row r="888" spans="1:18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6">
        <f t="shared" si="60"/>
        <v>41</v>
      </c>
      <c r="O888" s="5">
        <f t="shared" si="61"/>
        <v>3.4146341463414638</v>
      </c>
      <c r="P888" t="s">
        <v>8279</v>
      </c>
      <c r="Q888" t="str">
        <f t="shared" si="63"/>
        <v>music</v>
      </c>
      <c r="R888" t="str">
        <f t="shared" si="65"/>
        <v>indie rock</v>
      </c>
    </row>
    <row r="889" spans="1:18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6">
        <f t="shared" si="60"/>
        <v>0</v>
      </c>
      <c r="O889" s="5" t="e">
        <f t="shared" si="61"/>
        <v>#DIV/0!</v>
      </c>
      <c r="P889" t="s">
        <v>8279</v>
      </c>
      <c r="Q889" t="str">
        <f t="shared" si="63"/>
        <v>music</v>
      </c>
      <c r="R889" t="str">
        <f t="shared" si="65"/>
        <v>indie rock</v>
      </c>
    </row>
    <row r="890" spans="1:18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6">
        <f t="shared" si="60"/>
        <v>7.1999999999999993</v>
      </c>
      <c r="O890" s="5">
        <f t="shared" si="61"/>
        <v>5.5555555555555554</v>
      </c>
      <c r="P890" t="s">
        <v>8279</v>
      </c>
      <c r="Q890" t="str">
        <f t="shared" si="63"/>
        <v>music</v>
      </c>
      <c r="R890" t="str">
        <f t="shared" si="65"/>
        <v>indie rock</v>
      </c>
    </row>
    <row r="891" spans="1:18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6">
        <f t="shared" si="60"/>
        <v>9.4412800000000008</v>
      </c>
      <c r="O891" s="5">
        <f t="shared" si="61"/>
        <v>1.3557483731019522</v>
      </c>
      <c r="P891" t="s">
        <v>8279</v>
      </c>
      <c r="Q891" t="str">
        <f t="shared" si="63"/>
        <v>music</v>
      </c>
      <c r="R891" t="str">
        <f t="shared" si="65"/>
        <v>indie rock</v>
      </c>
    </row>
    <row r="892" spans="1:18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6">
        <f t="shared" si="60"/>
        <v>4.1666666666666661</v>
      </c>
      <c r="O892" s="5">
        <f t="shared" si="61"/>
        <v>3.2</v>
      </c>
      <c r="P892" t="s">
        <v>8279</v>
      </c>
      <c r="Q892" t="str">
        <f t="shared" si="63"/>
        <v>music</v>
      </c>
      <c r="R892" t="str">
        <f t="shared" si="65"/>
        <v>indie rock</v>
      </c>
    </row>
    <row r="893" spans="1:18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6">
        <f t="shared" si="60"/>
        <v>3.25</v>
      </c>
      <c r="O893" s="5">
        <f t="shared" si="61"/>
        <v>3.4615384615384617</v>
      </c>
      <c r="P893" t="s">
        <v>8279</v>
      </c>
      <c r="Q893" t="str">
        <f t="shared" si="63"/>
        <v>music</v>
      </c>
      <c r="R893" t="str">
        <f t="shared" si="65"/>
        <v>indie rock</v>
      </c>
    </row>
    <row r="894" spans="1:18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6">
        <f t="shared" si="60"/>
        <v>40.75</v>
      </c>
      <c r="O894" s="5">
        <f t="shared" si="61"/>
        <v>0.69529652351738247</v>
      </c>
      <c r="P894" t="s">
        <v>8279</v>
      </c>
      <c r="Q894" t="str">
        <f t="shared" si="63"/>
        <v>music</v>
      </c>
      <c r="R894" t="str">
        <f t="shared" si="65"/>
        <v>indie rock</v>
      </c>
    </row>
    <row r="895" spans="1:18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6">
        <f t="shared" si="60"/>
        <v>10</v>
      </c>
      <c r="O895" s="5">
        <f t="shared" si="61"/>
        <v>2.5</v>
      </c>
      <c r="P895" t="s">
        <v>8279</v>
      </c>
      <c r="Q895" t="str">
        <f t="shared" si="63"/>
        <v>music</v>
      </c>
      <c r="R895" t="str">
        <f t="shared" si="65"/>
        <v>indie rock</v>
      </c>
    </row>
    <row r="896" spans="1:18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6">
        <f t="shared" si="60"/>
        <v>39.17</v>
      </c>
      <c r="O896" s="5">
        <f t="shared" si="61"/>
        <v>0.67653816696451363</v>
      </c>
      <c r="P896" t="s">
        <v>8279</v>
      </c>
      <c r="Q896" t="str">
        <f t="shared" si="63"/>
        <v>music</v>
      </c>
      <c r="R896" t="str">
        <f t="shared" si="65"/>
        <v>indie rock</v>
      </c>
    </row>
    <row r="897" spans="1:18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6">
        <f t="shared" si="60"/>
        <v>2.4375</v>
      </c>
      <c r="O897" s="5">
        <f t="shared" si="61"/>
        <v>3.5897435897435894</v>
      </c>
      <c r="P897" t="s">
        <v>8279</v>
      </c>
      <c r="Q897" t="str">
        <f t="shared" si="63"/>
        <v>music</v>
      </c>
      <c r="R897" t="str">
        <f t="shared" si="65"/>
        <v>indie rock</v>
      </c>
    </row>
    <row r="898" spans="1:18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6">
        <f t="shared" si="60"/>
        <v>40</v>
      </c>
      <c r="O898" s="5">
        <f t="shared" si="61"/>
        <v>2.25</v>
      </c>
      <c r="P898" t="s">
        <v>8279</v>
      </c>
      <c r="Q898" t="str">
        <f t="shared" si="63"/>
        <v>music</v>
      </c>
      <c r="R898" t="str">
        <f t="shared" si="65"/>
        <v>indie rock</v>
      </c>
    </row>
    <row r="899" spans="1:18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6">
        <f t="shared" ref="N899:N962" si="66">E899/D899*100</f>
        <v>0</v>
      </c>
      <c r="O899" s="5" t="e">
        <f t="shared" ref="O899:O962" si="67">L899/E899*100</f>
        <v>#DIV/0!</v>
      </c>
      <c r="P899" t="s">
        <v>8279</v>
      </c>
      <c r="Q899" t="str">
        <f t="shared" si="63"/>
        <v>music</v>
      </c>
      <c r="R899" t="str">
        <f t="shared" si="65"/>
        <v>indie rock</v>
      </c>
    </row>
    <row r="900" spans="1:18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6">
        <f t="shared" si="66"/>
        <v>2.8000000000000003</v>
      </c>
      <c r="O900" s="5">
        <f t="shared" si="67"/>
        <v>2.8571428571428572</v>
      </c>
      <c r="P900" t="s">
        <v>8279</v>
      </c>
      <c r="Q900" t="str">
        <f t="shared" si="63"/>
        <v>music</v>
      </c>
      <c r="R900" t="str">
        <f t="shared" si="65"/>
        <v>indie rock</v>
      </c>
    </row>
    <row r="901" spans="1:18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6">
        <f t="shared" si="66"/>
        <v>37.333333333333336</v>
      </c>
      <c r="O901" s="5">
        <f t="shared" si="67"/>
        <v>2.8571428571428572</v>
      </c>
      <c r="P901" t="s">
        <v>8279</v>
      </c>
      <c r="Q901" t="str">
        <f t="shared" si="63"/>
        <v>music</v>
      </c>
      <c r="R901" t="str">
        <f t="shared" si="65"/>
        <v>indie rock</v>
      </c>
    </row>
    <row r="902" spans="1:18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6">
        <f t="shared" si="66"/>
        <v>0.42</v>
      </c>
      <c r="O902" s="5">
        <f t="shared" si="67"/>
        <v>9.5238095238095237</v>
      </c>
      <c r="P902" t="s">
        <v>8278</v>
      </c>
      <c r="Q902" t="str">
        <f t="shared" si="63"/>
        <v>music</v>
      </c>
      <c r="R902" t="str">
        <f t="shared" si="64"/>
        <v>jazz</v>
      </c>
    </row>
    <row r="903" spans="1:18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6">
        <f t="shared" si="66"/>
        <v>0</v>
      </c>
      <c r="O903" s="5" t="e">
        <f t="shared" si="67"/>
        <v>#DIV/0!</v>
      </c>
      <c r="P903" t="s">
        <v>8278</v>
      </c>
      <c r="Q903" t="str">
        <f t="shared" si="63"/>
        <v>music</v>
      </c>
      <c r="R903" t="str">
        <f t="shared" si="64"/>
        <v>jazz</v>
      </c>
    </row>
    <row r="904" spans="1:18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6">
        <f t="shared" si="66"/>
        <v>0.3</v>
      </c>
      <c r="O904" s="5">
        <f t="shared" si="67"/>
        <v>3.3333333333333335</v>
      </c>
      <c r="P904" t="s">
        <v>8278</v>
      </c>
      <c r="Q904" t="str">
        <f t="shared" si="63"/>
        <v>music</v>
      </c>
      <c r="R904" t="str">
        <f t="shared" si="64"/>
        <v>jazz</v>
      </c>
    </row>
    <row r="905" spans="1:18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6">
        <f t="shared" si="66"/>
        <v>3.2</v>
      </c>
      <c r="O905" s="5">
        <f t="shared" si="67"/>
        <v>2.5</v>
      </c>
      <c r="P905" t="s">
        <v>8278</v>
      </c>
      <c r="Q905" t="str">
        <f t="shared" si="63"/>
        <v>music</v>
      </c>
      <c r="R905" t="str">
        <f t="shared" si="64"/>
        <v>jazz</v>
      </c>
    </row>
    <row r="906" spans="1:18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6">
        <f t="shared" si="66"/>
        <v>0.30199999999999999</v>
      </c>
      <c r="O906" s="5">
        <f t="shared" si="67"/>
        <v>1.9867549668874174</v>
      </c>
      <c r="P906" t="s">
        <v>8278</v>
      </c>
      <c r="Q906" t="str">
        <f t="shared" si="63"/>
        <v>music</v>
      </c>
      <c r="R906" t="str">
        <f t="shared" si="64"/>
        <v>jazz</v>
      </c>
    </row>
    <row r="907" spans="1:18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6">
        <f t="shared" si="66"/>
        <v>3.0153846153846153</v>
      </c>
      <c r="O907" s="5">
        <f t="shared" si="67"/>
        <v>3.0612244897959182</v>
      </c>
      <c r="P907" t="s">
        <v>8278</v>
      </c>
      <c r="Q907" t="str">
        <f t="shared" si="63"/>
        <v>music</v>
      </c>
      <c r="R907" t="str">
        <f t="shared" si="64"/>
        <v>jazz</v>
      </c>
    </row>
    <row r="908" spans="1:18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6">
        <f t="shared" si="66"/>
        <v>0</v>
      </c>
      <c r="O908" s="5" t="e">
        <f t="shared" si="67"/>
        <v>#DIV/0!</v>
      </c>
      <c r="P908" t="s">
        <v>8278</v>
      </c>
      <c r="Q908" t="str">
        <f t="shared" si="63"/>
        <v>music</v>
      </c>
      <c r="R908" t="str">
        <f t="shared" si="64"/>
        <v>jazz</v>
      </c>
    </row>
    <row r="909" spans="1:18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6">
        <f t="shared" si="66"/>
        <v>0</v>
      </c>
      <c r="O909" s="5" t="e">
        <f t="shared" si="67"/>
        <v>#DIV/0!</v>
      </c>
      <c r="P909" t="s">
        <v>8278</v>
      </c>
      <c r="Q909" t="str">
        <f t="shared" si="63"/>
        <v>music</v>
      </c>
      <c r="R909" t="str">
        <f t="shared" si="64"/>
        <v>jazz</v>
      </c>
    </row>
    <row r="910" spans="1:18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6">
        <f t="shared" si="66"/>
        <v>0</v>
      </c>
      <c r="O910" s="5" t="e">
        <f t="shared" si="67"/>
        <v>#DIV/0!</v>
      </c>
      <c r="P910" t="s">
        <v>8278</v>
      </c>
      <c r="Q910" t="str">
        <f t="shared" si="63"/>
        <v>music</v>
      </c>
      <c r="R910" t="str">
        <f t="shared" si="64"/>
        <v>jazz</v>
      </c>
    </row>
    <row r="911" spans="1:18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6">
        <f t="shared" si="66"/>
        <v>3.25</v>
      </c>
      <c r="O911" s="5">
        <f t="shared" si="67"/>
        <v>1.5384615384615385</v>
      </c>
      <c r="P911" t="s">
        <v>8278</v>
      </c>
      <c r="Q911" t="str">
        <f t="shared" ref="Q911:Q941" si="68">LEFT(P911, 5)</f>
        <v>music</v>
      </c>
      <c r="R911" t="str">
        <f t="shared" si="64"/>
        <v>jazz</v>
      </c>
    </row>
    <row r="912" spans="1:18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6">
        <f t="shared" si="66"/>
        <v>22.363636363636363</v>
      </c>
      <c r="O912" s="5">
        <f t="shared" si="67"/>
        <v>4.0650406504065035</v>
      </c>
      <c r="P912" t="s">
        <v>8278</v>
      </c>
      <c r="Q912" t="str">
        <f t="shared" si="68"/>
        <v>music</v>
      </c>
      <c r="R912" t="str">
        <f t="shared" si="64"/>
        <v>jazz</v>
      </c>
    </row>
    <row r="913" spans="1:18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6">
        <f t="shared" si="66"/>
        <v>0</v>
      </c>
      <c r="O913" s="5" t="e">
        <f t="shared" si="67"/>
        <v>#DIV/0!</v>
      </c>
      <c r="P913" t="s">
        <v>8278</v>
      </c>
      <c r="Q913" t="str">
        <f t="shared" si="68"/>
        <v>music</v>
      </c>
      <c r="R913" t="str">
        <f t="shared" si="64"/>
        <v>jazz</v>
      </c>
    </row>
    <row r="914" spans="1:18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6">
        <f t="shared" si="66"/>
        <v>0.85714285714285721</v>
      </c>
      <c r="O914" s="5">
        <f t="shared" si="67"/>
        <v>6.666666666666667</v>
      </c>
      <c r="P914" t="s">
        <v>8278</v>
      </c>
      <c r="Q914" t="str">
        <f t="shared" si="68"/>
        <v>music</v>
      </c>
      <c r="R914" t="str">
        <f t="shared" si="64"/>
        <v>jazz</v>
      </c>
    </row>
    <row r="915" spans="1:18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6">
        <f t="shared" si="66"/>
        <v>6.6066666666666665</v>
      </c>
      <c r="O915" s="5">
        <f t="shared" si="67"/>
        <v>1.2108980827447022</v>
      </c>
      <c r="P915" t="s">
        <v>8278</v>
      </c>
      <c r="Q915" t="str">
        <f t="shared" si="68"/>
        <v>music</v>
      </c>
      <c r="R915" t="str">
        <f t="shared" si="64"/>
        <v>jazz</v>
      </c>
    </row>
    <row r="916" spans="1:18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6">
        <f t="shared" si="66"/>
        <v>0</v>
      </c>
      <c r="O916" s="5" t="e">
        <f t="shared" si="67"/>
        <v>#DIV/0!</v>
      </c>
      <c r="P916" t="s">
        <v>8278</v>
      </c>
      <c r="Q916" t="str">
        <f t="shared" si="68"/>
        <v>music</v>
      </c>
      <c r="R916" t="str">
        <f t="shared" si="64"/>
        <v>jazz</v>
      </c>
    </row>
    <row r="917" spans="1:18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6">
        <f t="shared" si="66"/>
        <v>5.7692307692307692</v>
      </c>
      <c r="O917" s="5">
        <f t="shared" si="67"/>
        <v>2.4</v>
      </c>
      <c r="P917" t="s">
        <v>8278</v>
      </c>
      <c r="Q917" t="str">
        <f t="shared" si="68"/>
        <v>music</v>
      </c>
      <c r="R917" t="str">
        <f t="shared" si="64"/>
        <v>jazz</v>
      </c>
    </row>
    <row r="918" spans="1:18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6">
        <f t="shared" si="66"/>
        <v>0</v>
      </c>
      <c r="O918" s="5" t="e">
        <f t="shared" si="67"/>
        <v>#DIV/0!</v>
      </c>
      <c r="P918" t="s">
        <v>8278</v>
      </c>
      <c r="Q918" t="str">
        <f t="shared" si="68"/>
        <v>music</v>
      </c>
      <c r="R918" t="str">
        <f t="shared" si="64"/>
        <v>jazz</v>
      </c>
    </row>
    <row r="919" spans="1:18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6">
        <f t="shared" si="66"/>
        <v>0.6</v>
      </c>
      <c r="O919" s="5">
        <f t="shared" si="67"/>
        <v>3.3333333333333335</v>
      </c>
      <c r="P919" t="s">
        <v>8278</v>
      </c>
      <c r="Q919" t="str">
        <f t="shared" si="68"/>
        <v>music</v>
      </c>
      <c r="R919" t="str">
        <f t="shared" si="64"/>
        <v>jazz</v>
      </c>
    </row>
    <row r="920" spans="1:18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6">
        <f t="shared" si="66"/>
        <v>5.0256410256410255</v>
      </c>
      <c r="O920" s="5">
        <f t="shared" si="67"/>
        <v>5.1020408163265305</v>
      </c>
      <c r="P920" t="s">
        <v>8278</v>
      </c>
      <c r="Q920" t="str">
        <f t="shared" si="68"/>
        <v>music</v>
      </c>
      <c r="R920" t="str">
        <f t="shared" si="64"/>
        <v>jazz</v>
      </c>
    </row>
    <row r="921" spans="1:18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6">
        <f t="shared" si="66"/>
        <v>0.5</v>
      </c>
      <c r="O921" s="5">
        <f t="shared" si="67"/>
        <v>1</v>
      </c>
      <c r="P921" t="s">
        <v>8278</v>
      </c>
      <c r="Q921" t="str">
        <f t="shared" si="68"/>
        <v>music</v>
      </c>
      <c r="R921" t="str">
        <f t="shared" si="64"/>
        <v>jazz</v>
      </c>
    </row>
    <row r="922" spans="1:18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6">
        <f t="shared" si="66"/>
        <v>0</v>
      </c>
      <c r="O922" s="5" t="e">
        <f t="shared" si="67"/>
        <v>#DIV/0!</v>
      </c>
      <c r="P922" t="s">
        <v>8278</v>
      </c>
      <c r="Q922" t="str">
        <f t="shared" si="68"/>
        <v>music</v>
      </c>
      <c r="R922" t="str">
        <f t="shared" si="64"/>
        <v>jazz</v>
      </c>
    </row>
    <row r="923" spans="1:18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6">
        <f t="shared" si="66"/>
        <v>30.9</v>
      </c>
      <c r="O923" s="5">
        <f t="shared" si="67"/>
        <v>0.43149946062567418</v>
      </c>
      <c r="P923" t="s">
        <v>8278</v>
      </c>
      <c r="Q923" t="str">
        <f t="shared" si="68"/>
        <v>music</v>
      </c>
      <c r="R923" t="str">
        <f t="shared" si="64"/>
        <v>jazz</v>
      </c>
    </row>
    <row r="924" spans="1:18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6">
        <f t="shared" si="66"/>
        <v>21.037037037037038</v>
      </c>
      <c r="O924" s="5">
        <f t="shared" si="67"/>
        <v>0.528169014084507</v>
      </c>
      <c r="P924" t="s">
        <v>8278</v>
      </c>
      <c r="Q924" t="str">
        <f t="shared" si="68"/>
        <v>music</v>
      </c>
      <c r="R924" t="str">
        <f t="shared" si="64"/>
        <v>jazz</v>
      </c>
    </row>
    <row r="925" spans="1:18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6">
        <f t="shared" si="66"/>
        <v>2.1999999999999997</v>
      </c>
      <c r="O925" s="5">
        <f t="shared" si="67"/>
        <v>1.8181818181818181</v>
      </c>
      <c r="P925" t="s">
        <v>8278</v>
      </c>
      <c r="Q925" t="str">
        <f t="shared" si="68"/>
        <v>music</v>
      </c>
      <c r="R925" t="str">
        <f t="shared" si="64"/>
        <v>jazz</v>
      </c>
    </row>
    <row r="926" spans="1:18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6">
        <f t="shared" si="66"/>
        <v>10.9</v>
      </c>
      <c r="O926" s="5">
        <f t="shared" si="67"/>
        <v>4.5871559633027523</v>
      </c>
      <c r="P926" t="s">
        <v>8278</v>
      </c>
      <c r="Q926" t="str">
        <f t="shared" si="68"/>
        <v>music</v>
      </c>
      <c r="R926" t="str">
        <f t="shared" ref="R926:R941" si="69">RIGHT(P926, 4)</f>
        <v>jazz</v>
      </c>
    </row>
    <row r="927" spans="1:18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6">
        <f t="shared" si="66"/>
        <v>2.666666666666667</v>
      </c>
      <c r="O927" s="5">
        <f t="shared" si="67"/>
        <v>3.125</v>
      </c>
      <c r="P927" t="s">
        <v>8278</v>
      </c>
      <c r="Q927" t="str">
        <f t="shared" si="68"/>
        <v>music</v>
      </c>
      <c r="R927" t="str">
        <f t="shared" si="69"/>
        <v>jazz</v>
      </c>
    </row>
    <row r="928" spans="1:18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6">
        <f t="shared" si="66"/>
        <v>0</v>
      </c>
      <c r="O928" s="5" t="e">
        <f t="shared" si="67"/>
        <v>#DIV/0!</v>
      </c>
      <c r="P928" t="s">
        <v>8278</v>
      </c>
      <c r="Q928" t="str">
        <f t="shared" si="68"/>
        <v>music</v>
      </c>
      <c r="R928" t="str">
        <f t="shared" si="69"/>
        <v>jazz</v>
      </c>
    </row>
    <row r="929" spans="1:18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6">
        <f t="shared" si="66"/>
        <v>0</v>
      </c>
      <c r="O929" s="5" t="e">
        <f t="shared" si="67"/>
        <v>#DIV/0!</v>
      </c>
      <c r="P929" t="s">
        <v>8278</v>
      </c>
      <c r="Q929" t="str">
        <f t="shared" si="68"/>
        <v>music</v>
      </c>
      <c r="R929" t="str">
        <f t="shared" si="69"/>
        <v>jazz</v>
      </c>
    </row>
    <row r="930" spans="1:18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6">
        <f t="shared" si="66"/>
        <v>10.86206896551724</v>
      </c>
      <c r="O930" s="5">
        <f t="shared" si="67"/>
        <v>1.7777777777777777</v>
      </c>
      <c r="P930" t="s">
        <v>8278</v>
      </c>
      <c r="Q930" t="str">
        <f t="shared" si="68"/>
        <v>music</v>
      </c>
      <c r="R930" t="str">
        <f t="shared" si="69"/>
        <v>jazz</v>
      </c>
    </row>
    <row r="931" spans="1:18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6">
        <f t="shared" si="66"/>
        <v>0</v>
      </c>
      <c r="O931" s="5" t="e">
        <f t="shared" si="67"/>
        <v>#DIV/0!</v>
      </c>
      <c r="P931" t="s">
        <v>8278</v>
      </c>
      <c r="Q931" t="str">
        <f t="shared" si="68"/>
        <v>music</v>
      </c>
      <c r="R931" t="str">
        <f t="shared" si="69"/>
        <v>jazz</v>
      </c>
    </row>
    <row r="932" spans="1:18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6">
        <f t="shared" si="66"/>
        <v>38.333333333333336</v>
      </c>
      <c r="O932" s="5">
        <f t="shared" si="67"/>
        <v>1.4492753623188406</v>
      </c>
      <c r="P932" t="s">
        <v>8278</v>
      </c>
      <c r="Q932" t="str">
        <f t="shared" si="68"/>
        <v>music</v>
      </c>
      <c r="R932" t="str">
        <f t="shared" si="69"/>
        <v>jazz</v>
      </c>
    </row>
    <row r="933" spans="1:18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6">
        <f t="shared" si="66"/>
        <v>6.5500000000000007</v>
      </c>
      <c r="O933" s="5">
        <f t="shared" si="67"/>
        <v>5.343511450381679</v>
      </c>
      <c r="P933" t="s">
        <v>8278</v>
      </c>
      <c r="Q933" t="str">
        <f t="shared" si="68"/>
        <v>music</v>
      </c>
      <c r="R933" t="str">
        <f t="shared" si="69"/>
        <v>jazz</v>
      </c>
    </row>
    <row r="934" spans="1:18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6">
        <f t="shared" si="66"/>
        <v>14.536842105263158</v>
      </c>
      <c r="O934" s="5">
        <f t="shared" si="67"/>
        <v>2.172338884866039</v>
      </c>
      <c r="P934" t="s">
        <v>8278</v>
      </c>
      <c r="Q934" t="str">
        <f t="shared" si="68"/>
        <v>music</v>
      </c>
      <c r="R934" t="str">
        <f t="shared" si="69"/>
        <v>jazz</v>
      </c>
    </row>
    <row r="935" spans="1:18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6">
        <f t="shared" si="66"/>
        <v>6</v>
      </c>
      <c r="O935" s="5">
        <f t="shared" si="67"/>
        <v>1.6666666666666667</v>
      </c>
      <c r="P935" t="s">
        <v>8278</v>
      </c>
      <c r="Q935" t="str">
        <f t="shared" si="68"/>
        <v>music</v>
      </c>
      <c r="R935" t="str">
        <f t="shared" si="69"/>
        <v>jazz</v>
      </c>
    </row>
    <row r="936" spans="1:18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6">
        <f t="shared" si="66"/>
        <v>30.4</v>
      </c>
      <c r="O936" s="5">
        <f t="shared" si="67"/>
        <v>1.9736842105263157</v>
      </c>
      <c r="P936" t="s">
        <v>8278</v>
      </c>
      <c r="Q936" t="str">
        <f t="shared" si="68"/>
        <v>music</v>
      </c>
      <c r="R936" t="str">
        <f t="shared" si="69"/>
        <v>jazz</v>
      </c>
    </row>
    <row r="937" spans="1:18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6">
        <f t="shared" si="66"/>
        <v>1.4285714285714286</v>
      </c>
      <c r="O937" s="5">
        <f t="shared" si="67"/>
        <v>4</v>
      </c>
      <c r="P937" t="s">
        <v>8278</v>
      </c>
      <c r="Q937" t="str">
        <f t="shared" si="68"/>
        <v>music</v>
      </c>
      <c r="R937" t="str">
        <f t="shared" si="69"/>
        <v>jazz</v>
      </c>
    </row>
    <row r="938" spans="1:18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6">
        <f t="shared" si="66"/>
        <v>0</v>
      </c>
      <c r="O938" s="5" t="e">
        <f t="shared" si="67"/>
        <v>#DIV/0!</v>
      </c>
      <c r="P938" t="s">
        <v>8278</v>
      </c>
      <c r="Q938" t="str">
        <f t="shared" si="68"/>
        <v>music</v>
      </c>
      <c r="R938" t="str">
        <f t="shared" si="69"/>
        <v>jazz</v>
      </c>
    </row>
    <row r="939" spans="1:18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6">
        <f t="shared" si="66"/>
        <v>1.1428571428571428</v>
      </c>
      <c r="O939" s="5">
        <f t="shared" si="67"/>
        <v>5</v>
      </c>
      <c r="P939" t="s">
        <v>8278</v>
      </c>
      <c r="Q939" t="str">
        <f t="shared" si="68"/>
        <v>music</v>
      </c>
      <c r="R939" t="str">
        <f t="shared" si="69"/>
        <v>jazz</v>
      </c>
    </row>
    <row r="940" spans="1:18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6">
        <f t="shared" si="66"/>
        <v>0.35714285714285715</v>
      </c>
      <c r="O940" s="5">
        <f t="shared" si="67"/>
        <v>4</v>
      </c>
      <c r="P940" t="s">
        <v>8278</v>
      </c>
      <c r="Q940" t="str">
        <f t="shared" si="68"/>
        <v>music</v>
      </c>
      <c r="R940" t="str">
        <f t="shared" si="69"/>
        <v>jazz</v>
      </c>
    </row>
    <row r="941" spans="1:18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6">
        <f t="shared" si="66"/>
        <v>1.4545454545454546</v>
      </c>
      <c r="O941" s="5">
        <f t="shared" si="67"/>
        <v>5</v>
      </c>
      <c r="P941" t="s">
        <v>8278</v>
      </c>
      <c r="Q941" t="str">
        <f t="shared" si="68"/>
        <v>music</v>
      </c>
      <c r="R941" t="str">
        <f t="shared" si="69"/>
        <v>jazz</v>
      </c>
    </row>
    <row r="942" spans="1:18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6">
        <f t="shared" si="66"/>
        <v>17.155555555555555</v>
      </c>
      <c r="O942" s="5">
        <f t="shared" si="67"/>
        <v>0.90673575129533668</v>
      </c>
      <c r="P942" t="s">
        <v>8273</v>
      </c>
      <c r="Q942" t="str">
        <f t="shared" ref="Q942:Q1005" si="70">LEFT(P942, 10)</f>
        <v>technology</v>
      </c>
      <c r="R942" t="str">
        <f t="shared" ref="R942:R1005" si="71">RIGHT(P942, 9)</f>
        <v>wearables</v>
      </c>
    </row>
    <row r="943" spans="1:18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6">
        <f t="shared" si="66"/>
        <v>2.3220000000000001</v>
      </c>
      <c r="O943" s="5">
        <f t="shared" si="67"/>
        <v>2.6701119724375539</v>
      </c>
      <c r="P943" t="s">
        <v>8273</v>
      </c>
      <c r="Q943" t="str">
        <f t="shared" si="70"/>
        <v>technology</v>
      </c>
      <c r="R943" t="str">
        <f t="shared" si="71"/>
        <v>wearables</v>
      </c>
    </row>
    <row r="944" spans="1:18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6">
        <f t="shared" si="66"/>
        <v>8.9066666666666663</v>
      </c>
      <c r="O944" s="5">
        <f t="shared" si="67"/>
        <v>2.3952095808383236</v>
      </c>
      <c r="P944" t="s">
        <v>8273</v>
      </c>
      <c r="Q944" t="str">
        <f t="shared" si="70"/>
        <v>technology</v>
      </c>
      <c r="R944" t="str">
        <f t="shared" si="71"/>
        <v>wearables</v>
      </c>
    </row>
    <row r="945" spans="1:18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6">
        <f t="shared" si="66"/>
        <v>9.6333333333333346</v>
      </c>
      <c r="O945" s="5">
        <f t="shared" si="67"/>
        <v>4.1522491349480966</v>
      </c>
      <c r="P945" t="s">
        <v>8273</v>
      </c>
      <c r="Q945" t="str">
        <f t="shared" si="70"/>
        <v>technology</v>
      </c>
      <c r="R945" t="str">
        <f t="shared" si="71"/>
        <v>wearables</v>
      </c>
    </row>
    <row r="946" spans="1:18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6">
        <f t="shared" si="66"/>
        <v>13.325999999999999</v>
      </c>
      <c r="O946" s="5">
        <f t="shared" si="67"/>
        <v>1.4407924358397117</v>
      </c>
      <c r="P946" t="s">
        <v>8273</v>
      </c>
      <c r="Q946" t="str">
        <f t="shared" si="70"/>
        <v>technology</v>
      </c>
      <c r="R946" t="str">
        <f t="shared" si="71"/>
        <v>wearables</v>
      </c>
    </row>
    <row r="947" spans="1:18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6">
        <f t="shared" si="66"/>
        <v>2.484</v>
      </c>
      <c r="O947" s="5">
        <f t="shared" si="67"/>
        <v>0.64412238325281801</v>
      </c>
      <c r="P947" t="s">
        <v>8273</v>
      </c>
      <c r="Q947" t="str">
        <f t="shared" si="70"/>
        <v>technology</v>
      </c>
      <c r="R947" t="str">
        <f t="shared" si="71"/>
        <v>wearables</v>
      </c>
    </row>
    <row r="948" spans="1:18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6">
        <f t="shared" si="66"/>
        <v>1.9066666666666665</v>
      </c>
      <c r="O948" s="5">
        <f t="shared" si="67"/>
        <v>1.7482517482517483</v>
      </c>
      <c r="P948" t="s">
        <v>8273</v>
      </c>
      <c r="Q948" t="str">
        <f t="shared" si="70"/>
        <v>technology</v>
      </c>
      <c r="R948" t="str">
        <f t="shared" si="71"/>
        <v>wearables</v>
      </c>
    </row>
    <row r="949" spans="1:18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6">
        <f t="shared" si="66"/>
        <v>0</v>
      </c>
      <c r="O949" s="5" t="e">
        <f t="shared" si="67"/>
        <v>#DIV/0!</v>
      </c>
      <c r="P949" t="s">
        <v>8273</v>
      </c>
      <c r="Q949" t="str">
        <f t="shared" si="70"/>
        <v>technology</v>
      </c>
      <c r="R949" t="str">
        <f t="shared" si="71"/>
        <v>wearables</v>
      </c>
    </row>
    <row r="950" spans="1:18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6">
        <f t="shared" si="66"/>
        <v>12</v>
      </c>
      <c r="O950" s="5">
        <f t="shared" si="67"/>
        <v>1.6666666666666667</v>
      </c>
      <c r="P950" t="s">
        <v>8273</v>
      </c>
      <c r="Q950" t="str">
        <f t="shared" si="70"/>
        <v>technology</v>
      </c>
      <c r="R950" t="str">
        <f t="shared" si="71"/>
        <v>wearables</v>
      </c>
    </row>
    <row r="951" spans="1:18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6">
        <f t="shared" si="66"/>
        <v>1.365</v>
      </c>
      <c r="O951" s="5">
        <f t="shared" si="67"/>
        <v>2.5641025641025639</v>
      </c>
      <c r="P951" t="s">
        <v>8273</v>
      </c>
      <c r="Q951" t="str">
        <f t="shared" si="70"/>
        <v>technology</v>
      </c>
      <c r="R951" t="str">
        <f t="shared" si="71"/>
        <v>wearables</v>
      </c>
    </row>
    <row r="952" spans="1:18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6">
        <f t="shared" si="66"/>
        <v>28.04</v>
      </c>
      <c r="O952" s="5">
        <f t="shared" si="67"/>
        <v>1.7118402282453637</v>
      </c>
      <c r="P952" t="s">
        <v>8273</v>
      </c>
      <c r="Q952" t="str">
        <f t="shared" si="70"/>
        <v>technology</v>
      </c>
      <c r="R952" t="str">
        <f t="shared" si="71"/>
        <v>wearables</v>
      </c>
    </row>
    <row r="953" spans="1:18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6">
        <f t="shared" si="66"/>
        <v>38.39</v>
      </c>
      <c r="O953" s="5">
        <f t="shared" si="67"/>
        <v>0.63037249283667618</v>
      </c>
      <c r="P953" t="s">
        <v>8273</v>
      </c>
      <c r="Q953" t="str">
        <f t="shared" si="70"/>
        <v>technology</v>
      </c>
      <c r="R953" t="str">
        <f t="shared" si="71"/>
        <v>wearables</v>
      </c>
    </row>
    <row r="954" spans="1:18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6">
        <f t="shared" si="66"/>
        <v>39.942857142857143</v>
      </c>
      <c r="O954" s="5">
        <f t="shared" si="67"/>
        <v>1.0014306151645207</v>
      </c>
      <c r="P954" t="s">
        <v>8273</v>
      </c>
      <c r="Q954" t="str">
        <f t="shared" si="70"/>
        <v>technology</v>
      </c>
      <c r="R954" t="str">
        <f t="shared" si="71"/>
        <v>wearables</v>
      </c>
    </row>
    <row r="955" spans="1:18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6">
        <f t="shared" si="66"/>
        <v>0.84</v>
      </c>
      <c r="O955" s="5">
        <f t="shared" si="67"/>
        <v>3.9682539682539679</v>
      </c>
      <c r="P955" t="s">
        <v>8273</v>
      </c>
      <c r="Q955" t="str">
        <f t="shared" si="70"/>
        <v>technology</v>
      </c>
      <c r="R955" t="str">
        <f t="shared" si="71"/>
        <v>wearables</v>
      </c>
    </row>
    <row r="956" spans="1:18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6">
        <f t="shared" si="66"/>
        <v>43.406666666666666</v>
      </c>
      <c r="O956" s="5">
        <f t="shared" si="67"/>
        <v>1.1211795423130089</v>
      </c>
      <c r="P956" t="s">
        <v>8273</v>
      </c>
      <c r="Q956" t="str">
        <f t="shared" si="70"/>
        <v>technology</v>
      </c>
      <c r="R956" t="str">
        <f t="shared" si="71"/>
        <v>wearables</v>
      </c>
    </row>
    <row r="957" spans="1:18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6">
        <f t="shared" si="66"/>
        <v>5.6613333333333333</v>
      </c>
      <c r="O957" s="5">
        <f t="shared" si="67"/>
        <v>0.54757418747056052</v>
      </c>
      <c r="P957" t="s">
        <v>8273</v>
      </c>
      <c r="Q957" t="str">
        <f t="shared" si="70"/>
        <v>technology</v>
      </c>
      <c r="R957" t="str">
        <f t="shared" si="71"/>
        <v>wearables</v>
      </c>
    </row>
    <row r="958" spans="1:18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6">
        <f t="shared" si="66"/>
        <v>1.722</v>
      </c>
      <c r="O958" s="5">
        <f t="shared" si="67"/>
        <v>1.9744483159117305</v>
      </c>
      <c r="P958" t="s">
        <v>8273</v>
      </c>
      <c r="Q958" t="str">
        <f t="shared" si="70"/>
        <v>technology</v>
      </c>
      <c r="R958" t="str">
        <f t="shared" si="71"/>
        <v>wearables</v>
      </c>
    </row>
    <row r="959" spans="1:18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6">
        <f t="shared" si="66"/>
        <v>1.9416666666666664</v>
      </c>
      <c r="O959" s="5">
        <f t="shared" si="67"/>
        <v>3.0042918454935621</v>
      </c>
      <c r="P959" t="s">
        <v>8273</v>
      </c>
      <c r="Q959" t="str">
        <f t="shared" si="70"/>
        <v>technology</v>
      </c>
      <c r="R959" t="str">
        <f t="shared" si="71"/>
        <v>wearables</v>
      </c>
    </row>
    <row r="960" spans="1:18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6">
        <f t="shared" si="66"/>
        <v>11.328275684711327</v>
      </c>
      <c r="O960" s="5">
        <f t="shared" si="67"/>
        <v>1.9296254256526675</v>
      </c>
      <c r="P960" t="s">
        <v>8273</v>
      </c>
      <c r="Q960" t="str">
        <f t="shared" si="70"/>
        <v>technology</v>
      </c>
      <c r="R960" t="str">
        <f t="shared" si="71"/>
        <v>wearables</v>
      </c>
    </row>
    <row r="961" spans="1:18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6">
        <f t="shared" si="66"/>
        <v>38.86</v>
      </c>
      <c r="O961" s="5">
        <f t="shared" si="67"/>
        <v>0.8800823468862583</v>
      </c>
      <c r="P961" t="s">
        <v>8273</v>
      </c>
      <c r="Q961" t="str">
        <f t="shared" si="70"/>
        <v>technology</v>
      </c>
      <c r="R961" t="str">
        <f t="shared" si="71"/>
        <v>wearables</v>
      </c>
    </row>
    <row r="962" spans="1:18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6">
        <f t="shared" si="66"/>
        <v>46.100628930817614</v>
      </c>
      <c r="O962" s="5">
        <f t="shared" si="67"/>
        <v>0.73280062366010523</v>
      </c>
      <c r="P962" t="s">
        <v>8273</v>
      </c>
      <c r="Q962" t="str">
        <f t="shared" si="70"/>
        <v>technology</v>
      </c>
      <c r="R962" t="str">
        <f t="shared" si="71"/>
        <v>wearables</v>
      </c>
    </row>
    <row r="963" spans="1:18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6">
        <f t="shared" ref="N963:N1026" si="72">E963/D963*100</f>
        <v>42.188421052631583</v>
      </c>
      <c r="O963" s="5">
        <f t="shared" ref="O963:O1026" si="73">L963/E963*100</f>
        <v>0.2744579455575239</v>
      </c>
      <c r="P963" t="s">
        <v>8273</v>
      </c>
      <c r="Q963" t="str">
        <f t="shared" si="70"/>
        <v>technology</v>
      </c>
      <c r="R963" t="str">
        <f t="shared" si="71"/>
        <v>wearables</v>
      </c>
    </row>
    <row r="964" spans="1:18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6">
        <f t="shared" si="72"/>
        <v>28.48</v>
      </c>
      <c r="O964" s="5">
        <f t="shared" si="73"/>
        <v>5.1966292134831464</v>
      </c>
      <c r="P964" t="s">
        <v>8273</v>
      </c>
      <c r="Q964" t="str">
        <f t="shared" si="70"/>
        <v>technology</v>
      </c>
      <c r="R964" t="str">
        <f t="shared" si="71"/>
        <v>wearables</v>
      </c>
    </row>
    <row r="965" spans="1:18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6">
        <f t="shared" si="72"/>
        <v>1.077142857142857</v>
      </c>
      <c r="O965" s="5">
        <f t="shared" si="73"/>
        <v>2.3872679045092835</v>
      </c>
      <c r="P965" t="s">
        <v>8273</v>
      </c>
      <c r="Q965" t="str">
        <f t="shared" si="70"/>
        <v>technology</v>
      </c>
      <c r="R965" t="str">
        <f t="shared" si="71"/>
        <v>wearables</v>
      </c>
    </row>
    <row r="966" spans="1:18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6">
        <f t="shared" si="72"/>
        <v>0.79909090909090907</v>
      </c>
      <c r="O966" s="5">
        <f t="shared" si="73"/>
        <v>3.2992036405005689</v>
      </c>
      <c r="P966" t="s">
        <v>8273</v>
      </c>
      <c r="Q966" t="str">
        <f t="shared" si="70"/>
        <v>technology</v>
      </c>
      <c r="R966" t="str">
        <f t="shared" si="71"/>
        <v>wearables</v>
      </c>
    </row>
    <row r="967" spans="1:18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6">
        <f t="shared" si="72"/>
        <v>1.1919999999999999</v>
      </c>
      <c r="O967" s="5">
        <f t="shared" si="73"/>
        <v>2.0134228187919461</v>
      </c>
      <c r="P967" t="s">
        <v>8273</v>
      </c>
      <c r="Q967" t="str">
        <f t="shared" si="70"/>
        <v>technology</v>
      </c>
      <c r="R967" t="str">
        <f t="shared" si="71"/>
        <v>wearables</v>
      </c>
    </row>
    <row r="968" spans="1:18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6">
        <f t="shared" si="72"/>
        <v>14.799999999999999</v>
      </c>
      <c r="O968" s="5">
        <f t="shared" si="73"/>
        <v>1.6891891891891893</v>
      </c>
      <c r="P968" t="s">
        <v>8273</v>
      </c>
      <c r="Q968" t="str">
        <f t="shared" si="70"/>
        <v>technology</v>
      </c>
      <c r="R968" t="str">
        <f t="shared" si="71"/>
        <v>wearables</v>
      </c>
    </row>
    <row r="969" spans="1:18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6">
        <f t="shared" si="72"/>
        <v>17.810000000000002</v>
      </c>
      <c r="O969" s="5">
        <f t="shared" si="73"/>
        <v>2.2740033688938799</v>
      </c>
      <c r="P969" t="s">
        <v>8273</v>
      </c>
      <c r="Q969" t="str">
        <f t="shared" si="70"/>
        <v>technology</v>
      </c>
      <c r="R969" t="str">
        <f t="shared" si="71"/>
        <v>wearables</v>
      </c>
    </row>
    <row r="970" spans="1:18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6">
        <f t="shared" si="72"/>
        <v>1.325</v>
      </c>
      <c r="O970" s="5">
        <f t="shared" si="73"/>
        <v>3.7735849056603774</v>
      </c>
      <c r="P970" t="s">
        <v>8273</v>
      </c>
      <c r="Q970" t="str">
        <f t="shared" si="70"/>
        <v>technology</v>
      </c>
      <c r="R970" t="str">
        <f t="shared" si="71"/>
        <v>wearables</v>
      </c>
    </row>
    <row r="971" spans="1:18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6">
        <f t="shared" si="72"/>
        <v>46.666666666666664</v>
      </c>
      <c r="O971" s="5">
        <f t="shared" si="73"/>
        <v>7.857142857142857E-2</v>
      </c>
      <c r="P971" t="s">
        <v>8273</v>
      </c>
      <c r="Q971" t="str">
        <f t="shared" si="70"/>
        <v>technology</v>
      </c>
      <c r="R971" t="str">
        <f t="shared" si="71"/>
        <v>wearables</v>
      </c>
    </row>
    <row r="972" spans="1:18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6">
        <f t="shared" si="72"/>
        <v>45.92</v>
      </c>
      <c r="O972" s="5">
        <f t="shared" si="73"/>
        <v>0.6097560975609756</v>
      </c>
      <c r="P972" t="s">
        <v>8273</v>
      </c>
      <c r="Q972" t="str">
        <f t="shared" si="70"/>
        <v>technology</v>
      </c>
      <c r="R972" t="str">
        <f t="shared" si="71"/>
        <v>wearables</v>
      </c>
    </row>
    <row r="973" spans="1:18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6">
        <f t="shared" si="72"/>
        <v>0.22599999999999998</v>
      </c>
      <c r="O973" s="5">
        <f t="shared" si="73"/>
        <v>2.2123893805309733</v>
      </c>
      <c r="P973" t="s">
        <v>8273</v>
      </c>
      <c r="Q973" t="str">
        <f t="shared" si="70"/>
        <v>technology</v>
      </c>
      <c r="R973" t="str">
        <f t="shared" si="71"/>
        <v>wearables</v>
      </c>
    </row>
    <row r="974" spans="1:18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6">
        <f t="shared" si="72"/>
        <v>34.625</v>
      </c>
      <c r="O974" s="5">
        <f t="shared" si="73"/>
        <v>0.64981949458483756</v>
      </c>
      <c r="P974" t="s">
        <v>8273</v>
      </c>
      <c r="Q974" t="str">
        <f t="shared" si="70"/>
        <v>technology</v>
      </c>
      <c r="R974" t="str">
        <f t="shared" si="71"/>
        <v>wearables</v>
      </c>
    </row>
    <row r="975" spans="1:18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6">
        <f t="shared" si="72"/>
        <v>2.0549999999999997</v>
      </c>
      <c r="O975" s="5">
        <f t="shared" si="73"/>
        <v>1.9464720194647203</v>
      </c>
      <c r="P975" t="s">
        <v>8273</v>
      </c>
      <c r="Q975" t="str">
        <f t="shared" si="70"/>
        <v>technology</v>
      </c>
      <c r="R975" t="str">
        <f t="shared" si="71"/>
        <v>wearables</v>
      </c>
    </row>
    <row r="976" spans="1:18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6">
        <f t="shared" si="72"/>
        <v>0.55999999999999994</v>
      </c>
      <c r="O976" s="5">
        <f t="shared" si="73"/>
        <v>1.0714285714285714</v>
      </c>
      <c r="P976" t="s">
        <v>8273</v>
      </c>
      <c r="Q976" t="str">
        <f t="shared" si="70"/>
        <v>technology</v>
      </c>
      <c r="R976" t="str">
        <f t="shared" si="71"/>
        <v>wearables</v>
      </c>
    </row>
    <row r="977" spans="1:18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6">
        <f t="shared" si="72"/>
        <v>2.6069999999999998</v>
      </c>
      <c r="O977" s="5">
        <f t="shared" si="73"/>
        <v>0.92059838895281931</v>
      </c>
      <c r="P977" t="s">
        <v>8273</v>
      </c>
      <c r="Q977" t="str">
        <f t="shared" si="70"/>
        <v>technology</v>
      </c>
      <c r="R977" t="str">
        <f t="shared" si="71"/>
        <v>wearables</v>
      </c>
    </row>
    <row r="978" spans="1:18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6">
        <f t="shared" si="72"/>
        <v>1.9259999999999999</v>
      </c>
      <c r="O978" s="5">
        <f t="shared" si="73"/>
        <v>0.62305295950155759</v>
      </c>
      <c r="P978" t="s">
        <v>8273</v>
      </c>
      <c r="Q978" t="str">
        <f t="shared" si="70"/>
        <v>technology</v>
      </c>
      <c r="R978" t="str">
        <f t="shared" si="71"/>
        <v>wearables</v>
      </c>
    </row>
    <row r="979" spans="1:18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6">
        <f t="shared" si="72"/>
        <v>33.666666666666664</v>
      </c>
      <c r="O979" s="5">
        <f t="shared" si="73"/>
        <v>1.3201320132013201</v>
      </c>
      <c r="P979" t="s">
        <v>8273</v>
      </c>
      <c r="Q979" t="str">
        <f t="shared" si="70"/>
        <v>technology</v>
      </c>
      <c r="R979" t="str">
        <f t="shared" si="71"/>
        <v>wearables</v>
      </c>
    </row>
    <row r="980" spans="1:18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6">
        <f t="shared" si="72"/>
        <v>56.263267182990241</v>
      </c>
      <c r="O980" s="5">
        <f t="shared" si="73"/>
        <v>0.12644824360305532</v>
      </c>
      <c r="P980" t="s">
        <v>8273</v>
      </c>
      <c r="Q980" t="str">
        <f t="shared" si="70"/>
        <v>technology</v>
      </c>
      <c r="R980" t="str">
        <f t="shared" si="71"/>
        <v>wearables</v>
      </c>
    </row>
    <row r="981" spans="1:18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6">
        <f t="shared" si="72"/>
        <v>82.817599999999999</v>
      </c>
      <c r="O981" s="5">
        <f t="shared" si="73"/>
        <v>0.33119254154396444</v>
      </c>
      <c r="P981" t="s">
        <v>8273</v>
      </c>
      <c r="Q981" t="str">
        <f t="shared" si="70"/>
        <v>technology</v>
      </c>
      <c r="R981" t="str">
        <f t="shared" si="71"/>
        <v>wearables</v>
      </c>
    </row>
    <row r="982" spans="1:18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6">
        <f t="shared" si="72"/>
        <v>14.860000000000001</v>
      </c>
      <c r="O982" s="5">
        <f t="shared" si="73"/>
        <v>2.0861372812920593</v>
      </c>
      <c r="P982" t="s">
        <v>8273</v>
      </c>
      <c r="Q982" t="str">
        <f t="shared" si="70"/>
        <v>technology</v>
      </c>
      <c r="R982" t="str">
        <f t="shared" si="71"/>
        <v>wearables</v>
      </c>
    </row>
    <row r="983" spans="1:18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6">
        <f t="shared" si="72"/>
        <v>1.2375123751237513E-2</v>
      </c>
      <c r="O983" s="5">
        <f t="shared" si="73"/>
        <v>36.363636363636367</v>
      </c>
      <c r="P983" t="s">
        <v>8273</v>
      </c>
      <c r="Q983" t="str">
        <f t="shared" si="70"/>
        <v>technology</v>
      </c>
      <c r="R983" t="str">
        <f t="shared" si="71"/>
        <v>wearables</v>
      </c>
    </row>
    <row r="984" spans="1:18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6">
        <f t="shared" si="72"/>
        <v>1.7142857142857144E-2</v>
      </c>
      <c r="O984" s="5">
        <f t="shared" si="73"/>
        <v>100</v>
      </c>
      <c r="P984" t="s">
        <v>8273</v>
      </c>
      <c r="Q984" t="str">
        <f t="shared" si="70"/>
        <v>technology</v>
      </c>
      <c r="R984" t="str">
        <f t="shared" si="71"/>
        <v>wearables</v>
      </c>
    </row>
    <row r="985" spans="1:18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6">
        <f t="shared" si="72"/>
        <v>29.506136117214709</v>
      </c>
      <c r="O985" s="5">
        <f t="shared" si="73"/>
        <v>0.58209489122304958</v>
      </c>
      <c r="P985" t="s">
        <v>8273</v>
      </c>
      <c r="Q985" t="str">
        <f t="shared" si="70"/>
        <v>technology</v>
      </c>
      <c r="R985" t="str">
        <f t="shared" si="71"/>
        <v>wearables</v>
      </c>
    </row>
    <row r="986" spans="1:18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6">
        <f t="shared" si="72"/>
        <v>1.06</v>
      </c>
      <c r="O986" s="5">
        <f t="shared" si="73"/>
        <v>2.8301886792452833</v>
      </c>
      <c r="P986" t="s">
        <v>8273</v>
      </c>
      <c r="Q986" t="str">
        <f t="shared" si="70"/>
        <v>technology</v>
      </c>
      <c r="R986" t="str">
        <f t="shared" si="71"/>
        <v>wearables</v>
      </c>
    </row>
    <row r="987" spans="1:18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6">
        <f t="shared" si="72"/>
        <v>6.293333333333333</v>
      </c>
      <c r="O987" s="5">
        <f t="shared" si="73"/>
        <v>1.2182203389830508</v>
      </c>
      <c r="P987" t="s">
        <v>8273</v>
      </c>
      <c r="Q987" t="str">
        <f t="shared" si="70"/>
        <v>technology</v>
      </c>
      <c r="R987" t="str">
        <f t="shared" si="71"/>
        <v>wearables</v>
      </c>
    </row>
    <row r="988" spans="1:18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6">
        <f t="shared" si="72"/>
        <v>12.75</v>
      </c>
      <c r="O988" s="5">
        <f t="shared" si="73"/>
        <v>0.90196078431372551</v>
      </c>
      <c r="P988" t="s">
        <v>8273</v>
      </c>
      <c r="Q988" t="str">
        <f t="shared" si="70"/>
        <v>technology</v>
      </c>
      <c r="R988" t="str">
        <f t="shared" si="71"/>
        <v>wearables</v>
      </c>
    </row>
    <row r="989" spans="1:18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6">
        <f t="shared" si="72"/>
        <v>13.22</v>
      </c>
      <c r="O989" s="5">
        <f t="shared" si="73"/>
        <v>0.6202723146747352</v>
      </c>
      <c r="P989" t="s">
        <v>8273</v>
      </c>
      <c r="Q989" t="str">
        <f t="shared" si="70"/>
        <v>technology</v>
      </c>
      <c r="R989" t="str">
        <f t="shared" si="71"/>
        <v>wearables</v>
      </c>
    </row>
    <row r="990" spans="1:18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6">
        <f t="shared" si="72"/>
        <v>0</v>
      </c>
      <c r="O990" s="5" t="e">
        <f t="shared" si="73"/>
        <v>#DIV/0!</v>
      </c>
      <c r="P990" t="s">
        <v>8273</v>
      </c>
      <c r="Q990" t="str">
        <f t="shared" si="70"/>
        <v>technology</v>
      </c>
      <c r="R990" t="str">
        <f t="shared" si="71"/>
        <v>wearables</v>
      </c>
    </row>
    <row r="991" spans="1:18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6">
        <f t="shared" si="72"/>
        <v>16.77</v>
      </c>
      <c r="O991" s="5">
        <f t="shared" si="73"/>
        <v>1.9081693500298151</v>
      </c>
      <c r="P991" t="s">
        <v>8273</v>
      </c>
      <c r="Q991" t="str">
        <f t="shared" si="70"/>
        <v>technology</v>
      </c>
      <c r="R991" t="str">
        <f t="shared" si="71"/>
        <v>wearables</v>
      </c>
    </row>
    <row r="992" spans="1:18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6">
        <f t="shared" si="72"/>
        <v>0.104</v>
      </c>
      <c r="O992" s="5">
        <f t="shared" si="73"/>
        <v>7.6923076923076925</v>
      </c>
      <c r="P992" t="s">
        <v>8273</v>
      </c>
      <c r="Q992" t="str">
        <f t="shared" si="70"/>
        <v>technology</v>
      </c>
      <c r="R992" t="str">
        <f t="shared" si="71"/>
        <v>wearables</v>
      </c>
    </row>
    <row r="993" spans="1:18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6">
        <f t="shared" si="72"/>
        <v>4.24</v>
      </c>
      <c r="O993" s="5">
        <f t="shared" si="73"/>
        <v>3.3018867924528301</v>
      </c>
      <c r="P993" t="s">
        <v>8273</v>
      </c>
      <c r="Q993" t="str">
        <f t="shared" si="70"/>
        <v>technology</v>
      </c>
      <c r="R993" t="str">
        <f t="shared" si="71"/>
        <v>wearables</v>
      </c>
    </row>
    <row r="994" spans="1:18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6">
        <f t="shared" si="72"/>
        <v>0.46699999999999997</v>
      </c>
      <c r="O994" s="5">
        <f t="shared" si="73"/>
        <v>0.85653104925053536</v>
      </c>
      <c r="P994" t="s">
        <v>8273</v>
      </c>
      <c r="Q994" t="str">
        <f t="shared" si="70"/>
        <v>technology</v>
      </c>
      <c r="R994" t="str">
        <f t="shared" si="71"/>
        <v>wearables</v>
      </c>
    </row>
    <row r="995" spans="1:18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6">
        <f t="shared" si="72"/>
        <v>25.087142857142858</v>
      </c>
      <c r="O995" s="5">
        <f t="shared" si="73"/>
        <v>1.1161095609589431</v>
      </c>
      <c r="P995" t="s">
        <v>8273</v>
      </c>
      <c r="Q995" t="str">
        <f t="shared" si="70"/>
        <v>technology</v>
      </c>
      <c r="R995" t="str">
        <f t="shared" si="71"/>
        <v>wearables</v>
      </c>
    </row>
    <row r="996" spans="1:18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6">
        <f t="shared" si="72"/>
        <v>2.3345000000000002</v>
      </c>
      <c r="O996" s="5">
        <f t="shared" si="73"/>
        <v>0.23559648747055045</v>
      </c>
      <c r="P996" t="s">
        <v>8273</v>
      </c>
      <c r="Q996" t="str">
        <f t="shared" si="70"/>
        <v>technology</v>
      </c>
      <c r="R996" t="str">
        <f t="shared" si="71"/>
        <v>wearables</v>
      </c>
    </row>
    <row r="997" spans="1:18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6">
        <f t="shared" si="72"/>
        <v>7.26</v>
      </c>
      <c r="O997" s="5">
        <f t="shared" si="73"/>
        <v>1.2396694214876034</v>
      </c>
      <c r="P997" t="s">
        <v>8273</v>
      </c>
      <c r="Q997" t="str">
        <f t="shared" si="70"/>
        <v>technology</v>
      </c>
      <c r="R997" t="str">
        <f t="shared" si="71"/>
        <v>wearables</v>
      </c>
    </row>
    <row r="998" spans="1:18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6">
        <f t="shared" si="72"/>
        <v>1.625</v>
      </c>
      <c r="O998" s="5">
        <f t="shared" si="73"/>
        <v>7.6923076923076925</v>
      </c>
      <c r="P998" t="s">
        <v>8273</v>
      </c>
      <c r="Q998" t="str">
        <f t="shared" si="70"/>
        <v>technology</v>
      </c>
      <c r="R998" t="str">
        <f t="shared" si="71"/>
        <v>wearables</v>
      </c>
    </row>
    <row r="999" spans="1:18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6">
        <f t="shared" si="72"/>
        <v>1.3</v>
      </c>
      <c r="O999" s="5">
        <f t="shared" si="73"/>
        <v>12.307692307692308</v>
      </c>
      <c r="P999" t="s">
        <v>8273</v>
      </c>
      <c r="Q999" t="str">
        <f t="shared" si="70"/>
        <v>technology</v>
      </c>
      <c r="R999" t="str">
        <f t="shared" si="71"/>
        <v>wearables</v>
      </c>
    </row>
    <row r="1000" spans="1:18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6">
        <f t="shared" si="72"/>
        <v>58.558333333333337</v>
      </c>
      <c r="O1000" s="5">
        <f t="shared" si="73"/>
        <v>0.65177173758360607</v>
      </c>
      <c r="P1000" t="s">
        <v>8273</v>
      </c>
      <c r="Q1000" t="str">
        <f t="shared" si="70"/>
        <v>technology</v>
      </c>
      <c r="R1000" t="str">
        <f t="shared" si="71"/>
        <v>wearables</v>
      </c>
    </row>
    <row r="1001" spans="1:18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6">
        <f t="shared" si="72"/>
        <v>7.7886666666666677</v>
      </c>
      <c r="O1001" s="5">
        <f t="shared" si="73"/>
        <v>0.34237781391765815</v>
      </c>
      <c r="P1001" t="s">
        <v>8273</v>
      </c>
      <c r="Q1001" t="str">
        <f t="shared" si="70"/>
        <v>technology</v>
      </c>
      <c r="R1001" t="str">
        <f t="shared" si="71"/>
        <v>wearables</v>
      </c>
    </row>
    <row r="1002" spans="1:18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6">
        <f t="shared" si="72"/>
        <v>2.2157147647256061</v>
      </c>
      <c r="O1002" s="5">
        <f t="shared" si="73"/>
        <v>3.026634382566586E-2</v>
      </c>
      <c r="P1002" t="s">
        <v>8273</v>
      </c>
      <c r="Q1002" t="str">
        <f t="shared" si="70"/>
        <v>technology</v>
      </c>
      <c r="R1002" t="str">
        <f t="shared" si="71"/>
        <v>wearables</v>
      </c>
    </row>
    <row r="1003" spans="1:18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6">
        <f t="shared" si="72"/>
        <v>104</v>
      </c>
      <c r="O1003" s="5">
        <f t="shared" si="73"/>
        <v>7.6923076923076927E-2</v>
      </c>
      <c r="P1003" t="s">
        <v>8273</v>
      </c>
      <c r="Q1003" t="str">
        <f t="shared" si="70"/>
        <v>technology</v>
      </c>
      <c r="R1003" t="str">
        <f t="shared" si="71"/>
        <v>wearables</v>
      </c>
    </row>
    <row r="1004" spans="1:18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6">
        <f t="shared" si="72"/>
        <v>29.6029602960296</v>
      </c>
      <c r="O1004" s="5">
        <f t="shared" si="73"/>
        <v>0.74324324324324331</v>
      </c>
      <c r="P1004" t="s">
        <v>8273</v>
      </c>
      <c r="Q1004" t="str">
        <f t="shared" si="70"/>
        <v>technology</v>
      </c>
      <c r="R1004" t="str">
        <f t="shared" si="71"/>
        <v>wearables</v>
      </c>
    </row>
    <row r="1005" spans="1:18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6">
        <f t="shared" si="72"/>
        <v>16.055</v>
      </c>
      <c r="O1005" s="5">
        <f t="shared" si="73"/>
        <v>0.46714419184054812</v>
      </c>
      <c r="P1005" t="s">
        <v>8273</v>
      </c>
      <c r="Q1005" t="str">
        <f t="shared" si="70"/>
        <v>technology</v>
      </c>
      <c r="R1005" t="str">
        <f t="shared" si="71"/>
        <v>wearables</v>
      </c>
    </row>
    <row r="1006" spans="1:18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6">
        <f t="shared" si="72"/>
        <v>82.207999999999998</v>
      </c>
      <c r="O1006" s="5">
        <f t="shared" si="73"/>
        <v>0.46224211755546907</v>
      </c>
      <c r="P1006" t="s">
        <v>8273</v>
      </c>
      <c r="Q1006" t="str">
        <f t="shared" ref="Q1006:Q1021" si="74">LEFT(P1006, 10)</f>
        <v>technology</v>
      </c>
      <c r="R1006" t="str">
        <f t="shared" ref="R1006:R1021" si="75">RIGHT(P1006, 9)</f>
        <v>wearables</v>
      </c>
    </row>
    <row r="1007" spans="1:18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6">
        <f t="shared" si="72"/>
        <v>75.051000000000002</v>
      </c>
      <c r="O1007" s="5">
        <f t="shared" si="73"/>
        <v>0.1072603962638739</v>
      </c>
      <c r="P1007" t="s">
        <v>8273</v>
      </c>
      <c r="Q1007" t="str">
        <f t="shared" si="74"/>
        <v>technology</v>
      </c>
      <c r="R1007" t="str">
        <f t="shared" si="75"/>
        <v>wearables</v>
      </c>
    </row>
    <row r="1008" spans="1:18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6">
        <f t="shared" si="72"/>
        <v>5.8500000000000005</v>
      </c>
      <c r="O1008" s="5">
        <f t="shared" si="73"/>
        <v>3.4188034188034191</v>
      </c>
      <c r="P1008" t="s">
        <v>8273</v>
      </c>
      <c r="Q1008" t="str">
        <f t="shared" si="74"/>
        <v>technology</v>
      </c>
      <c r="R1008" t="str">
        <f t="shared" si="75"/>
        <v>wearables</v>
      </c>
    </row>
    <row r="1009" spans="1:18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6">
        <f t="shared" si="72"/>
        <v>44.32</v>
      </c>
      <c r="O1009" s="5">
        <f t="shared" si="73"/>
        <v>0.57160048134777375</v>
      </c>
      <c r="P1009" t="s">
        <v>8273</v>
      </c>
      <c r="Q1009" t="str">
        <f t="shared" si="74"/>
        <v>technology</v>
      </c>
      <c r="R1009" t="str">
        <f t="shared" si="75"/>
        <v>wearables</v>
      </c>
    </row>
    <row r="1010" spans="1:18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6">
        <f t="shared" si="72"/>
        <v>0.26737967914438499</v>
      </c>
      <c r="O1010" s="5">
        <f t="shared" si="73"/>
        <v>0.4</v>
      </c>
      <c r="P1010" t="s">
        <v>8273</v>
      </c>
      <c r="Q1010" t="str">
        <f t="shared" si="74"/>
        <v>technology</v>
      </c>
      <c r="R1010" t="str">
        <f t="shared" si="75"/>
        <v>wearables</v>
      </c>
    </row>
    <row r="1011" spans="1:18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6">
        <f t="shared" si="72"/>
        <v>13.13</v>
      </c>
      <c r="O1011" s="5">
        <f t="shared" si="73"/>
        <v>1.5384615384615385</v>
      </c>
      <c r="P1011" t="s">
        <v>8273</v>
      </c>
      <c r="Q1011" t="str">
        <f t="shared" si="74"/>
        <v>technology</v>
      </c>
      <c r="R1011" t="str">
        <f t="shared" si="75"/>
        <v>wearables</v>
      </c>
    </row>
    <row r="1012" spans="1:18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6">
        <f t="shared" si="72"/>
        <v>0.19088937093275488</v>
      </c>
      <c r="O1012" s="5">
        <f t="shared" si="73"/>
        <v>1.8181818181818181</v>
      </c>
      <c r="P1012" t="s">
        <v>8273</v>
      </c>
      <c r="Q1012" t="str">
        <f t="shared" si="74"/>
        <v>technology</v>
      </c>
      <c r="R1012" t="str">
        <f t="shared" si="75"/>
        <v>wearables</v>
      </c>
    </row>
    <row r="1013" spans="1:18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6">
        <f t="shared" si="72"/>
        <v>0.375</v>
      </c>
      <c r="O1013" s="5">
        <f t="shared" si="73"/>
        <v>1.3333333333333335</v>
      </c>
      <c r="P1013" t="s">
        <v>8273</v>
      </c>
      <c r="Q1013" t="str">
        <f t="shared" si="74"/>
        <v>technology</v>
      </c>
      <c r="R1013" t="str">
        <f t="shared" si="75"/>
        <v>wearables</v>
      </c>
    </row>
    <row r="1014" spans="1:18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6">
        <f t="shared" si="72"/>
        <v>21535.021000000001</v>
      </c>
      <c r="O1014" s="5">
        <f t="shared" si="73"/>
        <v>7.1975783074462757E-2</v>
      </c>
      <c r="P1014" t="s">
        <v>8273</v>
      </c>
      <c r="Q1014" t="str">
        <f t="shared" si="74"/>
        <v>technology</v>
      </c>
      <c r="R1014" t="str">
        <f t="shared" si="75"/>
        <v>wearables</v>
      </c>
    </row>
    <row r="1015" spans="1:18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6">
        <f t="shared" si="72"/>
        <v>34.527999999999999</v>
      </c>
      <c r="O1015" s="5">
        <f t="shared" si="73"/>
        <v>1.0426320667284523</v>
      </c>
      <c r="P1015" t="s">
        <v>8273</v>
      </c>
      <c r="Q1015" t="str">
        <f t="shared" si="74"/>
        <v>technology</v>
      </c>
      <c r="R1015" t="str">
        <f t="shared" si="75"/>
        <v>wearables</v>
      </c>
    </row>
    <row r="1016" spans="1:18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6">
        <f t="shared" si="72"/>
        <v>30.599999999999998</v>
      </c>
      <c r="O1016" s="5">
        <f t="shared" si="73"/>
        <v>0.52287581699346397</v>
      </c>
      <c r="P1016" t="s">
        <v>8273</v>
      </c>
      <c r="Q1016" t="str">
        <f t="shared" si="74"/>
        <v>technology</v>
      </c>
      <c r="R1016" t="str">
        <f t="shared" si="75"/>
        <v>wearables</v>
      </c>
    </row>
    <row r="1017" spans="1:18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6">
        <f t="shared" si="72"/>
        <v>2.666666666666667</v>
      </c>
      <c r="O1017" s="5">
        <f t="shared" si="73"/>
        <v>2.5</v>
      </c>
      <c r="P1017" t="s">
        <v>8273</v>
      </c>
      <c r="Q1017" t="str">
        <f t="shared" si="74"/>
        <v>technology</v>
      </c>
      <c r="R1017" t="str">
        <f t="shared" si="75"/>
        <v>wearables</v>
      </c>
    </row>
    <row r="1018" spans="1:18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6">
        <f t="shared" si="72"/>
        <v>2.8420000000000001</v>
      </c>
      <c r="O1018" s="5">
        <f t="shared" si="73"/>
        <v>1.3370865587614356</v>
      </c>
      <c r="P1018" t="s">
        <v>8273</v>
      </c>
      <c r="Q1018" t="str">
        <f t="shared" si="74"/>
        <v>technology</v>
      </c>
      <c r="R1018" t="str">
        <f t="shared" si="75"/>
        <v>wearables</v>
      </c>
    </row>
    <row r="1019" spans="1:18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6">
        <f t="shared" si="72"/>
        <v>22.878799999999998</v>
      </c>
      <c r="O1019" s="5">
        <f t="shared" si="73"/>
        <v>0.62066192282812038</v>
      </c>
      <c r="P1019" t="s">
        <v>8273</v>
      </c>
      <c r="Q1019" t="str">
        <f t="shared" si="74"/>
        <v>technology</v>
      </c>
      <c r="R1019" t="str">
        <f t="shared" si="75"/>
        <v>wearables</v>
      </c>
    </row>
    <row r="1020" spans="1:18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6">
        <f t="shared" si="72"/>
        <v>3.105</v>
      </c>
      <c r="O1020" s="5">
        <f t="shared" si="73"/>
        <v>1.1272141706924315</v>
      </c>
      <c r="P1020" t="s">
        <v>8273</v>
      </c>
      <c r="Q1020" t="str">
        <f t="shared" si="74"/>
        <v>technology</v>
      </c>
      <c r="R1020" t="str">
        <f t="shared" si="75"/>
        <v>wearables</v>
      </c>
    </row>
    <row r="1021" spans="1:18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6">
        <f t="shared" si="72"/>
        <v>47.333333333333336</v>
      </c>
      <c r="O1021" s="5">
        <f t="shared" si="73"/>
        <v>1.8779342723004695</v>
      </c>
      <c r="P1021" t="s">
        <v>8273</v>
      </c>
      <c r="Q1021" t="str">
        <f t="shared" si="74"/>
        <v>technology</v>
      </c>
      <c r="R1021" t="str">
        <f t="shared" si="75"/>
        <v>wearables</v>
      </c>
    </row>
    <row r="1022" spans="1:18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6">
        <f t="shared" si="72"/>
        <v>205.54838709677421</v>
      </c>
      <c r="O1022" s="5">
        <f t="shared" si="73"/>
        <v>0.94161958568738224</v>
      </c>
      <c r="P1022" t="s">
        <v>8280</v>
      </c>
      <c r="Q1022" t="str">
        <f t="shared" ref="Q1022:Q1041" si="76">LEFT(P1022, 5)</f>
        <v>music</v>
      </c>
      <c r="R1022" t="str">
        <f>RIGHT(P1022, 16)</f>
        <v>electronic music</v>
      </c>
    </row>
    <row r="1023" spans="1:18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6">
        <f t="shared" si="72"/>
        <v>351.80366666666669</v>
      </c>
      <c r="O1023" s="5">
        <f t="shared" si="73"/>
        <v>4.5290412929181141</v>
      </c>
      <c r="P1023" t="s">
        <v>8280</v>
      </c>
      <c r="Q1023" t="str">
        <f t="shared" si="76"/>
        <v>music</v>
      </c>
      <c r="R1023" t="str">
        <f t="shared" ref="R1023:R1041" si="77">RIGHT(P1023, 16)</f>
        <v>electronic music</v>
      </c>
    </row>
    <row r="1024" spans="1:18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6">
        <f t="shared" si="72"/>
        <v>114.9</v>
      </c>
      <c r="O1024" s="5">
        <f t="shared" si="73"/>
        <v>3.2201914708442123</v>
      </c>
      <c r="P1024" t="s">
        <v>8280</v>
      </c>
      <c r="Q1024" t="str">
        <f t="shared" si="76"/>
        <v>music</v>
      </c>
      <c r="R1024" t="str">
        <f t="shared" si="77"/>
        <v>electronic music</v>
      </c>
    </row>
    <row r="1025" spans="1:18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6">
        <f t="shared" si="72"/>
        <v>237.15</v>
      </c>
      <c r="O1025" s="5">
        <f t="shared" si="73"/>
        <v>2.7619650010541852</v>
      </c>
      <c r="P1025" t="s">
        <v>8280</v>
      </c>
      <c r="Q1025" t="str">
        <f t="shared" si="76"/>
        <v>music</v>
      </c>
      <c r="R1025" t="str">
        <f t="shared" si="77"/>
        <v>electronic music</v>
      </c>
    </row>
    <row r="1026" spans="1:18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6">
        <f t="shared" si="72"/>
        <v>118.63774999999998</v>
      </c>
      <c r="O1026" s="5">
        <f t="shared" si="73"/>
        <v>0.2570851183539809</v>
      </c>
      <c r="P1026" t="s">
        <v>8280</v>
      </c>
      <c r="Q1026" t="str">
        <f t="shared" si="76"/>
        <v>music</v>
      </c>
      <c r="R1026" t="str">
        <f t="shared" si="77"/>
        <v>electronic music</v>
      </c>
    </row>
    <row r="1027" spans="1:18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6">
        <f t="shared" ref="N1027:N1090" si="78">E1027/D1027*100</f>
        <v>109.92831428571431</v>
      </c>
      <c r="O1027" s="5">
        <f t="shared" ref="O1027:O1090" si="79">L1027/E1027*100</f>
        <v>1.391816121207301</v>
      </c>
      <c r="P1027" t="s">
        <v>8280</v>
      </c>
      <c r="Q1027" t="str">
        <f t="shared" si="76"/>
        <v>music</v>
      </c>
      <c r="R1027" t="str">
        <f t="shared" si="77"/>
        <v>electronic music</v>
      </c>
    </row>
    <row r="1028" spans="1:18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6">
        <f t="shared" si="78"/>
        <v>100.00828571428571</v>
      </c>
      <c r="O1028" s="5">
        <f t="shared" si="79"/>
        <v>1.742712746658134</v>
      </c>
      <c r="P1028" t="s">
        <v>8280</v>
      </c>
      <c r="Q1028" t="str">
        <f t="shared" si="76"/>
        <v>music</v>
      </c>
      <c r="R1028" t="str">
        <f t="shared" si="77"/>
        <v>electronic music</v>
      </c>
    </row>
    <row r="1029" spans="1:18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6">
        <f t="shared" si="78"/>
        <v>103.09292094387415</v>
      </c>
      <c r="O1029" s="5">
        <f t="shared" si="79"/>
        <v>1.4354066985645932</v>
      </c>
      <c r="P1029" t="s">
        <v>8280</v>
      </c>
      <c r="Q1029" t="str">
        <f t="shared" si="76"/>
        <v>music</v>
      </c>
      <c r="R1029" t="str">
        <f t="shared" si="77"/>
        <v>electronic music</v>
      </c>
    </row>
    <row r="1030" spans="1:18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6">
        <f t="shared" si="78"/>
        <v>117.27000000000001</v>
      </c>
      <c r="O1030" s="5">
        <f t="shared" si="79"/>
        <v>2.1744691737017137</v>
      </c>
      <c r="P1030" t="s">
        <v>8280</v>
      </c>
      <c r="Q1030" t="str">
        <f t="shared" si="76"/>
        <v>music</v>
      </c>
      <c r="R1030" t="str">
        <f t="shared" si="77"/>
        <v>electronic music</v>
      </c>
    </row>
    <row r="1031" spans="1:18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6">
        <f t="shared" si="78"/>
        <v>111.75999999999999</v>
      </c>
      <c r="O1031" s="5">
        <f t="shared" si="79"/>
        <v>1.2616320687186828</v>
      </c>
      <c r="P1031" t="s">
        <v>8280</v>
      </c>
      <c r="Q1031" t="str">
        <f t="shared" si="76"/>
        <v>music</v>
      </c>
      <c r="R1031" t="str">
        <f t="shared" si="77"/>
        <v>electronic music</v>
      </c>
    </row>
    <row r="1032" spans="1:18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6">
        <f t="shared" si="78"/>
        <v>342.09999999999997</v>
      </c>
      <c r="O1032" s="5">
        <f t="shared" si="79"/>
        <v>2.3238819058754747</v>
      </c>
      <c r="P1032" t="s">
        <v>8280</v>
      </c>
      <c r="Q1032" t="str">
        <f t="shared" si="76"/>
        <v>music</v>
      </c>
      <c r="R1032" t="str">
        <f t="shared" si="77"/>
        <v>electronic music</v>
      </c>
    </row>
    <row r="1033" spans="1:18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6">
        <f t="shared" si="78"/>
        <v>107.4</v>
      </c>
      <c r="O1033" s="5">
        <f t="shared" si="79"/>
        <v>0.92178770949720679</v>
      </c>
      <c r="P1033" t="s">
        <v>8280</v>
      </c>
      <c r="Q1033" t="str">
        <f t="shared" si="76"/>
        <v>music</v>
      </c>
      <c r="R1033" t="str">
        <f t="shared" si="77"/>
        <v>electronic music</v>
      </c>
    </row>
    <row r="1034" spans="1:18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6">
        <f t="shared" si="78"/>
        <v>108.49703703703703</v>
      </c>
      <c r="O1034" s="5">
        <f t="shared" si="79"/>
        <v>1.6385496105031028</v>
      </c>
      <c r="P1034" t="s">
        <v>8280</v>
      </c>
      <c r="Q1034" t="str">
        <f t="shared" si="76"/>
        <v>music</v>
      </c>
      <c r="R1034" t="str">
        <f t="shared" si="77"/>
        <v>electronic music</v>
      </c>
    </row>
    <row r="1035" spans="1:18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6">
        <f t="shared" si="78"/>
        <v>102.86144578313252</v>
      </c>
      <c r="O1035" s="5">
        <f t="shared" si="79"/>
        <v>1.9765739385065886</v>
      </c>
      <c r="P1035" t="s">
        <v>8280</v>
      </c>
      <c r="Q1035" t="str">
        <f t="shared" si="76"/>
        <v>music</v>
      </c>
      <c r="R1035" t="str">
        <f t="shared" si="77"/>
        <v>electronic music</v>
      </c>
    </row>
    <row r="1036" spans="1:18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6">
        <f t="shared" si="78"/>
        <v>130.0018</v>
      </c>
      <c r="O1036" s="5">
        <f t="shared" si="79"/>
        <v>2.5538107933890148</v>
      </c>
      <c r="P1036" t="s">
        <v>8280</v>
      </c>
      <c r="Q1036" t="str">
        <f t="shared" si="76"/>
        <v>music</v>
      </c>
      <c r="R1036" t="str">
        <f t="shared" si="77"/>
        <v>electronic music</v>
      </c>
    </row>
    <row r="1037" spans="1:18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6">
        <f t="shared" si="78"/>
        <v>107.65217391304347</v>
      </c>
      <c r="O1037" s="5">
        <f t="shared" si="79"/>
        <v>1.5347334410339257</v>
      </c>
      <c r="P1037" t="s">
        <v>8280</v>
      </c>
      <c r="Q1037" t="str">
        <f t="shared" si="76"/>
        <v>music</v>
      </c>
      <c r="R1037" t="str">
        <f t="shared" si="77"/>
        <v>electronic music</v>
      </c>
    </row>
    <row r="1038" spans="1:18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6">
        <f t="shared" si="78"/>
        <v>112.36044444444444</v>
      </c>
      <c r="O1038" s="5">
        <f t="shared" si="79"/>
        <v>4.1730779119579449</v>
      </c>
      <c r="P1038" t="s">
        <v>8280</v>
      </c>
      <c r="Q1038" t="str">
        <f t="shared" si="76"/>
        <v>music</v>
      </c>
      <c r="R1038" t="str">
        <f t="shared" si="77"/>
        <v>electronic music</v>
      </c>
    </row>
    <row r="1039" spans="1:18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6">
        <f t="shared" si="78"/>
        <v>102.1</v>
      </c>
      <c r="O1039" s="5">
        <f t="shared" si="79"/>
        <v>2.056807051909892</v>
      </c>
      <c r="P1039" t="s">
        <v>8280</v>
      </c>
      <c r="Q1039" t="str">
        <f t="shared" si="76"/>
        <v>music</v>
      </c>
      <c r="R1039" t="str">
        <f t="shared" si="77"/>
        <v>electronic music</v>
      </c>
    </row>
    <row r="1040" spans="1:18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6">
        <f t="shared" si="78"/>
        <v>145.33333333333334</v>
      </c>
      <c r="O1040" s="5">
        <f t="shared" si="79"/>
        <v>2.7981651376146792</v>
      </c>
      <c r="P1040" t="s">
        <v>8280</v>
      </c>
      <c r="Q1040" t="str">
        <f t="shared" si="76"/>
        <v>music</v>
      </c>
      <c r="R1040" t="str">
        <f t="shared" si="77"/>
        <v>electronic music</v>
      </c>
    </row>
    <row r="1041" spans="1:18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6">
        <f t="shared" si="78"/>
        <v>128.19999999999999</v>
      </c>
      <c r="O1041" s="5">
        <f t="shared" si="79"/>
        <v>4.6801872074882995</v>
      </c>
      <c r="P1041" t="s">
        <v>8280</v>
      </c>
      <c r="Q1041" t="str">
        <f t="shared" si="76"/>
        <v>music</v>
      </c>
      <c r="R1041" t="str">
        <f t="shared" si="77"/>
        <v>electronic music</v>
      </c>
    </row>
    <row r="1042" spans="1:18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6">
        <f t="shared" si="78"/>
        <v>0.29411764705882354</v>
      </c>
      <c r="O1042" s="5">
        <f t="shared" si="79"/>
        <v>0.4</v>
      </c>
      <c r="P1042" t="s">
        <v>8281</v>
      </c>
      <c r="Q1042" t="str">
        <f>LEFT(P1042, 10)</f>
        <v>journalism</v>
      </c>
      <c r="R1042" t="str">
        <f>RIGHT(P1042, 5)</f>
        <v>audio</v>
      </c>
    </row>
    <row r="1043" spans="1:18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6">
        <f t="shared" si="78"/>
        <v>0</v>
      </c>
      <c r="O1043" s="5" t="e">
        <f t="shared" si="79"/>
        <v>#DIV/0!</v>
      </c>
      <c r="P1043" t="s">
        <v>8281</v>
      </c>
      <c r="Q1043" t="str">
        <f t="shared" ref="Q1043:Q1065" si="80">LEFT(P1043, 10)</f>
        <v>journalism</v>
      </c>
      <c r="R1043" t="str">
        <f t="shared" ref="R1043:R1065" si="81">RIGHT(P1043, 5)</f>
        <v>audio</v>
      </c>
    </row>
    <row r="1044" spans="1:18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6">
        <f t="shared" si="78"/>
        <v>1.5384615384615385</v>
      </c>
      <c r="O1044" s="5">
        <f t="shared" si="79"/>
        <v>10</v>
      </c>
      <c r="P1044" t="s">
        <v>8281</v>
      </c>
      <c r="Q1044" t="str">
        <f t="shared" si="80"/>
        <v>journalism</v>
      </c>
      <c r="R1044" t="str">
        <f t="shared" si="81"/>
        <v>audio</v>
      </c>
    </row>
    <row r="1045" spans="1:18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6">
        <f t="shared" si="78"/>
        <v>8.5370000000000008</v>
      </c>
      <c r="O1045" s="5">
        <f t="shared" si="79"/>
        <v>3.4204052945999761</v>
      </c>
      <c r="P1045" t="s">
        <v>8281</v>
      </c>
      <c r="Q1045" t="str">
        <f t="shared" si="80"/>
        <v>journalism</v>
      </c>
      <c r="R1045" t="str">
        <f t="shared" si="81"/>
        <v>audio</v>
      </c>
    </row>
    <row r="1046" spans="1:18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6">
        <f t="shared" si="78"/>
        <v>8.5714285714285715E-2</v>
      </c>
      <c r="O1046" s="5">
        <f t="shared" si="79"/>
        <v>33.333333333333329</v>
      </c>
      <c r="P1046" t="s">
        <v>8281</v>
      </c>
      <c r="Q1046" t="str">
        <f t="shared" si="80"/>
        <v>journalism</v>
      </c>
      <c r="R1046" t="str">
        <f t="shared" si="81"/>
        <v>audio</v>
      </c>
    </row>
    <row r="1047" spans="1:18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6">
        <f t="shared" si="78"/>
        <v>2.6599999999999997</v>
      </c>
      <c r="O1047" s="5">
        <f t="shared" si="79"/>
        <v>3.007518796992481</v>
      </c>
      <c r="P1047" t="s">
        <v>8281</v>
      </c>
      <c r="Q1047" t="str">
        <f t="shared" si="80"/>
        <v>journalism</v>
      </c>
      <c r="R1047" t="str">
        <f t="shared" si="81"/>
        <v>audio</v>
      </c>
    </row>
    <row r="1048" spans="1:18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6">
        <f t="shared" si="78"/>
        <v>0</v>
      </c>
      <c r="O1048" s="5" t="e">
        <f t="shared" si="79"/>
        <v>#DIV/0!</v>
      </c>
      <c r="P1048" t="s">
        <v>8281</v>
      </c>
      <c r="Q1048" t="str">
        <f t="shared" si="80"/>
        <v>journalism</v>
      </c>
      <c r="R1048" t="str">
        <f t="shared" si="81"/>
        <v>audio</v>
      </c>
    </row>
    <row r="1049" spans="1:18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6">
        <f t="shared" si="78"/>
        <v>0.05</v>
      </c>
      <c r="O1049" s="5">
        <f t="shared" si="79"/>
        <v>100</v>
      </c>
      <c r="P1049" t="s">
        <v>8281</v>
      </c>
      <c r="Q1049" t="str">
        <f t="shared" si="80"/>
        <v>journalism</v>
      </c>
      <c r="R1049" t="str">
        <f t="shared" si="81"/>
        <v>audio</v>
      </c>
    </row>
    <row r="1050" spans="1:18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6">
        <f t="shared" si="78"/>
        <v>1.4133333333333333</v>
      </c>
      <c r="O1050" s="5">
        <f t="shared" si="79"/>
        <v>1.8867924528301887</v>
      </c>
      <c r="P1050" t="s">
        <v>8281</v>
      </c>
      <c r="Q1050" t="str">
        <f t="shared" si="80"/>
        <v>journalism</v>
      </c>
      <c r="R1050" t="str">
        <f t="shared" si="81"/>
        <v>audio</v>
      </c>
    </row>
    <row r="1051" spans="1:18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6">
        <f t="shared" si="78"/>
        <v>0</v>
      </c>
      <c r="O1051" s="5" t="e">
        <f t="shared" si="79"/>
        <v>#DIV/0!</v>
      </c>
      <c r="P1051" t="s">
        <v>8281</v>
      </c>
      <c r="Q1051" t="str">
        <f t="shared" si="80"/>
        <v>journalism</v>
      </c>
      <c r="R1051" t="str">
        <f t="shared" si="81"/>
        <v>audio</v>
      </c>
    </row>
    <row r="1052" spans="1:18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6">
        <f t="shared" si="78"/>
        <v>0</v>
      </c>
      <c r="O1052" s="5" t="e">
        <f t="shared" si="79"/>
        <v>#DIV/0!</v>
      </c>
      <c r="P1052" t="s">
        <v>8281</v>
      </c>
      <c r="Q1052" t="str">
        <f t="shared" si="80"/>
        <v>journalism</v>
      </c>
      <c r="R1052" t="str">
        <f t="shared" si="81"/>
        <v>audio</v>
      </c>
    </row>
    <row r="1053" spans="1:18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6">
        <f t="shared" si="78"/>
        <v>0</v>
      </c>
      <c r="O1053" s="5" t="e">
        <f t="shared" si="79"/>
        <v>#DIV/0!</v>
      </c>
      <c r="P1053" t="s">
        <v>8281</v>
      </c>
      <c r="Q1053" t="str">
        <f t="shared" si="80"/>
        <v>journalism</v>
      </c>
      <c r="R1053" t="str">
        <f t="shared" si="81"/>
        <v>audio</v>
      </c>
    </row>
    <row r="1054" spans="1:18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6">
        <f t="shared" si="78"/>
        <v>0</v>
      </c>
      <c r="O1054" s="5" t="e">
        <f t="shared" si="79"/>
        <v>#DIV/0!</v>
      </c>
      <c r="P1054" t="s">
        <v>8281</v>
      </c>
      <c r="Q1054" t="str">
        <f t="shared" si="80"/>
        <v>journalism</v>
      </c>
      <c r="R1054" t="str">
        <f t="shared" si="81"/>
        <v>audio</v>
      </c>
    </row>
    <row r="1055" spans="1:18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6">
        <f t="shared" si="78"/>
        <v>1</v>
      </c>
      <c r="O1055" s="5">
        <f t="shared" si="79"/>
        <v>6.666666666666667</v>
      </c>
      <c r="P1055" t="s">
        <v>8281</v>
      </c>
      <c r="Q1055" t="str">
        <f t="shared" si="80"/>
        <v>journalism</v>
      </c>
      <c r="R1055" t="str">
        <f t="shared" si="81"/>
        <v>audio</v>
      </c>
    </row>
    <row r="1056" spans="1:18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6">
        <f t="shared" si="78"/>
        <v>0</v>
      </c>
      <c r="O1056" s="5" t="e">
        <f t="shared" si="79"/>
        <v>#DIV/0!</v>
      </c>
      <c r="P1056" t="s">
        <v>8281</v>
      </c>
      <c r="Q1056" t="str">
        <f t="shared" si="80"/>
        <v>journalism</v>
      </c>
      <c r="R1056" t="str">
        <f t="shared" si="81"/>
        <v>audio</v>
      </c>
    </row>
    <row r="1057" spans="1:18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6">
        <f t="shared" si="78"/>
        <v>0</v>
      </c>
      <c r="O1057" s="5" t="e">
        <f t="shared" si="79"/>
        <v>#DIV/0!</v>
      </c>
      <c r="P1057" t="s">
        <v>8281</v>
      </c>
      <c r="Q1057" t="str">
        <f t="shared" si="80"/>
        <v>journalism</v>
      </c>
      <c r="R1057" t="str">
        <f t="shared" si="81"/>
        <v>audio</v>
      </c>
    </row>
    <row r="1058" spans="1:18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6">
        <f t="shared" si="78"/>
        <v>0</v>
      </c>
      <c r="O1058" s="5" t="e">
        <f t="shared" si="79"/>
        <v>#DIV/0!</v>
      </c>
      <c r="P1058" t="s">
        <v>8281</v>
      </c>
      <c r="Q1058" t="str">
        <f t="shared" si="80"/>
        <v>journalism</v>
      </c>
      <c r="R1058" t="str">
        <f t="shared" si="81"/>
        <v>audio</v>
      </c>
    </row>
    <row r="1059" spans="1:18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6">
        <f t="shared" si="78"/>
        <v>0</v>
      </c>
      <c r="O1059" s="5" t="e">
        <f t="shared" si="79"/>
        <v>#DIV/0!</v>
      </c>
      <c r="P1059" t="s">
        <v>8281</v>
      </c>
      <c r="Q1059" t="str">
        <f t="shared" si="80"/>
        <v>journalism</v>
      </c>
      <c r="R1059" t="str">
        <f t="shared" si="81"/>
        <v>audio</v>
      </c>
    </row>
    <row r="1060" spans="1:18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6">
        <f t="shared" si="78"/>
        <v>0</v>
      </c>
      <c r="O1060" s="5" t="e">
        <f t="shared" si="79"/>
        <v>#DIV/0!</v>
      </c>
      <c r="P1060" t="s">
        <v>8281</v>
      </c>
      <c r="Q1060" t="str">
        <f t="shared" si="80"/>
        <v>journalism</v>
      </c>
      <c r="R1060" t="str">
        <f t="shared" si="81"/>
        <v>audio</v>
      </c>
    </row>
    <row r="1061" spans="1:18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6">
        <f t="shared" si="78"/>
        <v>0</v>
      </c>
      <c r="O1061" s="5" t="e">
        <f t="shared" si="79"/>
        <v>#DIV/0!</v>
      </c>
      <c r="P1061" t="s">
        <v>8281</v>
      </c>
      <c r="Q1061" t="str">
        <f t="shared" si="80"/>
        <v>journalism</v>
      </c>
      <c r="R1061" t="str">
        <f t="shared" si="81"/>
        <v>audio</v>
      </c>
    </row>
    <row r="1062" spans="1:18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6">
        <f t="shared" si="78"/>
        <v>1</v>
      </c>
      <c r="O1062" s="5">
        <f t="shared" si="79"/>
        <v>2</v>
      </c>
      <c r="P1062" t="s">
        <v>8281</v>
      </c>
      <c r="Q1062" t="str">
        <f t="shared" si="80"/>
        <v>journalism</v>
      </c>
      <c r="R1062" t="str">
        <f t="shared" si="81"/>
        <v>audio</v>
      </c>
    </row>
    <row r="1063" spans="1:18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6">
        <f t="shared" si="78"/>
        <v>0</v>
      </c>
      <c r="O1063" s="5" t="e">
        <f t="shared" si="79"/>
        <v>#DIV/0!</v>
      </c>
      <c r="P1063" t="s">
        <v>8281</v>
      </c>
      <c r="Q1063" t="str">
        <f t="shared" si="80"/>
        <v>journalism</v>
      </c>
      <c r="R1063" t="str">
        <f t="shared" si="81"/>
        <v>audio</v>
      </c>
    </row>
    <row r="1064" spans="1:18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6">
        <f t="shared" si="78"/>
        <v>95.477386934673376</v>
      </c>
      <c r="O1064" s="5">
        <f t="shared" si="79"/>
        <v>2.1052631578947367</v>
      </c>
      <c r="P1064" t="s">
        <v>8281</v>
      </c>
      <c r="Q1064" t="str">
        <f t="shared" si="80"/>
        <v>journalism</v>
      </c>
      <c r="R1064" t="str">
        <f t="shared" si="81"/>
        <v>audio</v>
      </c>
    </row>
    <row r="1065" spans="1:18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6">
        <f t="shared" si="78"/>
        <v>0</v>
      </c>
      <c r="O1065" s="5" t="e">
        <f t="shared" si="79"/>
        <v>#DIV/0!</v>
      </c>
      <c r="P1065" t="s">
        <v>8281</v>
      </c>
      <c r="Q1065" t="str">
        <f t="shared" si="80"/>
        <v>journalism</v>
      </c>
      <c r="R1065" t="str">
        <f t="shared" si="81"/>
        <v>audio</v>
      </c>
    </row>
    <row r="1066" spans="1:18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6">
        <f t="shared" si="78"/>
        <v>8.974444444444444</v>
      </c>
      <c r="O1066" s="5">
        <f t="shared" si="79"/>
        <v>1.5228426395939088</v>
      </c>
      <c r="P1066" t="s">
        <v>8282</v>
      </c>
      <c r="Q1066" t="str">
        <f>LEFT(P1066, 5)</f>
        <v>games</v>
      </c>
      <c r="R1066" t="str">
        <f>RIGHT(P1066, 11)</f>
        <v>video games</v>
      </c>
    </row>
    <row r="1067" spans="1:18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6">
        <f t="shared" si="78"/>
        <v>2.7</v>
      </c>
      <c r="O1067" s="5">
        <f t="shared" si="79"/>
        <v>6.1728395061728394</v>
      </c>
      <c r="P1067" t="s">
        <v>8282</v>
      </c>
      <c r="Q1067" t="str">
        <f t="shared" ref="Q1067:Q1125" si="82">LEFT(P1067, 5)</f>
        <v>games</v>
      </c>
      <c r="R1067" t="str">
        <f t="shared" ref="R1067:R1125" si="83">RIGHT(P1067, 11)</f>
        <v>video games</v>
      </c>
    </row>
    <row r="1068" spans="1:18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6">
        <f t="shared" si="78"/>
        <v>3.3673333333333333</v>
      </c>
      <c r="O1068" s="5">
        <f t="shared" si="79"/>
        <v>2.9301128489408037</v>
      </c>
      <c r="P1068" t="s">
        <v>8282</v>
      </c>
      <c r="Q1068" t="str">
        <f t="shared" si="82"/>
        <v>games</v>
      </c>
      <c r="R1068" t="str">
        <f t="shared" si="83"/>
        <v>video games</v>
      </c>
    </row>
    <row r="1069" spans="1:18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6">
        <f t="shared" si="78"/>
        <v>26</v>
      </c>
      <c r="O1069" s="5">
        <f t="shared" si="79"/>
        <v>7.6923076923076925</v>
      </c>
      <c r="P1069" t="s">
        <v>8282</v>
      </c>
      <c r="Q1069" t="str">
        <f t="shared" si="82"/>
        <v>games</v>
      </c>
      <c r="R1069" t="str">
        <f t="shared" si="83"/>
        <v>video games</v>
      </c>
    </row>
    <row r="1070" spans="1:18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6">
        <f t="shared" si="78"/>
        <v>0.15</v>
      </c>
      <c r="O1070" s="5">
        <f t="shared" si="79"/>
        <v>8.8888888888888893</v>
      </c>
      <c r="P1070" t="s">
        <v>8282</v>
      </c>
      <c r="Q1070" t="str">
        <f t="shared" si="82"/>
        <v>games</v>
      </c>
      <c r="R1070" t="str">
        <f t="shared" si="83"/>
        <v>video games</v>
      </c>
    </row>
    <row r="1071" spans="1:18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6">
        <f t="shared" si="78"/>
        <v>38.636363636363633</v>
      </c>
      <c r="O1071" s="5">
        <f t="shared" si="79"/>
        <v>2.4705882352941173</v>
      </c>
      <c r="P1071" t="s">
        <v>8282</v>
      </c>
      <c r="Q1071" t="str">
        <f t="shared" si="82"/>
        <v>games</v>
      </c>
      <c r="R1071" t="str">
        <f t="shared" si="83"/>
        <v>video games</v>
      </c>
    </row>
    <row r="1072" spans="1:18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6">
        <f t="shared" si="78"/>
        <v>0.70000000000000007</v>
      </c>
      <c r="O1072" s="5">
        <f t="shared" si="79"/>
        <v>2.8571428571428572</v>
      </c>
      <c r="P1072" t="s">
        <v>8282</v>
      </c>
      <c r="Q1072" t="str">
        <f t="shared" si="82"/>
        <v>games</v>
      </c>
      <c r="R1072" t="str">
        <f t="shared" si="83"/>
        <v>video games</v>
      </c>
    </row>
    <row r="1073" spans="1:18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6">
        <f t="shared" si="78"/>
        <v>0</v>
      </c>
      <c r="O1073" s="5" t="e">
        <f t="shared" si="79"/>
        <v>#DIV/0!</v>
      </c>
      <c r="P1073" t="s">
        <v>8282</v>
      </c>
      <c r="Q1073" t="str">
        <f t="shared" si="82"/>
        <v>games</v>
      </c>
      <c r="R1073" t="str">
        <f t="shared" si="83"/>
        <v>video games</v>
      </c>
    </row>
    <row r="1074" spans="1:18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6">
        <f t="shared" si="78"/>
        <v>6.8000000000000005E-2</v>
      </c>
      <c r="O1074" s="5">
        <f t="shared" si="79"/>
        <v>7.8431372549019605</v>
      </c>
      <c r="P1074" t="s">
        <v>8282</v>
      </c>
      <c r="Q1074" t="str">
        <f t="shared" si="82"/>
        <v>games</v>
      </c>
      <c r="R1074" t="str">
        <f t="shared" si="83"/>
        <v>video games</v>
      </c>
    </row>
    <row r="1075" spans="1:18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6">
        <f t="shared" si="78"/>
        <v>1.3333333333333335</v>
      </c>
      <c r="O1075" s="5">
        <f t="shared" si="79"/>
        <v>10</v>
      </c>
      <c r="P1075" t="s">
        <v>8282</v>
      </c>
      <c r="Q1075" t="str">
        <f t="shared" si="82"/>
        <v>games</v>
      </c>
      <c r="R1075" t="str">
        <f t="shared" si="83"/>
        <v>video games</v>
      </c>
    </row>
    <row r="1076" spans="1:18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6">
        <f t="shared" si="78"/>
        <v>6.3092592592592585</v>
      </c>
      <c r="O1076" s="5">
        <f t="shared" si="79"/>
        <v>0.8805400645729381</v>
      </c>
      <c r="P1076" t="s">
        <v>8282</v>
      </c>
      <c r="Q1076" t="str">
        <f t="shared" si="82"/>
        <v>games</v>
      </c>
      <c r="R1076" t="str">
        <f t="shared" si="83"/>
        <v>video games</v>
      </c>
    </row>
    <row r="1077" spans="1:18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6">
        <f t="shared" si="78"/>
        <v>4.5</v>
      </c>
      <c r="O1077" s="5">
        <f t="shared" si="79"/>
        <v>6.666666666666667</v>
      </c>
      <c r="P1077" t="s">
        <v>8282</v>
      </c>
      <c r="Q1077" t="str">
        <f t="shared" si="82"/>
        <v>games</v>
      </c>
      <c r="R1077" t="str">
        <f t="shared" si="83"/>
        <v>video games</v>
      </c>
    </row>
    <row r="1078" spans="1:18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6">
        <f t="shared" si="78"/>
        <v>62.765333333333331</v>
      </c>
      <c r="O1078" s="5">
        <f t="shared" si="79"/>
        <v>2.0712070357309766</v>
      </c>
      <c r="P1078" t="s">
        <v>8282</v>
      </c>
      <c r="Q1078" t="str">
        <f t="shared" si="82"/>
        <v>games</v>
      </c>
      <c r="R1078" t="str">
        <f t="shared" si="83"/>
        <v>video games</v>
      </c>
    </row>
    <row r="1079" spans="1:18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6">
        <f t="shared" si="78"/>
        <v>29.376000000000001</v>
      </c>
      <c r="O1079" s="5">
        <f t="shared" si="79"/>
        <v>2.2739651416122006</v>
      </c>
      <c r="P1079" t="s">
        <v>8282</v>
      </c>
      <c r="Q1079" t="str">
        <f t="shared" si="82"/>
        <v>games</v>
      </c>
      <c r="R1079" t="str">
        <f t="shared" si="83"/>
        <v>video games</v>
      </c>
    </row>
    <row r="1080" spans="1:18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6">
        <f t="shared" si="78"/>
        <v>7.5</v>
      </c>
      <c r="O1080" s="5">
        <f t="shared" si="79"/>
        <v>11.111111111111111</v>
      </c>
      <c r="P1080" t="s">
        <v>8282</v>
      </c>
      <c r="Q1080" t="str">
        <f t="shared" si="82"/>
        <v>games</v>
      </c>
      <c r="R1080" t="str">
        <f t="shared" si="83"/>
        <v>video games</v>
      </c>
    </row>
    <row r="1081" spans="1:18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6">
        <f t="shared" si="78"/>
        <v>2.6076923076923078</v>
      </c>
      <c r="O1081" s="5">
        <f t="shared" si="79"/>
        <v>2.6548672566371683</v>
      </c>
      <c r="P1081" t="s">
        <v>8282</v>
      </c>
      <c r="Q1081" t="str">
        <f t="shared" si="82"/>
        <v>games</v>
      </c>
      <c r="R1081" t="str">
        <f t="shared" si="83"/>
        <v>video games</v>
      </c>
    </row>
    <row r="1082" spans="1:18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6">
        <f t="shared" si="78"/>
        <v>9.1050000000000004</v>
      </c>
      <c r="O1082" s="5">
        <f t="shared" si="79"/>
        <v>5.3816584294343768</v>
      </c>
      <c r="P1082" t="s">
        <v>8282</v>
      </c>
      <c r="Q1082" t="str">
        <f t="shared" si="82"/>
        <v>games</v>
      </c>
      <c r="R1082" t="str">
        <f t="shared" si="83"/>
        <v>video games</v>
      </c>
    </row>
    <row r="1083" spans="1:18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6">
        <f t="shared" si="78"/>
        <v>1.7647058823529412E-2</v>
      </c>
      <c r="O1083" s="5">
        <f t="shared" si="79"/>
        <v>33.333333333333329</v>
      </c>
      <c r="P1083" t="s">
        <v>8282</v>
      </c>
      <c r="Q1083" t="str">
        <f t="shared" si="82"/>
        <v>games</v>
      </c>
      <c r="R1083" t="str">
        <f t="shared" si="83"/>
        <v>video games</v>
      </c>
    </row>
    <row r="1084" spans="1:18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6">
        <f t="shared" si="78"/>
        <v>0.55999999999999994</v>
      </c>
      <c r="O1084" s="5">
        <f t="shared" si="79"/>
        <v>5.3571428571428568</v>
      </c>
      <c r="P1084" t="s">
        <v>8282</v>
      </c>
      <c r="Q1084" t="str">
        <f t="shared" si="82"/>
        <v>games</v>
      </c>
      <c r="R1084" t="str">
        <f t="shared" si="83"/>
        <v>video games</v>
      </c>
    </row>
    <row r="1085" spans="1:18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6">
        <f t="shared" si="78"/>
        <v>0.82000000000000006</v>
      </c>
      <c r="O1085" s="5">
        <f t="shared" si="79"/>
        <v>0.24390243902439024</v>
      </c>
      <c r="P1085" t="s">
        <v>8282</v>
      </c>
      <c r="Q1085" t="str">
        <f t="shared" si="82"/>
        <v>games</v>
      </c>
      <c r="R1085" t="str">
        <f t="shared" si="83"/>
        <v>video games</v>
      </c>
    </row>
    <row r="1086" spans="1:18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6">
        <f t="shared" si="78"/>
        <v>0</v>
      </c>
      <c r="O1086" s="5" t="e">
        <f t="shared" si="79"/>
        <v>#DIV/0!</v>
      </c>
      <c r="P1086" t="s">
        <v>8282</v>
      </c>
      <c r="Q1086" t="str">
        <f t="shared" si="82"/>
        <v>games</v>
      </c>
      <c r="R1086" t="str">
        <f t="shared" si="83"/>
        <v>video games</v>
      </c>
    </row>
    <row r="1087" spans="1:18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6">
        <f t="shared" si="78"/>
        <v>3.42</v>
      </c>
      <c r="O1087" s="5">
        <f t="shared" si="79"/>
        <v>0.8771929824561403</v>
      </c>
      <c r="P1087" t="s">
        <v>8282</v>
      </c>
      <c r="Q1087" t="str">
        <f t="shared" si="82"/>
        <v>games</v>
      </c>
      <c r="R1087" t="str">
        <f t="shared" si="83"/>
        <v>video games</v>
      </c>
    </row>
    <row r="1088" spans="1:18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6">
        <f t="shared" si="78"/>
        <v>8.3333333333333343E-2</v>
      </c>
      <c r="O1088" s="5">
        <f t="shared" si="79"/>
        <v>13.333333333333334</v>
      </c>
      <c r="P1088" t="s">
        <v>8282</v>
      </c>
      <c r="Q1088" t="str">
        <f t="shared" si="82"/>
        <v>games</v>
      </c>
      <c r="R1088" t="str">
        <f t="shared" si="83"/>
        <v>video games</v>
      </c>
    </row>
    <row r="1089" spans="1:18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6">
        <f t="shared" si="78"/>
        <v>0</v>
      </c>
      <c r="O1089" s="5" t="e">
        <f t="shared" si="79"/>
        <v>#DIV/0!</v>
      </c>
      <c r="P1089" t="s">
        <v>8282</v>
      </c>
      <c r="Q1089" t="str">
        <f t="shared" si="82"/>
        <v>games</v>
      </c>
      <c r="R1089" t="str">
        <f t="shared" si="83"/>
        <v>video games</v>
      </c>
    </row>
    <row r="1090" spans="1:18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6">
        <f t="shared" si="78"/>
        <v>14.182977777777777</v>
      </c>
      <c r="O1090" s="5">
        <f t="shared" si="79"/>
        <v>2.303230476596358</v>
      </c>
      <c r="P1090" t="s">
        <v>8282</v>
      </c>
      <c r="Q1090" t="str">
        <f t="shared" si="82"/>
        <v>games</v>
      </c>
      <c r="R1090" t="str">
        <f t="shared" si="83"/>
        <v>video games</v>
      </c>
    </row>
    <row r="1091" spans="1:18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6">
        <f t="shared" ref="N1091:N1154" si="84">E1091/D1091*100</f>
        <v>7.8266666666666662</v>
      </c>
      <c r="O1091" s="5">
        <f t="shared" ref="O1091:O1154" si="85">L1091/E1091*100</f>
        <v>4.1737649063032363</v>
      </c>
      <c r="P1091" t="s">
        <v>8282</v>
      </c>
      <c r="Q1091" t="str">
        <f t="shared" si="82"/>
        <v>games</v>
      </c>
      <c r="R1091" t="str">
        <f t="shared" si="83"/>
        <v>video games</v>
      </c>
    </row>
    <row r="1092" spans="1:18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6">
        <f t="shared" si="84"/>
        <v>3.8464497269020695E-2</v>
      </c>
      <c r="O1092" s="5">
        <f t="shared" si="85"/>
        <v>20</v>
      </c>
      <c r="P1092" t="s">
        <v>8282</v>
      </c>
      <c r="Q1092" t="str">
        <f t="shared" si="82"/>
        <v>games</v>
      </c>
      <c r="R1092" t="str">
        <f t="shared" si="83"/>
        <v>video games</v>
      </c>
    </row>
    <row r="1093" spans="1:18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6">
        <f t="shared" si="84"/>
        <v>12.5</v>
      </c>
      <c r="O1093" s="5">
        <f t="shared" si="85"/>
        <v>8</v>
      </c>
      <c r="P1093" t="s">
        <v>8282</v>
      </c>
      <c r="Q1093" t="str">
        <f t="shared" si="82"/>
        <v>games</v>
      </c>
      <c r="R1093" t="str">
        <f t="shared" si="83"/>
        <v>video games</v>
      </c>
    </row>
    <row r="1094" spans="1:18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6">
        <f t="shared" si="84"/>
        <v>1.05</v>
      </c>
      <c r="O1094" s="5">
        <f t="shared" si="85"/>
        <v>33.333333333333329</v>
      </c>
      <c r="P1094" t="s">
        <v>8282</v>
      </c>
      <c r="Q1094" t="str">
        <f t="shared" si="82"/>
        <v>games</v>
      </c>
      <c r="R1094" t="str">
        <f t="shared" si="83"/>
        <v>video games</v>
      </c>
    </row>
    <row r="1095" spans="1:18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6">
        <f t="shared" si="84"/>
        <v>14.083333333333334</v>
      </c>
      <c r="O1095" s="5">
        <f t="shared" si="85"/>
        <v>9.4674556213017755</v>
      </c>
      <c r="P1095" t="s">
        <v>8282</v>
      </c>
      <c r="Q1095" t="str">
        <f t="shared" si="82"/>
        <v>games</v>
      </c>
      <c r="R1095" t="str">
        <f t="shared" si="83"/>
        <v>video games</v>
      </c>
    </row>
    <row r="1096" spans="1:18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6">
        <f t="shared" si="84"/>
        <v>18.300055555555556</v>
      </c>
      <c r="O1096" s="5">
        <f t="shared" si="85"/>
        <v>0.81966964277582643</v>
      </c>
      <c r="P1096" t="s">
        <v>8282</v>
      </c>
      <c r="Q1096" t="str">
        <f t="shared" si="82"/>
        <v>games</v>
      </c>
      <c r="R1096" t="str">
        <f t="shared" si="83"/>
        <v>video games</v>
      </c>
    </row>
    <row r="1097" spans="1:18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6">
        <f t="shared" si="84"/>
        <v>5.0347999999999997</v>
      </c>
      <c r="O1097" s="5">
        <f t="shared" si="85"/>
        <v>0.37340112814808929</v>
      </c>
      <c r="P1097" t="s">
        <v>8282</v>
      </c>
      <c r="Q1097" t="str">
        <f t="shared" si="82"/>
        <v>games</v>
      </c>
      <c r="R1097" t="str">
        <f t="shared" si="83"/>
        <v>video games</v>
      </c>
    </row>
    <row r="1098" spans="1:18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6">
        <f t="shared" si="84"/>
        <v>17.933333333333334</v>
      </c>
      <c r="O1098" s="5">
        <f t="shared" si="85"/>
        <v>1.3475836431226766</v>
      </c>
      <c r="P1098" t="s">
        <v>8282</v>
      </c>
      <c r="Q1098" t="str">
        <f t="shared" si="82"/>
        <v>games</v>
      </c>
      <c r="R1098" t="str">
        <f t="shared" si="83"/>
        <v>video games</v>
      </c>
    </row>
    <row r="1099" spans="1:18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6">
        <f t="shared" si="84"/>
        <v>4.7E-2</v>
      </c>
      <c r="O1099" s="5">
        <f t="shared" si="85"/>
        <v>14.893617021276595</v>
      </c>
      <c r="P1099" t="s">
        <v>8282</v>
      </c>
      <c r="Q1099" t="str">
        <f t="shared" si="82"/>
        <v>games</v>
      </c>
      <c r="R1099" t="str">
        <f t="shared" si="83"/>
        <v>video games</v>
      </c>
    </row>
    <row r="1100" spans="1:18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6">
        <f t="shared" si="84"/>
        <v>7.2120000000000006</v>
      </c>
      <c r="O1100" s="5">
        <f t="shared" si="85"/>
        <v>1.2201885745978924</v>
      </c>
      <c r="P1100" t="s">
        <v>8282</v>
      </c>
      <c r="Q1100" t="str">
        <f t="shared" si="82"/>
        <v>games</v>
      </c>
      <c r="R1100" t="str">
        <f t="shared" si="83"/>
        <v>video games</v>
      </c>
    </row>
    <row r="1101" spans="1:18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6">
        <f t="shared" si="84"/>
        <v>0.5</v>
      </c>
      <c r="O1101" s="5">
        <f t="shared" si="85"/>
        <v>4</v>
      </c>
      <c r="P1101" t="s">
        <v>8282</v>
      </c>
      <c r="Q1101" t="str">
        <f t="shared" si="82"/>
        <v>games</v>
      </c>
      <c r="R1101" t="str">
        <f t="shared" si="83"/>
        <v>video games</v>
      </c>
    </row>
    <row r="1102" spans="1:18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6">
        <f t="shared" si="84"/>
        <v>2.5</v>
      </c>
      <c r="O1102" s="5">
        <f t="shared" si="85"/>
        <v>10</v>
      </c>
      <c r="P1102" t="s">
        <v>8282</v>
      </c>
      <c r="Q1102" t="str">
        <f t="shared" si="82"/>
        <v>games</v>
      </c>
      <c r="R1102" t="str">
        <f t="shared" si="83"/>
        <v>video games</v>
      </c>
    </row>
    <row r="1103" spans="1:18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6">
        <f t="shared" si="84"/>
        <v>4.1000000000000002E-2</v>
      </c>
      <c r="O1103" s="5">
        <f t="shared" si="85"/>
        <v>14.634146341463413</v>
      </c>
      <c r="P1103" t="s">
        <v>8282</v>
      </c>
      <c r="Q1103" t="str">
        <f t="shared" si="82"/>
        <v>games</v>
      </c>
      <c r="R1103" t="str">
        <f t="shared" si="83"/>
        <v>video games</v>
      </c>
    </row>
    <row r="1104" spans="1:18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6">
        <f t="shared" si="84"/>
        <v>5.3125</v>
      </c>
      <c r="O1104" s="5">
        <f t="shared" si="85"/>
        <v>5.6470588235294121</v>
      </c>
      <c r="P1104" t="s">
        <v>8282</v>
      </c>
      <c r="Q1104" t="str">
        <f t="shared" si="82"/>
        <v>games</v>
      </c>
      <c r="R1104" t="str">
        <f t="shared" si="83"/>
        <v>video games</v>
      </c>
    </row>
    <row r="1105" spans="1:18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6">
        <f t="shared" si="84"/>
        <v>1.6199999999999999</v>
      </c>
      <c r="O1105" s="5">
        <f t="shared" si="85"/>
        <v>6.1728395061728394</v>
      </c>
      <c r="P1105" t="s">
        <v>8282</v>
      </c>
      <c r="Q1105" t="str">
        <f t="shared" si="82"/>
        <v>games</v>
      </c>
      <c r="R1105" t="str">
        <f t="shared" si="83"/>
        <v>video games</v>
      </c>
    </row>
    <row r="1106" spans="1:18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6">
        <f t="shared" si="84"/>
        <v>4.9516666666666671</v>
      </c>
      <c r="O1106" s="5">
        <f t="shared" si="85"/>
        <v>1.2453719286435545</v>
      </c>
      <c r="P1106" t="s">
        <v>8282</v>
      </c>
      <c r="Q1106" t="str">
        <f t="shared" si="82"/>
        <v>games</v>
      </c>
      <c r="R1106" t="str">
        <f t="shared" si="83"/>
        <v>video games</v>
      </c>
    </row>
    <row r="1107" spans="1:18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6">
        <f t="shared" si="84"/>
        <v>0.159</v>
      </c>
      <c r="O1107" s="5">
        <f t="shared" si="85"/>
        <v>1.3976240391334731</v>
      </c>
      <c r="P1107" t="s">
        <v>8282</v>
      </c>
      <c r="Q1107" t="str">
        <f t="shared" si="82"/>
        <v>games</v>
      </c>
      <c r="R1107" t="str">
        <f t="shared" si="83"/>
        <v>video games</v>
      </c>
    </row>
    <row r="1108" spans="1:18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6">
        <f t="shared" si="84"/>
        <v>41.25</v>
      </c>
      <c r="O1108" s="5">
        <f t="shared" si="85"/>
        <v>4.2424242424242431</v>
      </c>
      <c r="P1108" t="s">
        <v>8282</v>
      </c>
      <c r="Q1108" t="str">
        <f t="shared" si="82"/>
        <v>games</v>
      </c>
      <c r="R1108" t="str">
        <f t="shared" si="83"/>
        <v>video games</v>
      </c>
    </row>
    <row r="1109" spans="1:18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6">
        <f t="shared" si="84"/>
        <v>0</v>
      </c>
      <c r="O1109" s="5" t="e">
        <f t="shared" si="85"/>
        <v>#DIV/0!</v>
      </c>
      <c r="P1109" t="s">
        <v>8282</v>
      </c>
      <c r="Q1109" t="str">
        <f t="shared" si="82"/>
        <v>games</v>
      </c>
      <c r="R1109" t="str">
        <f t="shared" si="83"/>
        <v>video games</v>
      </c>
    </row>
    <row r="1110" spans="1:18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6">
        <f t="shared" si="84"/>
        <v>2.93</v>
      </c>
      <c r="O1110" s="5">
        <f t="shared" si="85"/>
        <v>2.8668941979522184</v>
      </c>
      <c r="P1110" t="s">
        <v>8282</v>
      </c>
      <c r="Q1110" t="str">
        <f t="shared" si="82"/>
        <v>games</v>
      </c>
      <c r="R1110" t="str">
        <f t="shared" si="83"/>
        <v>video games</v>
      </c>
    </row>
    <row r="1111" spans="1:18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6">
        <f t="shared" si="84"/>
        <v>0.44999999999999996</v>
      </c>
      <c r="O1111" s="5">
        <f t="shared" si="85"/>
        <v>6.666666666666667</v>
      </c>
      <c r="P1111" t="s">
        <v>8282</v>
      </c>
      <c r="Q1111" t="str">
        <f t="shared" si="82"/>
        <v>games</v>
      </c>
      <c r="R1111" t="str">
        <f t="shared" si="83"/>
        <v>video games</v>
      </c>
    </row>
    <row r="1112" spans="1:18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6">
        <f t="shared" si="84"/>
        <v>0.51</v>
      </c>
      <c r="O1112" s="5">
        <f t="shared" si="85"/>
        <v>4.3137254901960782</v>
      </c>
      <c r="P1112" t="s">
        <v>8282</v>
      </c>
      <c r="Q1112" t="str">
        <f t="shared" si="82"/>
        <v>games</v>
      </c>
      <c r="R1112" t="str">
        <f t="shared" si="83"/>
        <v>video games</v>
      </c>
    </row>
    <row r="1113" spans="1:18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6">
        <f t="shared" si="84"/>
        <v>0.04</v>
      </c>
      <c r="O1113" s="5">
        <f t="shared" si="85"/>
        <v>100</v>
      </c>
      <c r="P1113" t="s">
        <v>8282</v>
      </c>
      <c r="Q1113" t="str">
        <f t="shared" si="82"/>
        <v>games</v>
      </c>
      <c r="R1113" t="str">
        <f t="shared" si="83"/>
        <v>video games</v>
      </c>
    </row>
    <row r="1114" spans="1:18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6">
        <f t="shared" si="84"/>
        <v>35.537409090909087</v>
      </c>
      <c r="O1114" s="5">
        <f t="shared" si="85"/>
        <v>0.99766827018391635</v>
      </c>
      <c r="P1114" t="s">
        <v>8282</v>
      </c>
      <c r="Q1114" t="str">
        <f t="shared" si="82"/>
        <v>games</v>
      </c>
      <c r="R1114" t="str">
        <f t="shared" si="83"/>
        <v>video games</v>
      </c>
    </row>
    <row r="1115" spans="1:18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6">
        <f t="shared" si="84"/>
        <v>0.5</v>
      </c>
      <c r="O1115" s="5">
        <f t="shared" si="85"/>
        <v>20</v>
      </c>
      <c r="P1115" t="s">
        <v>8282</v>
      </c>
      <c r="Q1115" t="str">
        <f t="shared" si="82"/>
        <v>games</v>
      </c>
      <c r="R1115" t="str">
        <f t="shared" si="83"/>
        <v>video games</v>
      </c>
    </row>
    <row r="1116" spans="1:18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6">
        <f t="shared" si="84"/>
        <v>0.16666666666666669</v>
      </c>
      <c r="O1116" s="5">
        <f t="shared" si="85"/>
        <v>30</v>
      </c>
      <c r="P1116" t="s">
        <v>8282</v>
      </c>
      <c r="Q1116" t="str">
        <f t="shared" si="82"/>
        <v>games</v>
      </c>
      <c r="R1116" t="str">
        <f t="shared" si="83"/>
        <v>video games</v>
      </c>
    </row>
    <row r="1117" spans="1:18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6">
        <f t="shared" si="84"/>
        <v>0.13250000000000001</v>
      </c>
      <c r="O1117" s="5">
        <f t="shared" si="85"/>
        <v>7.5471698113207548</v>
      </c>
      <c r="P1117" t="s">
        <v>8282</v>
      </c>
      <c r="Q1117" t="str">
        <f t="shared" si="82"/>
        <v>games</v>
      </c>
      <c r="R1117" t="str">
        <f t="shared" si="83"/>
        <v>video games</v>
      </c>
    </row>
    <row r="1118" spans="1:18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6">
        <f t="shared" si="84"/>
        <v>3.5704000000000007E-2</v>
      </c>
      <c r="O1118" s="5">
        <f t="shared" si="85"/>
        <v>5.6016132646202106</v>
      </c>
      <c r="P1118" t="s">
        <v>8282</v>
      </c>
      <c r="Q1118" t="str">
        <f t="shared" si="82"/>
        <v>games</v>
      </c>
      <c r="R1118" t="str">
        <f t="shared" si="83"/>
        <v>video games</v>
      </c>
    </row>
    <row r="1119" spans="1:18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6">
        <f t="shared" si="84"/>
        <v>8.3000000000000007</v>
      </c>
      <c r="O1119" s="5">
        <f t="shared" si="85"/>
        <v>9.6385542168674707</v>
      </c>
      <c r="P1119" t="s">
        <v>8282</v>
      </c>
      <c r="Q1119" t="str">
        <f t="shared" si="82"/>
        <v>games</v>
      </c>
      <c r="R1119" t="str">
        <f t="shared" si="83"/>
        <v>video games</v>
      </c>
    </row>
    <row r="1120" spans="1:18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6">
        <f t="shared" si="84"/>
        <v>2.4222222222222221</v>
      </c>
      <c r="O1120" s="5">
        <f t="shared" si="85"/>
        <v>2.7522935779816518</v>
      </c>
      <c r="P1120" t="s">
        <v>8282</v>
      </c>
      <c r="Q1120" t="str">
        <f t="shared" si="82"/>
        <v>games</v>
      </c>
      <c r="R1120" t="str">
        <f t="shared" si="83"/>
        <v>video games</v>
      </c>
    </row>
    <row r="1121" spans="1:18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6">
        <f t="shared" si="84"/>
        <v>0.23809523809523811</v>
      </c>
      <c r="O1121" s="5">
        <f t="shared" si="85"/>
        <v>20</v>
      </c>
      <c r="P1121" t="s">
        <v>8282</v>
      </c>
      <c r="Q1121" t="str">
        <f t="shared" si="82"/>
        <v>games</v>
      </c>
      <c r="R1121" t="str">
        <f t="shared" si="83"/>
        <v>video games</v>
      </c>
    </row>
    <row r="1122" spans="1:18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6">
        <f t="shared" si="84"/>
        <v>0</v>
      </c>
      <c r="O1122" s="5" t="e">
        <f t="shared" si="85"/>
        <v>#DIV/0!</v>
      </c>
      <c r="P1122" t="s">
        <v>8282</v>
      </c>
      <c r="Q1122" t="str">
        <f t="shared" si="82"/>
        <v>games</v>
      </c>
      <c r="R1122" t="str">
        <f t="shared" si="83"/>
        <v>video games</v>
      </c>
    </row>
    <row r="1123" spans="1:18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6">
        <f t="shared" si="84"/>
        <v>1.1599999999999999E-2</v>
      </c>
      <c r="O1123" s="5">
        <f t="shared" si="85"/>
        <v>17.241379310344829</v>
      </c>
      <c r="P1123" t="s">
        <v>8282</v>
      </c>
      <c r="Q1123" t="str">
        <f t="shared" si="82"/>
        <v>games</v>
      </c>
      <c r="R1123" t="str">
        <f t="shared" si="83"/>
        <v>video games</v>
      </c>
    </row>
    <row r="1124" spans="1:18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6">
        <f t="shared" si="84"/>
        <v>0</v>
      </c>
      <c r="O1124" s="5" t="e">
        <f t="shared" si="85"/>
        <v>#DIV/0!</v>
      </c>
      <c r="P1124" t="s">
        <v>8282</v>
      </c>
      <c r="Q1124" t="str">
        <f t="shared" si="82"/>
        <v>games</v>
      </c>
      <c r="R1124" t="str">
        <f t="shared" si="83"/>
        <v>video games</v>
      </c>
    </row>
    <row r="1125" spans="1:18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6">
        <f t="shared" si="84"/>
        <v>0.22</v>
      </c>
      <c r="O1125" s="5">
        <f t="shared" si="85"/>
        <v>27.27272727272727</v>
      </c>
      <c r="P1125" t="s">
        <v>8282</v>
      </c>
      <c r="Q1125" t="str">
        <f t="shared" si="82"/>
        <v>games</v>
      </c>
      <c r="R1125" t="str">
        <f t="shared" si="83"/>
        <v>video games</v>
      </c>
    </row>
    <row r="1126" spans="1:18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6">
        <f t="shared" si="84"/>
        <v>0.47222222222222221</v>
      </c>
      <c r="O1126" s="5">
        <f t="shared" si="85"/>
        <v>1.6470588235294119</v>
      </c>
      <c r="P1126" t="s">
        <v>8283</v>
      </c>
      <c r="Q1126" t="str">
        <f>LEFT(P1126, 5)</f>
        <v>games</v>
      </c>
      <c r="R1126" t="str">
        <f>RIGHT(P1126, 12)</f>
        <v>mobile games</v>
      </c>
    </row>
    <row r="1127" spans="1:18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6">
        <f t="shared" si="84"/>
        <v>0</v>
      </c>
      <c r="O1127" s="5" t="e">
        <f t="shared" si="85"/>
        <v>#DIV/0!</v>
      </c>
      <c r="P1127" t="s">
        <v>8283</v>
      </c>
      <c r="Q1127" t="str">
        <f t="shared" ref="Q1127:Q1145" si="86">LEFT(P1127, 5)</f>
        <v>games</v>
      </c>
      <c r="R1127" t="str">
        <f t="shared" ref="R1127:R1145" si="87">RIGHT(P1127, 12)</f>
        <v>mobile games</v>
      </c>
    </row>
    <row r="1128" spans="1:18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6">
        <f t="shared" si="84"/>
        <v>0.5</v>
      </c>
      <c r="O1128" s="5">
        <f t="shared" si="85"/>
        <v>20</v>
      </c>
      <c r="P1128" t="s">
        <v>8283</v>
      </c>
      <c r="Q1128" t="str">
        <f t="shared" si="86"/>
        <v>games</v>
      </c>
      <c r="R1128" t="str">
        <f t="shared" si="87"/>
        <v>mobile games</v>
      </c>
    </row>
    <row r="1129" spans="1:18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6">
        <f t="shared" si="84"/>
        <v>1.6714285714285713</v>
      </c>
      <c r="O1129" s="5">
        <f t="shared" si="85"/>
        <v>3.9316239316239314</v>
      </c>
      <c r="P1129" t="s">
        <v>8283</v>
      </c>
      <c r="Q1129" t="str">
        <f t="shared" si="86"/>
        <v>games</v>
      </c>
      <c r="R1129" t="str">
        <f t="shared" si="87"/>
        <v>mobile games</v>
      </c>
    </row>
    <row r="1130" spans="1:18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6">
        <f t="shared" si="84"/>
        <v>0.1</v>
      </c>
      <c r="O1130" s="5">
        <f t="shared" si="85"/>
        <v>100</v>
      </c>
      <c r="P1130" t="s">
        <v>8283</v>
      </c>
      <c r="Q1130" t="str">
        <f t="shared" si="86"/>
        <v>games</v>
      </c>
      <c r="R1130" t="str">
        <f t="shared" si="87"/>
        <v>mobile games</v>
      </c>
    </row>
    <row r="1131" spans="1:18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6">
        <f t="shared" si="84"/>
        <v>0.105</v>
      </c>
      <c r="O1131" s="5">
        <f t="shared" si="85"/>
        <v>9.5238095238095237</v>
      </c>
      <c r="P1131" t="s">
        <v>8283</v>
      </c>
      <c r="Q1131" t="str">
        <f t="shared" si="86"/>
        <v>games</v>
      </c>
      <c r="R1131" t="str">
        <f t="shared" si="87"/>
        <v>mobile games</v>
      </c>
    </row>
    <row r="1132" spans="1:18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6">
        <f t="shared" si="84"/>
        <v>0.22</v>
      </c>
      <c r="O1132" s="5">
        <f t="shared" si="85"/>
        <v>27.27272727272727</v>
      </c>
      <c r="P1132" t="s">
        <v>8283</v>
      </c>
      <c r="Q1132" t="str">
        <f t="shared" si="86"/>
        <v>games</v>
      </c>
      <c r="R1132" t="str">
        <f t="shared" si="87"/>
        <v>mobile games</v>
      </c>
    </row>
    <row r="1133" spans="1:18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6">
        <f t="shared" si="84"/>
        <v>0</v>
      </c>
      <c r="O1133" s="5" t="e">
        <f t="shared" si="85"/>
        <v>#DIV/0!</v>
      </c>
      <c r="P1133" t="s">
        <v>8283</v>
      </c>
      <c r="Q1133" t="str">
        <f t="shared" si="86"/>
        <v>games</v>
      </c>
      <c r="R1133" t="str">
        <f t="shared" si="87"/>
        <v>mobile games</v>
      </c>
    </row>
    <row r="1134" spans="1:18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6">
        <f t="shared" si="84"/>
        <v>14.38</v>
      </c>
      <c r="O1134" s="5">
        <f t="shared" si="85"/>
        <v>0.90403337969401953</v>
      </c>
      <c r="P1134" t="s">
        <v>8283</v>
      </c>
      <c r="Q1134" t="str">
        <f t="shared" si="86"/>
        <v>games</v>
      </c>
      <c r="R1134" t="str">
        <f t="shared" si="87"/>
        <v>mobile games</v>
      </c>
    </row>
    <row r="1135" spans="1:18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6">
        <f t="shared" si="84"/>
        <v>0.66666666666666674</v>
      </c>
      <c r="O1135" s="5">
        <f t="shared" si="85"/>
        <v>5</v>
      </c>
      <c r="P1135" t="s">
        <v>8283</v>
      </c>
      <c r="Q1135" t="str">
        <f t="shared" si="86"/>
        <v>games</v>
      </c>
      <c r="R1135" t="str">
        <f t="shared" si="87"/>
        <v>mobile games</v>
      </c>
    </row>
    <row r="1136" spans="1:18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6">
        <f t="shared" si="84"/>
        <v>4.0000000000000001E-3</v>
      </c>
      <c r="O1136" s="5">
        <f t="shared" si="85"/>
        <v>100</v>
      </c>
      <c r="P1136" t="s">
        <v>8283</v>
      </c>
      <c r="Q1136" t="str">
        <f t="shared" si="86"/>
        <v>games</v>
      </c>
      <c r="R1136" t="str">
        <f t="shared" si="87"/>
        <v>mobile games</v>
      </c>
    </row>
    <row r="1137" spans="1:18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6">
        <f t="shared" si="84"/>
        <v>5</v>
      </c>
      <c r="O1137" s="5">
        <f t="shared" si="85"/>
        <v>2</v>
      </c>
      <c r="P1137" t="s">
        <v>8283</v>
      </c>
      <c r="Q1137" t="str">
        <f t="shared" si="86"/>
        <v>games</v>
      </c>
      <c r="R1137" t="str">
        <f t="shared" si="87"/>
        <v>mobile games</v>
      </c>
    </row>
    <row r="1138" spans="1:18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6">
        <f t="shared" si="84"/>
        <v>6.4439140811455857</v>
      </c>
      <c r="O1138" s="5">
        <f t="shared" si="85"/>
        <v>2.2222222222222223</v>
      </c>
      <c r="P1138" t="s">
        <v>8283</v>
      </c>
      <c r="Q1138" t="str">
        <f t="shared" si="86"/>
        <v>games</v>
      </c>
      <c r="R1138" t="str">
        <f t="shared" si="87"/>
        <v>mobile games</v>
      </c>
    </row>
    <row r="1139" spans="1:18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6">
        <f t="shared" si="84"/>
        <v>39.5</v>
      </c>
      <c r="O1139" s="5">
        <f t="shared" si="85"/>
        <v>0.39493670886075949</v>
      </c>
      <c r="P1139" t="s">
        <v>8283</v>
      </c>
      <c r="Q1139" t="str">
        <f t="shared" si="86"/>
        <v>games</v>
      </c>
      <c r="R1139" t="str">
        <f t="shared" si="87"/>
        <v>mobile games</v>
      </c>
    </row>
    <row r="1140" spans="1:18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6">
        <f t="shared" si="84"/>
        <v>0.35714285714285715</v>
      </c>
      <c r="O1140" s="5">
        <f t="shared" si="85"/>
        <v>3.2</v>
      </c>
      <c r="P1140" t="s">
        <v>8283</v>
      </c>
      <c r="Q1140" t="str">
        <f t="shared" si="86"/>
        <v>games</v>
      </c>
      <c r="R1140" t="str">
        <f t="shared" si="87"/>
        <v>mobile games</v>
      </c>
    </row>
    <row r="1141" spans="1:18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6">
        <f t="shared" si="84"/>
        <v>6.25E-2</v>
      </c>
      <c r="O1141" s="5">
        <f t="shared" si="85"/>
        <v>20</v>
      </c>
      <c r="P1141" t="s">
        <v>8283</v>
      </c>
      <c r="Q1141" t="str">
        <f t="shared" si="86"/>
        <v>games</v>
      </c>
      <c r="R1141" t="str">
        <f t="shared" si="87"/>
        <v>mobile games</v>
      </c>
    </row>
    <row r="1142" spans="1:18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6">
        <f t="shared" si="84"/>
        <v>0</v>
      </c>
      <c r="O1142" s="5" t="e">
        <f t="shared" si="85"/>
        <v>#DIV/0!</v>
      </c>
      <c r="P1142" t="s">
        <v>8283</v>
      </c>
      <c r="Q1142" t="str">
        <f t="shared" si="86"/>
        <v>games</v>
      </c>
      <c r="R1142" t="str">
        <f t="shared" si="87"/>
        <v>mobile games</v>
      </c>
    </row>
    <row r="1143" spans="1:18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6">
        <f t="shared" si="84"/>
        <v>0</v>
      </c>
      <c r="O1143" s="5" t="e">
        <f t="shared" si="85"/>
        <v>#DIV/0!</v>
      </c>
      <c r="P1143" t="s">
        <v>8283</v>
      </c>
      <c r="Q1143" t="str">
        <f t="shared" si="86"/>
        <v>games</v>
      </c>
      <c r="R1143" t="str">
        <f t="shared" si="87"/>
        <v>mobile games</v>
      </c>
    </row>
    <row r="1144" spans="1:18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6">
        <f t="shared" si="84"/>
        <v>0</v>
      </c>
      <c r="O1144" s="5" t="e">
        <f t="shared" si="85"/>
        <v>#DIV/0!</v>
      </c>
      <c r="P1144" t="s">
        <v>8283</v>
      </c>
      <c r="Q1144" t="str">
        <f t="shared" si="86"/>
        <v>games</v>
      </c>
      <c r="R1144" t="str">
        <f t="shared" si="87"/>
        <v>mobile games</v>
      </c>
    </row>
    <row r="1145" spans="1:18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6">
        <f t="shared" si="84"/>
        <v>0.41333333333333333</v>
      </c>
      <c r="O1145" s="5">
        <f t="shared" si="85"/>
        <v>4.3010752688172049</v>
      </c>
      <c r="P1145" t="s">
        <v>8283</v>
      </c>
      <c r="Q1145" t="str">
        <f t="shared" si="86"/>
        <v>games</v>
      </c>
      <c r="R1145" t="str">
        <f t="shared" si="87"/>
        <v>mobile games</v>
      </c>
    </row>
    <row r="1146" spans="1:18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6">
        <f t="shared" si="84"/>
        <v>0</v>
      </c>
      <c r="O1146" s="5" t="e">
        <f t="shared" si="85"/>
        <v>#DIV/0!</v>
      </c>
      <c r="P1146" t="s">
        <v>8284</v>
      </c>
      <c r="Q1146" t="str">
        <f>LEFT(P1146, 4)</f>
        <v>food</v>
      </c>
      <c r="R1146" t="str">
        <f>RIGHT(P1146, 11)</f>
        <v>food trucks</v>
      </c>
    </row>
    <row r="1147" spans="1:18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6">
        <f t="shared" si="84"/>
        <v>0.125</v>
      </c>
      <c r="O1147" s="5">
        <f t="shared" si="85"/>
        <v>1</v>
      </c>
      <c r="P1147" t="s">
        <v>8284</v>
      </c>
      <c r="Q1147" t="str">
        <f t="shared" ref="Q1147:Q1185" si="88">LEFT(P1147, 4)</f>
        <v>food</v>
      </c>
      <c r="R1147" t="str">
        <f t="shared" ref="R1147:R1185" si="89">RIGHT(P1147, 11)</f>
        <v>food trucks</v>
      </c>
    </row>
    <row r="1148" spans="1:18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6">
        <f t="shared" si="84"/>
        <v>8.8333333333333339</v>
      </c>
      <c r="O1148" s="5">
        <f t="shared" si="85"/>
        <v>2.2641509433962264</v>
      </c>
      <c r="P1148" t="s">
        <v>8284</v>
      </c>
      <c r="Q1148" t="str">
        <f t="shared" si="88"/>
        <v>food</v>
      </c>
      <c r="R1148" t="str">
        <f t="shared" si="89"/>
        <v>food trucks</v>
      </c>
    </row>
    <row r="1149" spans="1:18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6">
        <f t="shared" si="84"/>
        <v>0</v>
      </c>
      <c r="O1149" s="5" t="e">
        <f t="shared" si="85"/>
        <v>#DIV/0!</v>
      </c>
      <c r="P1149" t="s">
        <v>8284</v>
      </c>
      <c r="Q1149" t="str">
        <f t="shared" si="88"/>
        <v>food</v>
      </c>
      <c r="R1149" t="str">
        <f t="shared" si="89"/>
        <v>food trucks</v>
      </c>
    </row>
    <row r="1150" spans="1:18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6">
        <f t="shared" si="84"/>
        <v>0.48666666666666669</v>
      </c>
      <c r="O1150" s="5">
        <f t="shared" si="85"/>
        <v>4.10958904109589</v>
      </c>
      <c r="P1150" t="s">
        <v>8284</v>
      </c>
      <c r="Q1150" t="str">
        <f t="shared" si="88"/>
        <v>food</v>
      </c>
      <c r="R1150" t="str">
        <f t="shared" si="89"/>
        <v>food trucks</v>
      </c>
    </row>
    <row r="1151" spans="1:18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6">
        <f t="shared" si="84"/>
        <v>0.15</v>
      </c>
      <c r="O1151" s="5">
        <f t="shared" si="85"/>
        <v>2.666666666666667</v>
      </c>
      <c r="P1151" t="s">
        <v>8284</v>
      </c>
      <c r="Q1151" t="str">
        <f t="shared" si="88"/>
        <v>food</v>
      </c>
      <c r="R1151" t="str">
        <f t="shared" si="89"/>
        <v>food trucks</v>
      </c>
    </row>
    <row r="1152" spans="1:18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6">
        <f t="shared" si="84"/>
        <v>10.08</v>
      </c>
      <c r="O1152" s="5">
        <f t="shared" si="85"/>
        <v>2.3809523809523809</v>
      </c>
      <c r="P1152" t="s">
        <v>8284</v>
      </c>
      <c r="Q1152" t="str">
        <f t="shared" si="88"/>
        <v>food</v>
      </c>
      <c r="R1152" t="str">
        <f t="shared" si="89"/>
        <v>food trucks</v>
      </c>
    </row>
    <row r="1153" spans="1:18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6">
        <f t="shared" si="84"/>
        <v>0</v>
      </c>
      <c r="O1153" s="5" t="e">
        <f t="shared" si="85"/>
        <v>#DIV/0!</v>
      </c>
      <c r="P1153" t="s">
        <v>8284</v>
      </c>
      <c r="Q1153" t="str">
        <f t="shared" si="88"/>
        <v>food</v>
      </c>
      <c r="R1153" t="str">
        <f t="shared" si="89"/>
        <v>food trucks</v>
      </c>
    </row>
    <row r="1154" spans="1:18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6">
        <f t="shared" si="84"/>
        <v>5.6937500000000005</v>
      </c>
      <c r="O1154" s="5">
        <f t="shared" si="85"/>
        <v>1.646542261251372</v>
      </c>
      <c r="P1154" t="s">
        <v>8284</v>
      </c>
      <c r="Q1154" t="str">
        <f t="shared" si="88"/>
        <v>food</v>
      </c>
      <c r="R1154" t="str">
        <f t="shared" si="89"/>
        <v>food trucks</v>
      </c>
    </row>
    <row r="1155" spans="1:18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6">
        <f t="shared" ref="N1155:N1218" si="90">E1155/D1155*100</f>
        <v>0.625</v>
      </c>
      <c r="O1155" s="5">
        <f t="shared" ref="O1155:O1218" si="91">L1155/E1155*100</f>
        <v>2</v>
      </c>
      <c r="P1155" t="s">
        <v>8284</v>
      </c>
      <c r="Q1155" t="str">
        <f t="shared" si="88"/>
        <v>food</v>
      </c>
      <c r="R1155" t="str">
        <f t="shared" si="89"/>
        <v>food trucks</v>
      </c>
    </row>
    <row r="1156" spans="1:18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6">
        <f t="shared" si="90"/>
        <v>6.5</v>
      </c>
      <c r="O1156" s="5">
        <f t="shared" si="91"/>
        <v>0.92307692307692313</v>
      </c>
      <c r="P1156" t="s">
        <v>8284</v>
      </c>
      <c r="Q1156" t="str">
        <f t="shared" si="88"/>
        <v>food</v>
      </c>
      <c r="R1156" t="str">
        <f t="shared" si="89"/>
        <v>food trucks</v>
      </c>
    </row>
    <row r="1157" spans="1:18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6">
        <f t="shared" si="90"/>
        <v>0.752</v>
      </c>
      <c r="O1157" s="5">
        <f t="shared" si="91"/>
        <v>4.2553191489361701</v>
      </c>
      <c r="P1157" t="s">
        <v>8284</v>
      </c>
      <c r="Q1157" t="str">
        <f t="shared" si="88"/>
        <v>food</v>
      </c>
      <c r="R1157" t="str">
        <f t="shared" si="89"/>
        <v>food trucks</v>
      </c>
    </row>
    <row r="1158" spans="1:18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6">
        <f t="shared" si="90"/>
        <v>0</v>
      </c>
      <c r="O1158" s="5" t="e">
        <f t="shared" si="91"/>
        <v>#DIV/0!</v>
      </c>
      <c r="P1158" t="s">
        <v>8284</v>
      </c>
      <c r="Q1158" t="str">
        <f t="shared" si="88"/>
        <v>food</v>
      </c>
      <c r="R1158" t="str">
        <f t="shared" si="89"/>
        <v>food trucks</v>
      </c>
    </row>
    <row r="1159" spans="1:18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6">
        <f t="shared" si="90"/>
        <v>1.51</v>
      </c>
      <c r="O1159" s="5">
        <f t="shared" si="91"/>
        <v>1.9867549668874174</v>
      </c>
      <c r="P1159" t="s">
        <v>8284</v>
      </c>
      <c r="Q1159" t="str">
        <f t="shared" si="88"/>
        <v>food</v>
      </c>
      <c r="R1159" t="str">
        <f t="shared" si="89"/>
        <v>food trucks</v>
      </c>
    </row>
    <row r="1160" spans="1:18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6">
        <f t="shared" si="90"/>
        <v>0.46666666666666673</v>
      </c>
      <c r="O1160" s="5">
        <f t="shared" si="91"/>
        <v>8.5714285714285712</v>
      </c>
      <c r="P1160" t="s">
        <v>8284</v>
      </c>
      <c r="Q1160" t="str">
        <f t="shared" si="88"/>
        <v>food</v>
      </c>
      <c r="R1160" t="str">
        <f t="shared" si="89"/>
        <v>food trucks</v>
      </c>
    </row>
    <row r="1161" spans="1:18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6">
        <f t="shared" si="90"/>
        <v>0</v>
      </c>
      <c r="O1161" s="5" t="e">
        <f t="shared" si="91"/>
        <v>#DIV/0!</v>
      </c>
      <c r="P1161" t="s">
        <v>8284</v>
      </c>
      <c r="Q1161" t="str">
        <f t="shared" si="88"/>
        <v>food</v>
      </c>
      <c r="R1161" t="str">
        <f t="shared" si="89"/>
        <v>food trucks</v>
      </c>
    </row>
    <row r="1162" spans="1:18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6">
        <f t="shared" si="90"/>
        <v>3.85</v>
      </c>
      <c r="O1162" s="5">
        <f t="shared" si="91"/>
        <v>1.6450216450216451</v>
      </c>
      <c r="P1162" t="s">
        <v>8284</v>
      </c>
      <c r="Q1162" t="str">
        <f t="shared" si="88"/>
        <v>food</v>
      </c>
      <c r="R1162" t="str">
        <f t="shared" si="89"/>
        <v>food trucks</v>
      </c>
    </row>
    <row r="1163" spans="1:18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6">
        <f t="shared" si="90"/>
        <v>0</v>
      </c>
      <c r="O1163" s="5" t="e">
        <f t="shared" si="91"/>
        <v>#DIV/0!</v>
      </c>
      <c r="P1163" t="s">
        <v>8284</v>
      </c>
      <c r="Q1163" t="str">
        <f t="shared" si="88"/>
        <v>food</v>
      </c>
      <c r="R1163" t="str">
        <f t="shared" si="89"/>
        <v>food trucks</v>
      </c>
    </row>
    <row r="1164" spans="1:18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6">
        <f t="shared" si="90"/>
        <v>5.8333333333333341E-2</v>
      </c>
      <c r="O1164" s="5">
        <f t="shared" si="91"/>
        <v>5.7142857142857144</v>
      </c>
      <c r="P1164" t="s">
        <v>8284</v>
      </c>
      <c r="Q1164" t="str">
        <f t="shared" si="88"/>
        <v>food</v>
      </c>
      <c r="R1164" t="str">
        <f t="shared" si="89"/>
        <v>food trucks</v>
      </c>
    </row>
    <row r="1165" spans="1:18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6">
        <f t="shared" si="90"/>
        <v>0</v>
      </c>
      <c r="O1165" s="5" t="e">
        <f t="shared" si="91"/>
        <v>#DIV/0!</v>
      </c>
      <c r="P1165" t="s">
        <v>8284</v>
      </c>
      <c r="Q1165" t="str">
        <f t="shared" si="88"/>
        <v>food</v>
      </c>
      <c r="R1165" t="str">
        <f t="shared" si="89"/>
        <v>food trucks</v>
      </c>
    </row>
    <row r="1166" spans="1:18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6">
        <f t="shared" si="90"/>
        <v>0</v>
      </c>
      <c r="O1166" s="5" t="e">
        <f t="shared" si="91"/>
        <v>#DIV/0!</v>
      </c>
      <c r="P1166" t="s">
        <v>8284</v>
      </c>
      <c r="Q1166" t="str">
        <f t="shared" si="88"/>
        <v>food</v>
      </c>
      <c r="R1166" t="str">
        <f t="shared" si="89"/>
        <v>food trucks</v>
      </c>
    </row>
    <row r="1167" spans="1:18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6">
        <f t="shared" si="90"/>
        <v>20.705000000000002</v>
      </c>
      <c r="O1167" s="5">
        <f t="shared" si="91"/>
        <v>1.2074378169524269</v>
      </c>
      <c r="P1167" t="s">
        <v>8284</v>
      </c>
      <c r="Q1167" t="str">
        <f t="shared" si="88"/>
        <v>food</v>
      </c>
      <c r="R1167" t="str">
        <f t="shared" si="89"/>
        <v>food trucks</v>
      </c>
    </row>
    <row r="1168" spans="1:18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6">
        <f t="shared" si="90"/>
        <v>19.139999999999997</v>
      </c>
      <c r="O1168" s="5">
        <f t="shared" si="91"/>
        <v>0.27864855451062348</v>
      </c>
      <c r="P1168" t="s">
        <v>8284</v>
      </c>
      <c r="Q1168" t="str">
        <f t="shared" si="88"/>
        <v>food</v>
      </c>
      <c r="R1168" t="str">
        <f t="shared" si="89"/>
        <v>food trucks</v>
      </c>
    </row>
    <row r="1169" spans="1:18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6">
        <f t="shared" si="90"/>
        <v>1.6316666666666666</v>
      </c>
      <c r="O1169" s="5">
        <f t="shared" si="91"/>
        <v>1.634320735444331</v>
      </c>
      <c r="P1169" t="s">
        <v>8284</v>
      </c>
      <c r="Q1169" t="str">
        <f t="shared" si="88"/>
        <v>food</v>
      </c>
      <c r="R1169" t="str">
        <f t="shared" si="89"/>
        <v>food trucks</v>
      </c>
    </row>
    <row r="1170" spans="1:18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6">
        <f t="shared" si="90"/>
        <v>5.6666666666666661</v>
      </c>
      <c r="O1170" s="5">
        <f t="shared" si="91"/>
        <v>0.29411764705882354</v>
      </c>
      <c r="P1170" t="s">
        <v>8284</v>
      </c>
      <c r="Q1170" t="str">
        <f t="shared" si="88"/>
        <v>food</v>
      </c>
      <c r="R1170" t="str">
        <f t="shared" si="89"/>
        <v>food trucks</v>
      </c>
    </row>
    <row r="1171" spans="1:18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6">
        <f t="shared" si="90"/>
        <v>0.16999999999999998</v>
      </c>
      <c r="O1171" s="5">
        <f t="shared" si="91"/>
        <v>17.647058823529413</v>
      </c>
      <c r="P1171" t="s">
        <v>8284</v>
      </c>
      <c r="Q1171" t="str">
        <f t="shared" si="88"/>
        <v>food</v>
      </c>
      <c r="R1171" t="str">
        <f t="shared" si="89"/>
        <v>food trucks</v>
      </c>
    </row>
    <row r="1172" spans="1:18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6">
        <f t="shared" si="90"/>
        <v>0.4</v>
      </c>
      <c r="O1172" s="5">
        <f t="shared" si="91"/>
        <v>2</v>
      </c>
      <c r="P1172" t="s">
        <v>8284</v>
      </c>
      <c r="Q1172" t="str">
        <f t="shared" si="88"/>
        <v>food</v>
      </c>
      <c r="R1172" t="str">
        <f t="shared" si="89"/>
        <v>food trucks</v>
      </c>
    </row>
    <row r="1173" spans="1:18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6">
        <f t="shared" si="90"/>
        <v>0.1</v>
      </c>
      <c r="O1173" s="5">
        <f t="shared" si="91"/>
        <v>4</v>
      </c>
      <c r="P1173" t="s">
        <v>8284</v>
      </c>
      <c r="Q1173" t="str">
        <f t="shared" si="88"/>
        <v>food</v>
      </c>
      <c r="R1173" t="str">
        <f t="shared" si="89"/>
        <v>food trucks</v>
      </c>
    </row>
    <row r="1174" spans="1:18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6">
        <f t="shared" si="90"/>
        <v>0</v>
      </c>
      <c r="O1174" s="5" t="e">
        <f t="shared" si="91"/>
        <v>#DIV/0!</v>
      </c>
      <c r="P1174" t="s">
        <v>8284</v>
      </c>
      <c r="Q1174" t="str">
        <f t="shared" si="88"/>
        <v>food</v>
      </c>
      <c r="R1174" t="str">
        <f t="shared" si="89"/>
        <v>food trucks</v>
      </c>
    </row>
    <row r="1175" spans="1:18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6">
        <f t="shared" si="90"/>
        <v>2.4E-2</v>
      </c>
      <c r="O1175" s="5">
        <f t="shared" si="91"/>
        <v>3.3333333333333335</v>
      </c>
      <c r="P1175" t="s">
        <v>8284</v>
      </c>
      <c r="Q1175" t="str">
        <f t="shared" si="88"/>
        <v>food</v>
      </c>
      <c r="R1175" t="str">
        <f t="shared" si="89"/>
        <v>food trucks</v>
      </c>
    </row>
    <row r="1176" spans="1:18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6">
        <f t="shared" si="90"/>
        <v>5.9066666666666672</v>
      </c>
      <c r="O1176" s="5">
        <f t="shared" si="91"/>
        <v>2.144469525959368</v>
      </c>
      <c r="P1176" t="s">
        <v>8284</v>
      </c>
      <c r="Q1176" t="str">
        <f t="shared" si="88"/>
        <v>food</v>
      </c>
      <c r="R1176" t="str">
        <f t="shared" si="89"/>
        <v>food trucks</v>
      </c>
    </row>
    <row r="1177" spans="1:18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6">
        <f t="shared" si="90"/>
        <v>2.9250000000000003</v>
      </c>
      <c r="O1177" s="5">
        <f t="shared" si="91"/>
        <v>1.5384615384615385</v>
      </c>
      <c r="P1177" t="s">
        <v>8284</v>
      </c>
      <c r="Q1177" t="str">
        <f t="shared" si="88"/>
        <v>food</v>
      </c>
      <c r="R1177" t="str">
        <f t="shared" si="89"/>
        <v>food trucks</v>
      </c>
    </row>
    <row r="1178" spans="1:18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6">
        <f t="shared" si="90"/>
        <v>5.7142857142857143E-3</v>
      </c>
      <c r="O1178" s="5">
        <f t="shared" si="91"/>
        <v>10</v>
      </c>
      <c r="P1178" t="s">
        <v>8284</v>
      </c>
      <c r="Q1178" t="str">
        <f t="shared" si="88"/>
        <v>food</v>
      </c>
      <c r="R1178" t="str">
        <f t="shared" si="89"/>
        <v>food trucks</v>
      </c>
    </row>
    <row r="1179" spans="1:18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6">
        <f t="shared" si="90"/>
        <v>0</v>
      </c>
      <c r="O1179" s="5" t="e">
        <f t="shared" si="91"/>
        <v>#DIV/0!</v>
      </c>
      <c r="P1179" t="s">
        <v>8284</v>
      </c>
      <c r="Q1179" t="str">
        <f t="shared" si="88"/>
        <v>food</v>
      </c>
      <c r="R1179" t="str">
        <f t="shared" si="89"/>
        <v>food trucks</v>
      </c>
    </row>
    <row r="1180" spans="1:18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6">
        <f t="shared" si="90"/>
        <v>6.6666666666666671E-3</v>
      </c>
      <c r="O1180" s="5">
        <f t="shared" si="91"/>
        <v>20</v>
      </c>
      <c r="P1180" t="s">
        <v>8284</v>
      </c>
      <c r="Q1180" t="str">
        <f t="shared" si="88"/>
        <v>food</v>
      </c>
      <c r="R1180" t="str">
        <f t="shared" si="89"/>
        <v>food trucks</v>
      </c>
    </row>
    <row r="1181" spans="1:18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6">
        <f t="shared" si="90"/>
        <v>5.3333333333333339</v>
      </c>
      <c r="O1181" s="5">
        <f t="shared" si="91"/>
        <v>0.15625</v>
      </c>
      <c r="P1181" t="s">
        <v>8284</v>
      </c>
      <c r="Q1181" t="str">
        <f t="shared" si="88"/>
        <v>food</v>
      </c>
      <c r="R1181" t="str">
        <f t="shared" si="89"/>
        <v>food trucks</v>
      </c>
    </row>
    <row r="1182" spans="1:18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6">
        <f t="shared" si="90"/>
        <v>11.75</v>
      </c>
      <c r="O1182" s="5">
        <f t="shared" si="91"/>
        <v>1.446808510638298</v>
      </c>
      <c r="P1182" t="s">
        <v>8284</v>
      </c>
      <c r="Q1182" t="str">
        <f t="shared" si="88"/>
        <v>food</v>
      </c>
      <c r="R1182" t="str">
        <f t="shared" si="89"/>
        <v>food trucks</v>
      </c>
    </row>
    <row r="1183" spans="1:18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6">
        <f t="shared" si="90"/>
        <v>8.0000000000000002E-3</v>
      </c>
      <c r="O1183" s="5">
        <f t="shared" si="91"/>
        <v>75</v>
      </c>
      <c r="P1183" t="s">
        <v>8284</v>
      </c>
      <c r="Q1183" t="str">
        <f t="shared" si="88"/>
        <v>food</v>
      </c>
      <c r="R1183" t="str">
        <f t="shared" si="89"/>
        <v>food trucks</v>
      </c>
    </row>
    <row r="1184" spans="1:18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6">
        <f t="shared" si="90"/>
        <v>4.2</v>
      </c>
      <c r="O1184" s="5">
        <f t="shared" si="91"/>
        <v>9.5238095238095237</v>
      </c>
      <c r="P1184" t="s">
        <v>8284</v>
      </c>
      <c r="Q1184" t="str">
        <f t="shared" si="88"/>
        <v>food</v>
      </c>
      <c r="R1184" t="str">
        <f t="shared" si="89"/>
        <v>food trucks</v>
      </c>
    </row>
    <row r="1185" spans="1:18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6">
        <f t="shared" si="90"/>
        <v>4</v>
      </c>
      <c r="O1185" s="5">
        <f t="shared" si="91"/>
        <v>3</v>
      </c>
      <c r="P1185" t="s">
        <v>8284</v>
      </c>
      <c r="Q1185" t="str">
        <f t="shared" si="88"/>
        <v>food</v>
      </c>
      <c r="R1185" t="str">
        <f t="shared" si="89"/>
        <v>food trucks</v>
      </c>
    </row>
    <row r="1186" spans="1:18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6">
        <f t="shared" si="90"/>
        <v>104.93636363636362</v>
      </c>
      <c r="O1186" s="5">
        <f t="shared" si="91"/>
        <v>1.6243610846400418</v>
      </c>
      <c r="P1186" t="s">
        <v>8285</v>
      </c>
      <c r="Q1186" t="str">
        <f>LEFT(P1186, 11)</f>
        <v>photography</v>
      </c>
      <c r="R1186" t="str">
        <f t="shared" ref="R1186:R1225" si="92">RIGHT(P1186, 10)</f>
        <v>photobooks</v>
      </c>
    </row>
    <row r="1187" spans="1:18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6">
        <f t="shared" si="90"/>
        <v>105.44</v>
      </c>
      <c r="O1187" s="5">
        <f t="shared" si="91"/>
        <v>0.842185128983308</v>
      </c>
      <c r="P1187" t="s">
        <v>8285</v>
      </c>
      <c r="Q1187" t="str">
        <f t="shared" ref="Q1187:Q1225" si="93">LEFT(P1187, 11)</f>
        <v>photography</v>
      </c>
      <c r="R1187" t="str">
        <f t="shared" si="92"/>
        <v>photobooks</v>
      </c>
    </row>
    <row r="1188" spans="1:18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6">
        <f t="shared" si="90"/>
        <v>106.73333333333332</v>
      </c>
      <c r="O1188" s="5">
        <f t="shared" si="91"/>
        <v>1.5365396627108059</v>
      </c>
      <c r="P1188" t="s">
        <v>8285</v>
      </c>
      <c r="Q1188" t="str">
        <f t="shared" si="93"/>
        <v>photography</v>
      </c>
      <c r="R1188" t="str">
        <f t="shared" si="92"/>
        <v>photobooks</v>
      </c>
    </row>
    <row r="1189" spans="1:18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6">
        <f t="shared" si="90"/>
        <v>104.12571428571428</v>
      </c>
      <c r="O1189" s="5">
        <f t="shared" si="91"/>
        <v>0.76830205246405436</v>
      </c>
      <c r="P1189" t="s">
        <v>8285</v>
      </c>
      <c r="Q1189" t="str">
        <f t="shared" si="93"/>
        <v>photography</v>
      </c>
      <c r="R1189" t="str">
        <f t="shared" si="92"/>
        <v>photobooks</v>
      </c>
    </row>
    <row r="1190" spans="1:18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6">
        <f t="shared" si="90"/>
        <v>160.54999999999998</v>
      </c>
      <c r="O1190" s="5">
        <f t="shared" si="91"/>
        <v>2.6471504204297727</v>
      </c>
      <c r="P1190" t="s">
        <v>8285</v>
      </c>
      <c r="Q1190" t="str">
        <f t="shared" si="93"/>
        <v>photography</v>
      </c>
      <c r="R1190" t="str">
        <f t="shared" si="92"/>
        <v>photobooks</v>
      </c>
    </row>
    <row r="1191" spans="1:18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6">
        <f t="shared" si="90"/>
        <v>107.77777777777777</v>
      </c>
      <c r="O1191" s="5">
        <f t="shared" si="91"/>
        <v>0.88659793814432986</v>
      </c>
      <c r="P1191" t="s">
        <v>8285</v>
      </c>
      <c r="Q1191" t="str">
        <f t="shared" si="93"/>
        <v>photography</v>
      </c>
      <c r="R1191" t="str">
        <f t="shared" si="92"/>
        <v>photobooks</v>
      </c>
    </row>
    <row r="1192" spans="1:18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6">
        <f t="shared" si="90"/>
        <v>135</v>
      </c>
      <c r="O1192" s="5">
        <f t="shared" si="91"/>
        <v>1.925925925925926</v>
      </c>
      <c r="P1192" t="s">
        <v>8285</v>
      </c>
      <c r="Q1192" t="str">
        <f t="shared" si="93"/>
        <v>photography</v>
      </c>
      <c r="R1192" t="str">
        <f t="shared" si="92"/>
        <v>photobooks</v>
      </c>
    </row>
    <row r="1193" spans="1:18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6">
        <f t="shared" si="90"/>
        <v>109.07407407407408</v>
      </c>
      <c r="O1193" s="5">
        <f t="shared" si="91"/>
        <v>1.1205432937181663</v>
      </c>
      <c r="P1193" t="s">
        <v>8285</v>
      </c>
      <c r="Q1193" t="str">
        <f t="shared" si="93"/>
        <v>photography</v>
      </c>
      <c r="R1193" t="str">
        <f t="shared" si="92"/>
        <v>photobooks</v>
      </c>
    </row>
    <row r="1194" spans="1:18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6">
        <f t="shared" si="90"/>
        <v>290</v>
      </c>
      <c r="O1194" s="5">
        <f t="shared" si="91"/>
        <v>5.1724137931034484</v>
      </c>
      <c r="P1194" t="s">
        <v>8285</v>
      </c>
      <c r="Q1194" t="str">
        <f t="shared" si="93"/>
        <v>photography</v>
      </c>
      <c r="R1194" t="str">
        <f t="shared" si="92"/>
        <v>photobooks</v>
      </c>
    </row>
    <row r="1195" spans="1:18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6">
        <f t="shared" si="90"/>
        <v>103.95714285714286</v>
      </c>
      <c r="O1195" s="5">
        <f t="shared" si="91"/>
        <v>1.2505153222481791</v>
      </c>
      <c r="P1195" t="s">
        <v>8285</v>
      </c>
      <c r="Q1195" t="str">
        <f t="shared" si="93"/>
        <v>photography</v>
      </c>
      <c r="R1195" t="str">
        <f t="shared" si="92"/>
        <v>photobooks</v>
      </c>
    </row>
    <row r="1196" spans="1:18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6">
        <f t="shared" si="90"/>
        <v>322.24</v>
      </c>
      <c r="O1196" s="5">
        <f t="shared" si="91"/>
        <v>1.7725918570009931</v>
      </c>
      <c r="P1196" t="s">
        <v>8285</v>
      </c>
      <c r="Q1196" t="str">
        <f t="shared" si="93"/>
        <v>photography</v>
      </c>
      <c r="R1196" t="str">
        <f t="shared" si="92"/>
        <v>photobooks</v>
      </c>
    </row>
    <row r="1197" spans="1:18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6">
        <f t="shared" si="90"/>
        <v>135</v>
      </c>
      <c r="O1197" s="5">
        <f t="shared" si="91"/>
        <v>1.2592592592592593</v>
      </c>
      <c r="P1197" t="s">
        <v>8285</v>
      </c>
      <c r="Q1197" t="str">
        <f t="shared" si="93"/>
        <v>photography</v>
      </c>
      <c r="R1197" t="str">
        <f t="shared" si="92"/>
        <v>photobooks</v>
      </c>
    </row>
    <row r="1198" spans="1:18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6">
        <f t="shared" si="90"/>
        <v>269.91034482758624</v>
      </c>
      <c r="O1198" s="5">
        <f t="shared" si="91"/>
        <v>1.3082249533689347</v>
      </c>
      <c r="P1198" t="s">
        <v>8285</v>
      </c>
      <c r="Q1198" t="str">
        <f t="shared" si="93"/>
        <v>photography</v>
      </c>
      <c r="R1198" t="str">
        <f t="shared" si="92"/>
        <v>photobooks</v>
      </c>
    </row>
    <row r="1199" spans="1:18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6">
        <f t="shared" si="90"/>
        <v>253.29333333333332</v>
      </c>
      <c r="O1199" s="5">
        <f t="shared" si="91"/>
        <v>0.82644628099173556</v>
      </c>
      <c r="P1199" t="s">
        <v>8285</v>
      </c>
      <c r="Q1199" t="str">
        <f t="shared" si="93"/>
        <v>photography</v>
      </c>
      <c r="R1199" t="str">
        <f t="shared" si="92"/>
        <v>photobooks</v>
      </c>
    </row>
    <row r="1200" spans="1:18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6">
        <f t="shared" si="90"/>
        <v>260.59999999999997</v>
      </c>
      <c r="O1200" s="5">
        <f t="shared" si="91"/>
        <v>1.8309395899572416</v>
      </c>
      <c r="P1200" t="s">
        <v>8285</v>
      </c>
      <c r="Q1200" t="str">
        <f t="shared" si="93"/>
        <v>photography</v>
      </c>
      <c r="R1200" t="str">
        <f t="shared" si="92"/>
        <v>photobooks</v>
      </c>
    </row>
    <row r="1201" spans="1:18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6">
        <f t="shared" si="90"/>
        <v>101.31677953348381</v>
      </c>
      <c r="O1201" s="5">
        <f t="shared" si="91"/>
        <v>0.33419977720014854</v>
      </c>
      <c r="P1201" t="s">
        <v>8285</v>
      </c>
      <c r="Q1201" t="str">
        <f t="shared" si="93"/>
        <v>photography</v>
      </c>
      <c r="R1201" t="str">
        <f t="shared" si="92"/>
        <v>photobooks</v>
      </c>
    </row>
    <row r="1202" spans="1:18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6">
        <f t="shared" si="90"/>
        <v>125.60416666666667</v>
      </c>
      <c r="O1202" s="5">
        <f t="shared" si="91"/>
        <v>1.7084093547852051</v>
      </c>
      <c r="P1202" t="s">
        <v>8285</v>
      </c>
      <c r="Q1202" t="str">
        <f t="shared" si="93"/>
        <v>photography</v>
      </c>
      <c r="R1202" t="str">
        <f t="shared" si="92"/>
        <v>photobooks</v>
      </c>
    </row>
    <row r="1203" spans="1:18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6">
        <f t="shared" si="90"/>
        <v>102.43783333333334</v>
      </c>
      <c r="O1203" s="5">
        <f t="shared" si="91"/>
        <v>1.805973378976192</v>
      </c>
      <c r="P1203" t="s">
        <v>8285</v>
      </c>
      <c r="Q1203" t="str">
        <f t="shared" si="93"/>
        <v>photography</v>
      </c>
      <c r="R1203" t="str">
        <f t="shared" si="92"/>
        <v>photobooks</v>
      </c>
    </row>
    <row r="1204" spans="1:18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6">
        <f t="shared" si="90"/>
        <v>199.244</v>
      </c>
      <c r="O1204" s="5">
        <f t="shared" si="91"/>
        <v>0.54405653369737605</v>
      </c>
      <c r="P1204" t="s">
        <v>8285</v>
      </c>
      <c r="Q1204" t="str">
        <f t="shared" si="93"/>
        <v>photography</v>
      </c>
      <c r="R1204" t="str">
        <f t="shared" si="92"/>
        <v>photobooks</v>
      </c>
    </row>
    <row r="1205" spans="1:18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6">
        <f t="shared" si="90"/>
        <v>102.45398773006136</v>
      </c>
      <c r="O1205" s="5">
        <f t="shared" si="91"/>
        <v>0.60479041916167664</v>
      </c>
      <c r="P1205" t="s">
        <v>8285</v>
      </c>
      <c r="Q1205" t="str">
        <f t="shared" si="93"/>
        <v>photography</v>
      </c>
      <c r="R1205" t="str">
        <f t="shared" si="92"/>
        <v>photobooks</v>
      </c>
    </row>
    <row r="1206" spans="1:18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6">
        <f t="shared" si="90"/>
        <v>102.94615384615385</v>
      </c>
      <c r="O1206" s="5">
        <f t="shared" si="91"/>
        <v>0.42591347231562426</v>
      </c>
      <c r="P1206" t="s">
        <v>8285</v>
      </c>
      <c r="Q1206" t="str">
        <f t="shared" si="93"/>
        <v>photography</v>
      </c>
      <c r="R1206" t="str">
        <f t="shared" si="92"/>
        <v>photobooks</v>
      </c>
    </row>
    <row r="1207" spans="1:18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6">
        <f t="shared" si="90"/>
        <v>100.86153846153847</v>
      </c>
      <c r="O1207" s="5">
        <f t="shared" si="91"/>
        <v>0.47284929835265405</v>
      </c>
      <c r="P1207" t="s">
        <v>8285</v>
      </c>
      <c r="Q1207" t="str">
        <f t="shared" si="93"/>
        <v>photography</v>
      </c>
      <c r="R1207" t="str">
        <f t="shared" si="92"/>
        <v>photobooks</v>
      </c>
    </row>
    <row r="1208" spans="1:18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6">
        <f t="shared" si="90"/>
        <v>114.99999999999999</v>
      </c>
      <c r="O1208" s="5">
        <f t="shared" si="91"/>
        <v>3.0917874396135265</v>
      </c>
      <c r="P1208" t="s">
        <v>8285</v>
      </c>
      <c r="Q1208" t="str">
        <f t="shared" si="93"/>
        <v>photography</v>
      </c>
      <c r="R1208" t="str">
        <f t="shared" si="92"/>
        <v>photobooks</v>
      </c>
    </row>
    <row r="1209" spans="1:18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6">
        <f t="shared" si="90"/>
        <v>104.16766467065868</v>
      </c>
      <c r="O1209" s="5">
        <f t="shared" si="91"/>
        <v>0.81053115658772135</v>
      </c>
      <c r="P1209" t="s">
        <v>8285</v>
      </c>
      <c r="Q1209" t="str">
        <f t="shared" si="93"/>
        <v>photography</v>
      </c>
      <c r="R1209" t="str">
        <f t="shared" si="92"/>
        <v>photobooks</v>
      </c>
    </row>
    <row r="1210" spans="1:18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6">
        <f t="shared" si="90"/>
        <v>155.29999999999998</v>
      </c>
      <c r="O1210" s="5">
        <f t="shared" si="91"/>
        <v>0.4829362524146813</v>
      </c>
      <c r="P1210" t="s">
        <v>8285</v>
      </c>
      <c r="Q1210" t="str">
        <f t="shared" si="93"/>
        <v>photography</v>
      </c>
      <c r="R1210" t="str">
        <f t="shared" si="92"/>
        <v>photobooks</v>
      </c>
    </row>
    <row r="1211" spans="1:18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6">
        <f t="shared" si="90"/>
        <v>106</v>
      </c>
      <c r="O1211" s="5">
        <f t="shared" si="91"/>
        <v>0.72327044025157239</v>
      </c>
      <c r="P1211" t="s">
        <v>8285</v>
      </c>
      <c r="Q1211" t="str">
        <f t="shared" si="93"/>
        <v>photography</v>
      </c>
      <c r="R1211" t="str">
        <f t="shared" si="92"/>
        <v>photobooks</v>
      </c>
    </row>
    <row r="1212" spans="1:18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6">
        <f t="shared" si="90"/>
        <v>254.31499999999997</v>
      </c>
      <c r="O1212" s="5">
        <f t="shared" si="91"/>
        <v>0.20250476770933687</v>
      </c>
      <c r="P1212" t="s">
        <v>8285</v>
      </c>
      <c r="Q1212" t="str">
        <f t="shared" si="93"/>
        <v>photography</v>
      </c>
      <c r="R1212" t="str">
        <f t="shared" si="92"/>
        <v>photobooks</v>
      </c>
    </row>
    <row r="1213" spans="1:18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6">
        <f t="shared" si="90"/>
        <v>101.1</v>
      </c>
      <c r="O1213" s="5">
        <f t="shared" si="91"/>
        <v>0.59347181008902083</v>
      </c>
      <c r="P1213" t="s">
        <v>8285</v>
      </c>
      <c r="Q1213" t="str">
        <f t="shared" si="93"/>
        <v>photography</v>
      </c>
      <c r="R1213" t="str">
        <f t="shared" si="92"/>
        <v>photobooks</v>
      </c>
    </row>
    <row r="1214" spans="1:18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6">
        <f t="shared" si="90"/>
        <v>129.04</v>
      </c>
      <c r="O1214" s="5">
        <f t="shared" si="91"/>
        <v>2.5728456292622446</v>
      </c>
      <c r="P1214" t="s">
        <v>8285</v>
      </c>
      <c r="Q1214" t="str">
        <f t="shared" si="93"/>
        <v>photography</v>
      </c>
      <c r="R1214" t="str">
        <f t="shared" si="92"/>
        <v>photobooks</v>
      </c>
    </row>
    <row r="1215" spans="1:18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6">
        <f t="shared" si="90"/>
        <v>102.23076923076924</v>
      </c>
      <c r="O1215" s="5">
        <f t="shared" si="91"/>
        <v>1.6252821670428894</v>
      </c>
      <c r="P1215" t="s">
        <v>8285</v>
      </c>
      <c r="Q1215" t="str">
        <f t="shared" si="93"/>
        <v>photography</v>
      </c>
      <c r="R1215" t="str">
        <f t="shared" si="92"/>
        <v>photobooks</v>
      </c>
    </row>
    <row r="1216" spans="1:18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6">
        <f t="shared" si="90"/>
        <v>131.80000000000001</v>
      </c>
      <c r="O1216" s="5">
        <f t="shared" si="91"/>
        <v>0.9484066767830045</v>
      </c>
      <c r="P1216" t="s">
        <v>8285</v>
      </c>
      <c r="Q1216" t="str">
        <f t="shared" si="93"/>
        <v>photography</v>
      </c>
      <c r="R1216" t="str">
        <f t="shared" si="92"/>
        <v>photobooks</v>
      </c>
    </row>
    <row r="1217" spans="1:18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6">
        <f t="shared" si="90"/>
        <v>786.0802000000001</v>
      </c>
      <c r="O1217" s="5">
        <f t="shared" si="91"/>
        <v>1.3968040411143798</v>
      </c>
      <c r="P1217" t="s">
        <v>8285</v>
      </c>
      <c r="Q1217" t="str">
        <f t="shared" si="93"/>
        <v>photography</v>
      </c>
      <c r="R1217" t="str">
        <f t="shared" si="92"/>
        <v>photobooks</v>
      </c>
    </row>
    <row r="1218" spans="1:18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6">
        <f t="shared" si="90"/>
        <v>145.70000000000002</v>
      </c>
      <c r="O1218" s="5">
        <f t="shared" si="91"/>
        <v>1.0883419943131678</v>
      </c>
      <c r="P1218" t="s">
        <v>8285</v>
      </c>
      <c r="Q1218" t="str">
        <f t="shared" si="93"/>
        <v>photography</v>
      </c>
      <c r="R1218" t="str">
        <f t="shared" si="92"/>
        <v>photobooks</v>
      </c>
    </row>
    <row r="1219" spans="1:18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6">
        <f t="shared" ref="N1219:N1282" si="94">E1219/D1219*100</f>
        <v>102.60000000000001</v>
      </c>
      <c r="O1219" s="5">
        <f t="shared" ref="O1219:O1282" si="95">L1219/E1219*100</f>
        <v>0.67306631358269886</v>
      </c>
      <c r="P1219" t="s">
        <v>8285</v>
      </c>
      <c r="Q1219" t="str">
        <f t="shared" si="93"/>
        <v>photography</v>
      </c>
      <c r="R1219" t="str">
        <f t="shared" si="92"/>
        <v>photobooks</v>
      </c>
    </row>
    <row r="1220" spans="1:18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6">
        <f t="shared" si="94"/>
        <v>172.27777777777777</v>
      </c>
      <c r="O1220" s="5">
        <f t="shared" si="95"/>
        <v>0.57400838439213153</v>
      </c>
      <c r="P1220" t="s">
        <v>8285</v>
      </c>
      <c r="Q1220" t="str">
        <f t="shared" si="93"/>
        <v>photography</v>
      </c>
      <c r="R1220" t="str">
        <f t="shared" si="92"/>
        <v>photobooks</v>
      </c>
    </row>
    <row r="1221" spans="1:18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6">
        <f t="shared" si="94"/>
        <v>159.16819571865443</v>
      </c>
      <c r="O1221" s="5">
        <f t="shared" si="95"/>
        <v>0.97217952659083928</v>
      </c>
      <c r="P1221" t="s">
        <v>8285</v>
      </c>
      <c r="Q1221" t="str">
        <f t="shared" si="93"/>
        <v>photography</v>
      </c>
      <c r="R1221" t="str">
        <f t="shared" si="92"/>
        <v>photobooks</v>
      </c>
    </row>
    <row r="1222" spans="1:18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6">
        <f t="shared" si="94"/>
        <v>103.76666666666668</v>
      </c>
      <c r="O1222" s="5">
        <f t="shared" si="95"/>
        <v>0.89945390298747185</v>
      </c>
      <c r="P1222" t="s">
        <v>8285</v>
      </c>
      <c r="Q1222" t="str">
        <f t="shared" si="93"/>
        <v>photography</v>
      </c>
      <c r="R1222" t="str">
        <f t="shared" si="92"/>
        <v>photobooks</v>
      </c>
    </row>
    <row r="1223" spans="1:18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6">
        <f t="shared" si="94"/>
        <v>111.40954545454547</v>
      </c>
      <c r="O1223" s="5">
        <f t="shared" si="95"/>
        <v>4.2023492356212335</v>
      </c>
      <c r="P1223" t="s">
        <v>8285</v>
      </c>
      <c r="Q1223" t="str">
        <f t="shared" si="93"/>
        <v>photography</v>
      </c>
      <c r="R1223" t="str">
        <f t="shared" si="92"/>
        <v>photobooks</v>
      </c>
    </row>
    <row r="1224" spans="1:18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6">
        <f t="shared" si="94"/>
        <v>280.375</v>
      </c>
      <c r="O1224" s="5">
        <f t="shared" si="95"/>
        <v>1.2304948729380294</v>
      </c>
      <c r="P1224" t="s">
        <v>8285</v>
      </c>
      <c r="Q1224" t="str">
        <f t="shared" si="93"/>
        <v>photography</v>
      </c>
      <c r="R1224" t="str">
        <f t="shared" si="92"/>
        <v>photobooks</v>
      </c>
    </row>
    <row r="1225" spans="1:18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6">
        <f t="shared" si="94"/>
        <v>112.10606060606061</v>
      </c>
      <c r="O1225" s="5">
        <f t="shared" si="95"/>
        <v>0.86047664098752086</v>
      </c>
      <c r="P1225" t="s">
        <v>8285</v>
      </c>
      <c r="Q1225" t="str">
        <f t="shared" si="93"/>
        <v>photography</v>
      </c>
      <c r="R1225" t="str">
        <f t="shared" si="92"/>
        <v>photobooks</v>
      </c>
    </row>
    <row r="1226" spans="1:18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6">
        <f t="shared" si="94"/>
        <v>7.0666666666666673</v>
      </c>
      <c r="O1226" s="5">
        <f t="shared" si="95"/>
        <v>1.6981132075471699</v>
      </c>
      <c r="P1226" t="s">
        <v>8286</v>
      </c>
      <c r="Q1226" t="str">
        <f t="shared" ref="Q1226:Q1285" si="96">LEFT(P1226, 5)</f>
        <v>music</v>
      </c>
      <c r="R1226" t="str">
        <f>RIGHT(P1226, 11)</f>
        <v>world music</v>
      </c>
    </row>
    <row r="1227" spans="1:18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6">
        <f t="shared" si="94"/>
        <v>4.3999999999999995</v>
      </c>
      <c r="O1227" s="5">
        <f t="shared" si="95"/>
        <v>2.2727272727272729</v>
      </c>
      <c r="P1227" t="s">
        <v>8286</v>
      </c>
      <c r="Q1227" t="str">
        <f t="shared" si="96"/>
        <v>music</v>
      </c>
      <c r="R1227" t="str">
        <f t="shared" ref="R1227:R1245" si="97">RIGHT(P1227, 11)</f>
        <v>world music</v>
      </c>
    </row>
    <row r="1228" spans="1:18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6">
        <f t="shared" si="94"/>
        <v>3.8739999999999997</v>
      </c>
      <c r="O1228" s="5">
        <f t="shared" si="95"/>
        <v>2.0650490449148169</v>
      </c>
      <c r="P1228" t="s">
        <v>8286</v>
      </c>
      <c r="Q1228" t="str">
        <f t="shared" si="96"/>
        <v>music</v>
      </c>
      <c r="R1228" t="str">
        <f t="shared" si="97"/>
        <v>world music</v>
      </c>
    </row>
    <row r="1229" spans="1:18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6">
        <f t="shared" si="94"/>
        <v>0</v>
      </c>
      <c r="O1229" s="5" t="e">
        <f t="shared" si="95"/>
        <v>#DIV/0!</v>
      </c>
      <c r="P1229" t="s">
        <v>8286</v>
      </c>
      <c r="Q1229" t="str">
        <f t="shared" si="96"/>
        <v>music</v>
      </c>
      <c r="R1229" t="str">
        <f t="shared" si="97"/>
        <v>world music</v>
      </c>
    </row>
    <row r="1230" spans="1:18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6">
        <f t="shared" si="94"/>
        <v>29.299999999999997</v>
      </c>
      <c r="O1230" s="5">
        <f t="shared" si="95"/>
        <v>1.6382252559726962</v>
      </c>
      <c r="P1230" t="s">
        <v>8286</v>
      </c>
      <c r="Q1230" t="str">
        <f t="shared" si="96"/>
        <v>music</v>
      </c>
      <c r="R1230" t="str">
        <f t="shared" si="97"/>
        <v>world music</v>
      </c>
    </row>
    <row r="1231" spans="1:18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6">
        <f t="shared" si="94"/>
        <v>0.90909090909090906</v>
      </c>
      <c r="O1231" s="5">
        <f t="shared" si="95"/>
        <v>4</v>
      </c>
      <c r="P1231" t="s">
        <v>8286</v>
      </c>
      <c r="Q1231" t="str">
        <f t="shared" si="96"/>
        <v>music</v>
      </c>
      <c r="R1231" t="str">
        <f t="shared" si="97"/>
        <v>world music</v>
      </c>
    </row>
    <row r="1232" spans="1:18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6">
        <f t="shared" si="94"/>
        <v>0</v>
      </c>
      <c r="O1232" s="5" t="e">
        <f t="shared" si="95"/>
        <v>#DIV/0!</v>
      </c>
      <c r="P1232" t="s">
        <v>8286</v>
      </c>
      <c r="Q1232" t="str">
        <f t="shared" si="96"/>
        <v>music</v>
      </c>
      <c r="R1232" t="str">
        <f t="shared" si="97"/>
        <v>world music</v>
      </c>
    </row>
    <row r="1233" spans="1:18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6">
        <f t="shared" si="94"/>
        <v>0</v>
      </c>
      <c r="O1233" s="5" t="e">
        <f t="shared" si="95"/>
        <v>#DIV/0!</v>
      </c>
      <c r="P1233" t="s">
        <v>8286</v>
      </c>
      <c r="Q1233" t="str">
        <f t="shared" si="96"/>
        <v>music</v>
      </c>
      <c r="R1233" t="str">
        <f t="shared" si="97"/>
        <v>world music</v>
      </c>
    </row>
    <row r="1234" spans="1:18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6">
        <f t="shared" si="94"/>
        <v>0.8</v>
      </c>
      <c r="O1234" s="5">
        <f t="shared" si="95"/>
        <v>2.5</v>
      </c>
      <c r="P1234" t="s">
        <v>8286</v>
      </c>
      <c r="Q1234" t="str">
        <f t="shared" si="96"/>
        <v>music</v>
      </c>
      <c r="R1234" t="str">
        <f t="shared" si="97"/>
        <v>world music</v>
      </c>
    </row>
    <row r="1235" spans="1:18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6">
        <f t="shared" si="94"/>
        <v>11.600000000000001</v>
      </c>
      <c r="O1235" s="5">
        <f t="shared" si="95"/>
        <v>5.1724137931034484</v>
      </c>
      <c r="P1235" t="s">
        <v>8286</v>
      </c>
      <c r="Q1235" t="str">
        <f t="shared" si="96"/>
        <v>music</v>
      </c>
      <c r="R1235" t="str">
        <f t="shared" si="97"/>
        <v>world music</v>
      </c>
    </row>
    <row r="1236" spans="1:18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6">
        <f t="shared" si="94"/>
        <v>0</v>
      </c>
      <c r="O1236" s="5" t="e">
        <f t="shared" si="95"/>
        <v>#DIV/0!</v>
      </c>
      <c r="P1236" t="s">
        <v>8286</v>
      </c>
      <c r="Q1236" t="str">
        <f t="shared" si="96"/>
        <v>music</v>
      </c>
      <c r="R1236" t="str">
        <f t="shared" si="97"/>
        <v>world music</v>
      </c>
    </row>
    <row r="1237" spans="1:18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6">
        <f t="shared" si="94"/>
        <v>2.7873639500929119</v>
      </c>
      <c r="O1237" s="5">
        <f t="shared" si="95"/>
        <v>2.8571428571428572</v>
      </c>
      <c r="P1237" t="s">
        <v>8286</v>
      </c>
      <c r="Q1237" t="str">
        <f t="shared" si="96"/>
        <v>music</v>
      </c>
      <c r="R1237" t="str">
        <f t="shared" si="97"/>
        <v>world music</v>
      </c>
    </row>
    <row r="1238" spans="1:18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6">
        <f t="shared" si="94"/>
        <v>0</v>
      </c>
      <c r="O1238" s="5" t="e">
        <f t="shared" si="95"/>
        <v>#DIV/0!</v>
      </c>
      <c r="P1238" t="s">
        <v>8286</v>
      </c>
      <c r="Q1238" t="str">
        <f t="shared" si="96"/>
        <v>music</v>
      </c>
      <c r="R1238" t="str">
        <f t="shared" si="97"/>
        <v>world music</v>
      </c>
    </row>
    <row r="1239" spans="1:18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6">
        <f t="shared" si="94"/>
        <v>0</v>
      </c>
      <c r="O1239" s="5" t="e">
        <f t="shared" si="95"/>
        <v>#DIV/0!</v>
      </c>
      <c r="P1239" t="s">
        <v>8286</v>
      </c>
      <c r="Q1239" t="str">
        <f t="shared" si="96"/>
        <v>music</v>
      </c>
      <c r="R1239" t="str">
        <f t="shared" si="97"/>
        <v>world music</v>
      </c>
    </row>
    <row r="1240" spans="1:18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6">
        <f t="shared" si="94"/>
        <v>17.8</v>
      </c>
      <c r="O1240" s="5">
        <f t="shared" si="95"/>
        <v>1.6853932584269662</v>
      </c>
      <c r="P1240" t="s">
        <v>8286</v>
      </c>
      <c r="Q1240" t="str">
        <f t="shared" si="96"/>
        <v>music</v>
      </c>
      <c r="R1240" t="str">
        <f t="shared" si="97"/>
        <v>world music</v>
      </c>
    </row>
    <row r="1241" spans="1:18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6">
        <f t="shared" si="94"/>
        <v>0</v>
      </c>
      <c r="O1241" s="5" t="e">
        <f t="shared" si="95"/>
        <v>#DIV/0!</v>
      </c>
      <c r="P1241" t="s">
        <v>8286</v>
      </c>
      <c r="Q1241" t="str">
        <f t="shared" si="96"/>
        <v>music</v>
      </c>
      <c r="R1241" t="str">
        <f t="shared" si="97"/>
        <v>world music</v>
      </c>
    </row>
    <row r="1242" spans="1:18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6">
        <f t="shared" si="94"/>
        <v>3.0124999999999997</v>
      </c>
      <c r="O1242" s="5">
        <f t="shared" si="95"/>
        <v>3.3195020746887969</v>
      </c>
      <c r="P1242" t="s">
        <v>8286</v>
      </c>
      <c r="Q1242" t="str">
        <f t="shared" si="96"/>
        <v>music</v>
      </c>
      <c r="R1242" t="str">
        <f t="shared" si="97"/>
        <v>world music</v>
      </c>
    </row>
    <row r="1243" spans="1:18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6">
        <f t="shared" si="94"/>
        <v>50.739999999999995</v>
      </c>
      <c r="O1243" s="5">
        <f t="shared" si="95"/>
        <v>1.3401655498620417</v>
      </c>
      <c r="P1243" t="s">
        <v>8286</v>
      </c>
      <c r="Q1243" t="str">
        <f t="shared" si="96"/>
        <v>music</v>
      </c>
      <c r="R1243" t="str">
        <f t="shared" si="97"/>
        <v>world music</v>
      </c>
    </row>
    <row r="1244" spans="1:18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6">
        <f t="shared" si="94"/>
        <v>0.54884742041712409</v>
      </c>
      <c r="O1244" s="5">
        <f t="shared" si="95"/>
        <v>20</v>
      </c>
      <c r="P1244" t="s">
        <v>8286</v>
      </c>
      <c r="Q1244" t="str">
        <f t="shared" si="96"/>
        <v>music</v>
      </c>
      <c r="R1244" t="str">
        <f t="shared" si="97"/>
        <v>world music</v>
      </c>
    </row>
    <row r="1245" spans="1:18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6">
        <f t="shared" si="94"/>
        <v>14.091666666666667</v>
      </c>
      <c r="O1245" s="5">
        <f t="shared" si="95"/>
        <v>2.2471910112359552</v>
      </c>
      <c r="P1245" t="s">
        <v>8286</v>
      </c>
      <c r="Q1245" t="str">
        <f t="shared" si="96"/>
        <v>music</v>
      </c>
      <c r="R1245" t="str">
        <f t="shared" si="97"/>
        <v>world music</v>
      </c>
    </row>
    <row r="1246" spans="1:18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6">
        <f t="shared" si="94"/>
        <v>103.8</v>
      </c>
      <c r="O1246" s="5">
        <f t="shared" si="95"/>
        <v>2.1676300578034682</v>
      </c>
      <c r="P1246" t="s">
        <v>8276</v>
      </c>
      <c r="Q1246" t="str">
        <f t="shared" si="96"/>
        <v>music</v>
      </c>
      <c r="R1246" t="str">
        <f t="shared" ref="R1246:R1285" si="98">RIGHT(P1246, 4)</f>
        <v>rock</v>
      </c>
    </row>
    <row r="1247" spans="1:18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6">
        <f t="shared" si="94"/>
        <v>120.24999999999999</v>
      </c>
      <c r="O1247" s="5">
        <f t="shared" si="95"/>
        <v>0.7068607068607069</v>
      </c>
      <c r="P1247" t="s">
        <v>8276</v>
      </c>
      <c r="Q1247" t="str">
        <f t="shared" si="96"/>
        <v>music</v>
      </c>
      <c r="R1247" t="str">
        <f t="shared" si="98"/>
        <v>rock</v>
      </c>
    </row>
    <row r="1248" spans="1:18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6">
        <f t="shared" si="94"/>
        <v>117</v>
      </c>
      <c r="O1248" s="5">
        <f t="shared" si="95"/>
        <v>1.3247863247863247</v>
      </c>
      <c r="P1248" t="s">
        <v>8276</v>
      </c>
      <c r="Q1248" t="str">
        <f t="shared" si="96"/>
        <v>music</v>
      </c>
      <c r="R1248" t="str">
        <f t="shared" si="98"/>
        <v>rock</v>
      </c>
    </row>
    <row r="1249" spans="1:18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6">
        <f t="shared" si="94"/>
        <v>122.14285714285715</v>
      </c>
      <c r="O1249" s="5">
        <f t="shared" si="95"/>
        <v>1.1695906432748537</v>
      </c>
      <c r="P1249" t="s">
        <v>8276</v>
      </c>
      <c r="Q1249" t="str">
        <f t="shared" si="96"/>
        <v>music</v>
      </c>
      <c r="R1249" t="str">
        <f t="shared" si="98"/>
        <v>rock</v>
      </c>
    </row>
    <row r="1250" spans="1:18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6">
        <f t="shared" si="94"/>
        <v>151.63999999999999</v>
      </c>
      <c r="O1250" s="5">
        <f t="shared" si="95"/>
        <v>1.5563175943022949</v>
      </c>
      <c r="P1250" t="s">
        <v>8276</v>
      </c>
      <c r="Q1250" t="str">
        <f t="shared" si="96"/>
        <v>music</v>
      </c>
      <c r="R1250" t="str">
        <f t="shared" si="98"/>
        <v>rock</v>
      </c>
    </row>
    <row r="1251" spans="1:18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6">
        <f t="shared" si="94"/>
        <v>104.44</v>
      </c>
      <c r="O1251" s="5">
        <f t="shared" si="95"/>
        <v>1.5511298353121408</v>
      </c>
      <c r="P1251" t="s">
        <v>8276</v>
      </c>
      <c r="Q1251" t="str">
        <f t="shared" si="96"/>
        <v>music</v>
      </c>
      <c r="R1251" t="str">
        <f t="shared" si="98"/>
        <v>rock</v>
      </c>
    </row>
    <row r="1252" spans="1:18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6">
        <f t="shared" si="94"/>
        <v>200.15333333333331</v>
      </c>
      <c r="O1252" s="5">
        <f t="shared" si="95"/>
        <v>0.8460180528261666</v>
      </c>
      <c r="P1252" t="s">
        <v>8276</v>
      </c>
      <c r="Q1252" t="str">
        <f t="shared" si="96"/>
        <v>music</v>
      </c>
      <c r="R1252" t="str">
        <f t="shared" si="98"/>
        <v>rock</v>
      </c>
    </row>
    <row r="1253" spans="1:18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6">
        <f t="shared" si="94"/>
        <v>101.8</v>
      </c>
      <c r="O1253" s="5">
        <f t="shared" si="95"/>
        <v>1.2115258677144727</v>
      </c>
      <c r="P1253" t="s">
        <v>8276</v>
      </c>
      <c r="Q1253" t="str">
        <f t="shared" si="96"/>
        <v>music</v>
      </c>
      <c r="R1253" t="str">
        <f t="shared" si="98"/>
        <v>rock</v>
      </c>
    </row>
    <row r="1254" spans="1:18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6">
        <f t="shared" si="94"/>
        <v>137.65714285714284</v>
      </c>
      <c r="O1254" s="5">
        <f t="shared" si="95"/>
        <v>2.926525529265255</v>
      </c>
      <c r="P1254" t="s">
        <v>8276</v>
      </c>
      <c r="Q1254" t="str">
        <f t="shared" si="96"/>
        <v>music</v>
      </c>
      <c r="R1254" t="str">
        <f t="shared" si="98"/>
        <v>rock</v>
      </c>
    </row>
    <row r="1255" spans="1:18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6">
        <f t="shared" si="94"/>
        <v>303833.2</v>
      </c>
      <c r="O1255" s="5">
        <f t="shared" si="95"/>
        <v>2.3400997652659421</v>
      </c>
      <c r="P1255" t="s">
        <v>8276</v>
      </c>
      <c r="Q1255" t="str">
        <f t="shared" si="96"/>
        <v>music</v>
      </c>
      <c r="R1255" t="str">
        <f t="shared" si="98"/>
        <v>rock</v>
      </c>
    </row>
    <row r="1256" spans="1:18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6">
        <f t="shared" si="94"/>
        <v>198.85074626865671</v>
      </c>
      <c r="O1256" s="5">
        <f t="shared" si="95"/>
        <v>1.058320198153569</v>
      </c>
      <c r="P1256" t="s">
        <v>8276</v>
      </c>
      <c r="Q1256" t="str">
        <f t="shared" si="96"/>
        <v>music</v>
      </c>
      <c r="R1256" t="str">
        <f t="shared" si="98"/>
        <v>rock</v>
      </c>
    </row>
    <row r="1257" spans="1:18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6">
        <f t="shared" si="94"/>
        <v>202.36666666666667</v>
      </c>
      <c r="O1257" s="5">
        <f t="shared" si="95"/>
        <v>1.7954208532366991</v>
      </c>
      <c r="P1257" t="s">
        <v>8276</v>
      </c>
      <c r="Q1257" t="str">
        <f t="shared" si="96"/>
        <v>music</v>
      </c>
      <c r="R1257" t="str">
        <f t="shared" si="98"/>
        <v>rock</v>
      </c>
    </row>
    <row r="1258" spans="1:18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6">
        <f t="shared" si="94"/>
        <v>117.96376666666666</v>
      </c>
      <c r="O1258" s="5">
        <f t="shared" si="95"/>
        <v>1.020087241477821</v>
      </c>
      <c r="P1258" t="s">
        <v>8276</v>
      </c>
      <c r="Q1258" t="str">
        <f t="shared" si="96"/>
        <v>music</v>
      </c>
      <c r="R1258" t="str">
        <f t="shared" si="98"/>
        <v>rock</v>
      </c>
    </row>
    <row r="1259" spans="1:18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6">
        <f t="shared" si="94"/>
        <v>294.72727272727275</v>
      </c>
      <c r="O1259" s="5">
        <f t="shared" si="95"/>
        <v>1.0857495373226402</v>
      </c>
      <c r="P1259" t="s">
        <v>8276</v>
      </c>
      <c r="Q1259" t="str">
        <f t="shared" si="96"/>
        <v>music</v>
      </c>
      <c r="R1259" t="str">
        <f t="shared" si="98"/>
        <v>rock</v>
      </c>
    </row>
    <row r="1260" spans="1:18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6">
        <f t="shared" si="94"/>
        <v>213.14633333333336</v>
      </c>
      <c r="O1260" s="5">
        <f t="shared" si="95"/>
        <v>2.6194836411291771</v>
      </c>
      <c r="P1260" t="s">
        <v>8276</v>
      </c>
      <c r="Q1260" t="str">
        <f t="shared" si="96"/>
        <v>music</v>
      </c>
      <c r="R1260" t="str">
        <f t="shared" si="98"/>
        <v>rock</v>
      </c>
    </row>
    <row r="1261" spans="1:18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6">
        <f t="shared" si="94"/>
        <v>104.24</v>
      </c>
      <c r="O1261" s="5">
        <f t="shared" si="95"/>
        <v>3.6838066001534919</v>
      </c>
      <c r="P1261" t="s">
        <v>8276</v>
      </c>
      <c r="Q1261" t="str">
        <f t="shared" si="96"/>
        <v>music</v>
      </c>
      <c r="R1261" t="str">
        <f t="shared" si="98"/>
        <v>rock</v>
      </c>
    </row>
    <row r="1262" spans="1:18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6">
        <f t="shared" si="94"/>
        <v>113.66666666666667</v>
      </c>
      <c r="O1262" s="5">
        <f t="shared" si="95"/>
        <v>1.9728072513996269</v>
      </c>
      <c r="P1262" t="s">
        <v>8276</v>
      </c>
      <c r="Q1262" t="str">
        <f t="shared" si="96"/>
        <v>music</v>
      </c>
      <c r="R1262" t="str">
        <f t="shared" si="98"/>
        <v>rock</v>
      </c>
    </row>
    <row r="1263" spans="1:18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6">
        <f t="shared" si="94"/>
        <v>101.25</v>
      </c>
      <c r="O1263" s="5">
        <f t="shared" si="95"/>
        <v>2.5679012345679011</v>
      </c>
      <c r="P1263" t="s">
        <v>8276</v>
      </c>
      <c r="Q1263" t="str">
        <f t="shared" si="96"/>
        <v>music</v>
      </c>
      <c r="R1263" t="str">
        <f t="shared" si="98"/>
        <v>rock</v>
      </c>
    </row>
    <row r="1264" spans="1:18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6">
        <f t="shared" si="94"/>
        <v>125.41538461538462</v>
      </c>
      <c r="O1264" s="5">
        <f t="shared" si="95"/>
        <v>1.2880274779195289</v>
      </c>
      <c r="P1264" t="s">
        <v>8276</v>
      </c>
      <c r="Q1264" t="str">
        <f t="shared" si="96"/>
        <v>music</v>
      </c>
      <c r="R1264" t="str">
        <f t="shared" si="98"/>
        <v>rock</v>
      </c>
    </row>
    <row r="1265" spans="1:18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6">
        <f t="shared" si="94"/>
        <v>119</v>
      </c>
      <c r="O1265" s="5">
        <f t="shared" si="95"/>
        <v>2.2969187675070031</v>
      </c>
      <c r="P1265" t="s">
        <v>8276</v>
      </c>
      <c r="Q1265" t="str">
        <f t="shared" si="96"/>
        <v>music</v>
      </c>
      <c r="R1265" t="str">
        <f t="shared" si="98"/>
        <v>rock</v>
      </c>
    </row>
    <row r="1266" spans="1:18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6">
        <f t="shared" si="94"/>
        <v>166.46153846153845</v>
      </c>
      <c r="O1266" s="5">
        <f t="shared" si="95"/>
        <v>3.1423290203327174</v>
      </c>
      <c r="P1266" t="s">
        <v>8276</v>
      </c>
      <c r="Q1266" t="str">
        <f t="shared" si="96"/>
        <v>music</v>
      </c>
      <c r="R1266" t="str">
        <f t="shared" si="98"/>
        <v>rock</v>
      </c>
    </row>
    <row r="1267" spans="1:18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6">
        <f t="shared" si="94"/>
        <v>119.14771428571429</v>
      </c>
      <c r="O1267" s="5">
        <f t="shared" si="95"/>
        <v>1.5826692916595726</v>
      </c>
      <c r="P1267" t="s">
        <v>8276</v>
      </c>
      <c r="Q1267" t="str">
        <f t="shared" si="96"/>
        <v>music</v>
      </c>
      <c r="R1267" t="str">
        <f t="shared" si="98"/>
        <v>rock</v>
      </c>
    </row>
    <row r="1268" spans="1:18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6">
        <f t="shared" si="94"/>
        <v>100.47368421052632</v>
      </c>
      <c r="O1268" s="5">
        <f t="shared" si="95"/>
        <v>0.52383446830801472</v>
      </c>
      <c r="P1268" t="s">
        <v>8276</v>
      </c>
      <c r="Q1268" t="str">
        <f t="shared" si="96"/>
        <v>music</v>
      </c>
      <c r="R1268" t="str">
        <f t="shared" si="98"/>
        <v>rock</v>
      </c>
    </row>
    <row r="1269" spans="1:18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6">
        <f t="shared" si="94"/>
        <v>101.8</v>
      </c>
      <c r="O1269" s="5">
        <f t="shared" si="95"/>
        <v>0.7099482050366136</v>
      </c>
      <c r="P1269" t="s">
        <v>8276</v>
      </c>
      <c r="Q1269" t="str">
        <f t="shared" si="96"/>
        <v>music</v>
      </c>
      <c r="R1269" t="str">
        <f t="shared" si="98"/>
        <v>rock</v>
      </c>
    </row>
    <row r="1270" spans="1:18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6">
        <f t="shared" si="94"/>
        <v>116.66666666666667</v>
      </c>
      <c r="O1270" s="5">
        <f t="shared" si="95"/>
        <v>1.3</v>
      </c>
      <c r="P1270" t="s">
        <v>8276</v>
      </c>
      <c r="Q1270" t="str">
        <f t="shared" si="96"/>
        <v>music</v>
      </c>
      <c r="R1270" t="str">
        <f t="shared" si="98"/>
        <v>rock</v>
      </c>
    </row>
    <row r="1271" spans="1:18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6">
        <f t="shared" si="94"/>
        <v>108.64893617021276</v>
      </c>
      <c r="O1271" s="5">
        <f t="shared" si="95"/>
        <v>1.0085185547831195</v>
      </c>
      <c r="P1271" t="s">
        <v>8276</v>
      </c>
      <c r="Q1271" t="str">
        <f t="shared" si="96"/>
        <v>music</v>
      </c>
      <c r="R1271" t="str">
        <f t="shared" si="98"/>
        <v>rock</v>
      </c>
    </row>
    <row r="1272" spans="1:18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6">
        <f t="shared" si="94"/>
        <v>114.72</v>
      </c>
      <c r="O1272" s="5">
        <f t="shared" si="95"/>
        <v>1.4731520223152024</v>
      </c>
      <c r="P1272" t="s">
        <v>8276</v>
      </c>
      <c r="Q1272" t="str">
        <f t="shared" si="96"/>
        <v>music</v>
      </c>
      <c r="R1272" t="str">
        <f t="shared" si="98"/>
        <v>rock</v>
      </c>
    </row>
    <row r="1273" spans="1:18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6">
        <f t="shared" si="94"/>
        <v>101.8</v>
      </c>
      <c r="O1273" s="5">
        <f t="shared" si="95"/>
        <v>0.40602488539620174</v>
      </c>
      <c r="P1273" t="s">
        <v>8276</v>
      </c>
      <c r="Q1273" t="str">
        <f t="shared" si="96"/>
        <v>music</v>
      </c>
      <c r="R1273" t="str">
        <f t="shared" si="98"/>
        <v>rock</v>
      </c>
    </row>
    <row r="1274" spans="1:18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6">
        <f t="shared" si="94"/>
        <v>106</v>
      </c>
      <c r="O1274" s="5">
        <f t="shared" si="95"/>
        <v>0.52830188679245282</v>
      </c>
      <c r="P1274" t="s">
        <v>8276</v>
      </c>
      <c r="Q1274" t="str">
        <f t="shared" si="96"/>
        <v>music</v>
      </c>
      <c r="R1274" t="str">
        <f t="shared" si="98"/>
        <v>rock</v>
      </c>
    </row>
    <row r="1275" spans="1:18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6">
        <f t="shared" si="94"/>
        <v>103.49999999999999</v>
      </c>
      <c r="O1275" s="5">
        <f t="shared" si="95"/>
        <v>1.3043478260869565</v>
      </c>
      <c r="P1275" t="s">
        <v>8276</v>
      </c>
      <c r="Q1275" t="str">
        <f t="shared" si="96"/>
        <v>music</v>
      </c>
      <c r="R1275" t="str">
        <f t="shared" si="98"/>
        <v>rock</v>
      </c>
    </row>
    <row r="1276" spans="1:18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6">
        <f t="shared" si="94"/>
        <v>154.97535999999999</v>
      </c>
      <c r="O1276" s="5">
        <f t="shared" si="95"/>
        <v>1.2053529025517347</v>
      </c>
      <c r="P1276" t="s">
        <v>8276</v>
      </c>
      <c r="Q1276" t="str">
        <f t="shared" si="96"/>
        <v>music</v>
      </c>
      <c r="R1276" t="str">
        <f t="shared" si="98"/>
        <v>rock</v>
      </c>
    </row>
    <row r="1277" spans="1:18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6">
        <f t="shared" si="94"/>
        <v>162.14066666666668</v>
      </c>
      <c r="O1277" s="5">
        <f t="shared" si="95"/>
        <v>1.5994342361159652</v>
      </c>
      <c r="P1277" t="s">
        <v>8276</v>
      </c>
      <c r="Q1277" t="str">
        <f t="shared" si="96"/>
        <v>music</v>
      </c>
      <c r="R1277" t="str">
        <f t="shared" si="98"/>
        <v>rock</v>
      </c>
    </row>
    <row r="1278" spans="1:18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6">
        <f t="shared" si="94"/>
        <v>104.42100000000001</v>
      </c>
      <c r="O1278" s="5">
        <f t="shared" si="95"/>
        <v>2.1707000188340149</v>
      </c>
      <c r="P1278" t="s">
        <v>8276</v>
      </c>
      <c r="Q1278" t="str">
        <f t="shared" si="96"/>
        <v>music</v>
      </c>
      <c r="R1278" t="str">
        <f t="shared" si="98"/>
        <v>rock</v>
      </c>
    </row>
    <row r="1279" spans="1:18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6">
        <f t="shared" si="94"/>
        <v>106.12433333333333</v>
      </c>
      <c r="O1279" s="5">
        <f t="shared" si="95"/>
        <v>2.5944411115264172</v>
      </c>
      <c r="P1279" t="s">
        <v>8276</v>
      </c>
      <c r="Q1279" t="str">
        <f t="shared" si="96"/>
        <v>music</v>
      </c>
      <c r="R1279" t="str">
        <f t="shared" si="98"/>
        <v>rock</v>
      </c>
    </row>
    <row r="1280" spans="1:18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6">
        <f t="shared" si="94"/>
        <v>154.93846153846152</v>
      </c>
      <c r="O1280" s="5">
        <f t="shared" si="95"/>
        <v>1.8866051037632809</v>
      </c>
      <c r="P1280" t="s">
        <v>8276</v>
      </c>
      <c r="Q1280" t="str">
        <f t="shared" si="96"/>
        <v>music</v>
      </c>
      <c r="R1280" t="str">
        <f t="shared" si="98"/>
        <v>rock</v>
      </c>
    </row>
    <row r="1281" spans="1:18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6">
        <f t="shared" si="94"/>
        <v>110.77157238734421</v>
      </c>
      <c r="O1281" s="5">
        <f t="shared" si="95"/>
        <v>1.3632262154892791</v>
      </c>
      <c r="P1281" t="s">
        <v>8276</v>
      </c>
      <c r="Q1281" t="str">
        <f t="shared" si="96"/>
        <v>music</v>
      </c>
      <c r="R1281" t="str">
        <f t="shared" si="98"/>
        <v>rock</v>
      </c>
    </row>
    <row r="1282" spans="1:18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6">
        <f t="shared" si="94"/>
        <v>110.91186666666665</v>
      </c>
      <c r="O1282" s="5">
        <f t="shared" si="95"/>
        <v>0.78140120864734641</v>
      </c>
      <c r="P1282" t="s">
        <v>8276</v>
      </c>
      <c r="Q1282" t="str">
        <f t="shared" si="96"/>
        <v>music</v>
      </c>
      <c r="R1282" t="str">
        <f t="shared" si="98"/>
        <v>rock</v>
      </c>
    </row>
    <row r="1283" spans="1:18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6">
        <f t="shared" ref="N1283:N1346" si="99">E1283/D1283*100</f>
        <v>110.71428571428572</v>
      </c>
      <c r="O1283" s="5">
        <f t="shared" ref="O1283:O1346" si="100">L1283/E1283*100</f>
        <v>0.95483870967741935</v>
      </c>
      <c r="P1283" t="s">
        <v>8276</v>
      </c>
      <c r="Q1283" t="str">
        <f t="shared" si="96"/>
        <v>music</v>
      </c>
      <c r="R1283" t="str">
        <f t="shared" si="98"/>
        <v>rock</v>
      </c>
    </row>
    <row r="1284" spans="1:18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6">
        <f t="shared" si="99"/>
        <v>123.61333333333333</v>
      </c>
      <c r="O1284" s="5">
        <f t="shared" si="100"/>
        <v>1.477726243123719</v>
      </c>
      <c r="P1284" t="s">
        <v>8276</v>
      </c>
      <c r="Q1284" t="str">
        <f t="shared" si="96"/>
        <v>music</v>
      </c>
      <c r="R1284" t="str">
        <f t="shared" si="98"/>
        <v>rock</v>
      </c>
    </row>
    <row r="1285" spans="1:18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6">
        <f t="shared" si="99"/>
        <v>211.05</v>
      </c>
      <c r="O1285" s="5">
        <f t="shared" si="100"/>
        <v>1.0424070125562663</v>
      </c>
      <c r="P1285" t="s">
        <v>8276</v>
      </c>
      <c r="Q1285" t="str">
        <f t="shared" si="96"/>
        <v>music</v>
      </c>
      <c r="R1285" t="str">
        <f t="shared" si="98"/>
        <v>rock</v>
      </c>
    </row>
    <row r="1286" spans="1:18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6">
        <f t="shared" si="99"/>
        <v>101</v>
      </c>
      <c r="O1286" s="5">
        <f t="shared" si="100"/>
        <v>1.5346534653465347</v>
      </c>
      <c r="P1286" t="s">
        <v>8271</v>
      </c>
      <c r="Q1286" t="str">
        <f t="shared" ref="Q1286:Q1305" si="101">LEFT(P1286, 7)</f>
        <v>theater</v>
      </c>
      <c r="R1286" t="str">
        <f t="shared" ref="R1286:R1305" si="102">RIGHT(P1286, 5)</f>
        <v>plays</v>
      </c>
    </row>
    <row r="1287" spans="1:18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6">
        <f t="shared" si="99"/>
        <v>101.64999999999999</v>
      </c>
      <c r="O1287" s="5">
        <f t="shared" si="100"/>
        <v>3.0988686669945893</v>
      </c>
      <c r="P1287" t="s">
        <v>8271</v>
      </c>
      <c r="Q1287" t="str">
        <f t="shared" si="101"/>
        <v>theater</v>
      </c>
      <c r="R1287" t="str">
        <f t="shared" si="102"/>
        <v>plays</v>
      </c>
    </row>
    <row r="1288" spans="1:18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6">
        <f t="shared" si="99"/>
        <v>108.33333333333333</v>
      </c>
      <c r="O1288" s="5">
        <f t="shared" si="100"/>
        <v>1.2307692307692308</v>
      </c>
      <c r="P1288" t="s">
        <v>8271</v>
      </c>
      <c r="Q1288" t="str">
        <f t="shared" si="101"/>
        <v>theater</v>
      </c>
      <c r="R1288" t="str">
        <f t="shared" si="102"/>
        <v>plays</v>
      </c>
    </row>
    <row r="1289" spans="1:18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6">
        <f t="shared" si="99"/>
        <v>242</v>
      </c>
      <c r="O1289" s="5">
        <f t="shared" si="100"/>
        <v>4.1322314049586781</v>
      </c>
      <c r="P1289" t="s">
        <v>8271</v>
      </c>
      <c r="Q1289" t="str">
        <f t="shared" si="101"/>
        <v>theater</v>
      </c>
      <c r="R1289" t="str">
        <f t="shared" si="102"/>
        <v>plays</v>
      </c>
    </row>
    <row r="1290" spans="1:18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6">
        <f t="shared" si="99"/>
        <v>100.44999999999999</v>
      </c>
      <c r="O1290" s="5">
        <f t="shared" si="100"/>
        <v>1.5181682429069188</v>
      </c>
      <c r="P1290" t="s">
        <v>8271</v>
      </c>
      <c r="Q1290" t="str">
        <f t="shared" si="101"/>
        <v>theater</v>
      </c>
      <c r="R1290" t="str">
        <f t="shared" si="102"/>
        <v>plays</v>
      </c>
    </row>
    <row r="1291" spans="1:18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6">
        <f t="shared" si="99"/>
        <v>125.06666666666666</v>
      </c>
      <c r="O1291" s="5">
        <f t="shared" si="100"/>
        <v>2.7718550106609809</v>
      </c>
      <c r="P1291" t="s">
        <v>8271</v>
      </c>
      <c r="Q1291" t="str">
        <f t="shared" si="101"/>
        <v>theater</v>
      </c>
      <c r="R1291" t="str">
        <f t="shared" si="102"/>
        <v>plays</v>
      </c>
    </row>
    <row r="1292" spans="1:18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6">
        <f t="shared" si="99"/>
        <v>108.57142857142857</v>
      </c>
      <c r="O1292" s="5">
        <f t="shared" si="100"/>
        <v>2.2631578947368425</v>
      </c>
      <c r="P1292" t="s">
        <v>8271</v>
      </c>
      <c r="Q1292" t="str">
        <f t="shared" si="101"/>
        <v>theater</v>
      </c>
      <c r="R1292" t="str">
        <f t="shared" si="102"/>
        <v>plays</v>
      </c>
    </row>
    <row r="1293" spans="1:18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6">
        <f t="shared" si="99"/>
        <v>145.70000000000002</v>
      </c>
      <c r="O1293" s="5">
        <f t="shared" si="100"/>
        <v>0.96087851750171582</v>
      </c>
      <c r="P1293" t="s">
        <v>8271</v>
      </c>
      <c r="Q1293" t="str">
        <f t="shared" si="101"/>
        <v>theater</v>
      </c>
      <c r="R1293" t="str">
        <f t="shared" si="102"/>
        <v>plays</v>
      </c>
    </row>
    <row r="1294" spans="1:18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6">
        <f t="shared" si="99"/>
        <v>110.00000000000001</v>
      </c>
      <c r="O1294" s="5">
        <f t="shared" si="100"/>
        <v>2.7807486631016043</v>
      </c>
      <c r="P1294" t="s">
        <v>8271</v>
      </c>
      <c r="Q1294" t="str">
        <f t="shared" si="101"/>
        <v>theater</v>
      </c>
      <c r="R1294" t="str">
        <f t="shared" si="102"/>
        <v>plays</v>
      </c>
    </row>
    <row r="1295" spans="1:18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6">
        <f t="shared" si="99"/>
        <v>102.23333333333333</v>
      </c>
      <c r="O1295" s="5">
        <f t="shared" si="100"/>
        <v>0.78252363873492004</v>
      </c>
      <c r="P1295" t="s">
        <v>8271</v>
      </c>
      <c r="Q1295" t="str">
        <f t="shared" si="101"/>
        <v>theater</v>
      </c>
      <c r="R1295" t="str">
        <f t="shared" si="102"/>
        <v>plays</v>
      </c>
    </row>
    <row r="1296" spans="1:18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6">
        <f t="shared" si="99"/>
        <v>122</v>
      </c>
      <c r="O1296" s="5">
        <f t="shared" si="100"/>
        <v>3.6065573770491808</v>
      </c>
      <c r="P1296" t="s">
        <v>8271</v>
      </c>
      <c r="Q1296" t="str">
        <f t="shared" si="101"/>
        <v>theater</v>
      </c>
      <c r="R1296" t="str">
        <f t="shared" si="102"/>
        <v>plays</v>
      </c>
    </row>
    <row r="1297" spans="1:18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6">
        <f t="shared" si="99"/>
        <v>101.96000000000001</v>
      </c>
      <c r="O1297" s="5">
        <f t="shared" si="100"/>
        <v>2.5107885445272657</v>
      </c>
      <c r="P1297" t="s">
        <v>8271</v>
      </c>
      <c r="Q1297" t="str">
        <f t="shared" si="101"/>
        <v>theater</v>
      </c>
      <c r="R1297" t="str">
        <f t="shared" si="102"/>
        <v>plays</v>
      </c>
    </row>
    <row r="1298" spans="1:18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6">
        <f t="shared" si="99"/>
        <v>141.1764705882353</v>
      </c>
      <c r="O1298" s="5">
        <f t="shared" si="100"/>
        <v>1.9166666666666665</v>
      </c>
      <c r="P1298" t="s">
        <v>8271</v>
      </c>
      <c r="Q1298" t="str">
        <f t="shared" si="101"/>
        <v>theater</v>
      </c>
      <c r="R1298" t="str">
        <f t="shared" si="102"/>
        <v>plays</v>
      </c>
    </row>
    <row r="1299" spans="1:18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6">
        <f t="shared" si="99"/>
        <v>109.52500000000001</v>
      </c>
      <c r="O1299" s="5">
        <f t="shared" si="100"/>
        <v>1.0865099292398994</v>
      </c>
      <c r="P1299" t="s">
        <v>8271</v>
      </c>
      <c r="Q1299" t="str">
        <f t="shared" si="101"/>
        <v>theater</v>
      </c>
      <c r="R1299" t="str">
        <f t="shared" si="102"/>
        <v>plays</v>
      </c>
    </row>
    <row r="1300" spans="1:18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6">
        <f t="shared" si="99"/>
        <v>104.65</v>
      </c>
      <c r="O1300" s="5">
        <f t="shared" si="100"/>
        <v>1.5766841853798377</v>
      </c>
      <c r="P1300" t="s">
        <v>8271</v>
      </c>
      <c r="Q1300" t="str">
        <f t="shared" si="101"/>
        <v>theater</v>
      </c>
      <c r="R1300" t="str">
        <f t="shared" si="102"/>
        <v>plays</v>
      </c>
    </row>
    <row r="1301" spans="1:18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6">
        <f t="shared" si="99"/>
        <v>124</v>
      </c>
      <c r="O1301" s="5">
        <f t="shared" si="100"/>
        <v>0.73732718894009219</v>
      </c>
      <c r="P1301" t="s">
        <v>8271</v>
      </c>
      <c r="Q1301" t="str">
        <f t="shared" si="101"/>
        <v>theater</v>
      </c>
      <c r="R1301" t="str">
        <f t="shared" si="102"/>
        <v>plays</v>
      </c>
    </row>
    <row r="1302" spans="1:18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6">
        <f t="shared" si="99"/>
        <v>135</v>
      </c>
      <c r="O1302" s="5">
        <f t="shared" si="100"/>
        <v>0.59259259259259256</v>
      </c>
      <c r="P1302" t="s">
        <v>8271</v>
      </c>
      <c r="Q1302" t="str">
        <f t="shared" si="101"/>
        <v>theater</v>
      </c>
      <c r="R1302" t="str">
        <f t="shared" si="102"/>
        <v>plays</v>
      </c>
    </row>
    <row r="1303" spans="1:18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6">
        <f t="shared" si="99"/>
        <v>102.75000000000001</v>
      </c>
      <c r="O1303" s="5">
        <f t="shared" si="100"/>
        <v>1.4111922141119222</v>
      </c>
      <c r="P1303" t="s">
        <v>8271</v>
      </c>
      <c r="Q1303" t="str">
        <f t="shared" si="101"/>
        <v>theater</v>
      </c>
      <c r="R1303" t="str">
        <f t="shared" si="102"/>
        <v>plays</v>
      </c>
    </row>
    <row r="1304" spans="1:18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6">
        <f t="shared" si="99"/>
        <v>100</v>
      </c>
      <c r="O1304" s="5">
        <f t="shared" si="100"/>
        <v>2</v>
      </c>
      <c r="P1304" t="s">
        <v>8271</v>
      </c>
      <c r="Q1304" t="str">
        <f t="shared" si="101"/>
        <v>theater</v>
      </c>
      <c r="R1304" t="str">
        <f t="shared" si="102"/>
        <v>plays</v>
      </c>
    </row>
    <row r="1305" spans="1:18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6">
        <f t="shared" si="99"/>
        <v>130.26085714285716</v>
      </c>
      <c r="O1305" s="5">
        <f t="shared" si="100"/>
        <v>2.3688730086661272</v>
      </c>
      <c r="P1305" t="s">
        <v>8271</v>
      </c>
      <c r="Q1305" t="str">
        <f t="shared" si="101"/>
        <v>theater</v>
      </c>
      <c r="R1305" t="str">
        <f t="shared" si="102"/>
        <v>plays</v>
      </c>
    </row>
    <row r="1306" spans="1:18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6">
        <f t="shared" si="99"/>
        <v>39.627499999999998</v>
      </c>
      <c r="O1306" s="5">
        <f t="shared" si="100"/>
        <v>0.65611002460412593</v>
      </c>
      <c r="P1306" t="s">
        <v>8273</v>
      </c>
      <c r="Q1306" t="str">
        <f t="shared" ref="Q1306:Q1365" si="103">LEFT(P1306, 10)</f>
        <v>technology</v>
      </c>
      <c r="R1306" t="str">
        <f t="shared" ref="R1306:R1345" si="104">RIGHT(P1306, 9)</f>
        <v>wearables</v>
      </c>
    </row>
    <row r="1307" spans="1:18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6">
        <f t="shared" si="99"/>
        <v>25.976666666666663</v>
      </c>
      <c r="O1307" s="5">
        <f t="shared" si="100"/>
        <v>1.1035544719620172</v>
      </c>
      <c r="P1307" t="s">
        <v>8273</v>
      </c>
      <c r="Q1307" t="str">
        <f t="shared" si="103"/>
        <v>technology</v>
      </c>
      <c r="R1307" t="str">
        <f t="shared" si="104"/>
        <v>wearables</v>
      </c>
    </row>
    <row r="1308" spans="1:18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6">
        <f t="shared" si="99"/>
        <v>65.24636363636364</v>
      </c>
      <c r="O1308" s="5">
        <f t="shared" si="100"/>
        <v>0.49602207019548289</v>
      </c>
      <c r="P1308" t="s">
        <v>8273</v>
      </c>
      <c r="Q1308" t="str">
        <f t="shared" si="103"/>
        <v>technology</v>
      </c>
      <c r="R1308" t="str">
        <f t="shared" si="104"/>
        <v>wearables</v>
      </c>
    </row>
    <row r="1309" spans="1:18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6">
        <f t="shared" si="99"/>
        <v>11.514000000000001</v>
      </c>
      <c r="O1309" s="5">
        <f t="shared" si="100"/>
        <v>0.78165711307972907</v>
      </c>
      <c r="P1309" t="s">
        <v>8273</v>
      </c>
      <c r="Q1309" t="str">
        <f t="shared" si="103"/>
        <v>technology</v>
      </c>
      <c r="R1309" t="str">
        <f t="shared" si="104"/>
        <v>wearables</v>
      </c>
    </row>
    <row r="1310" spans="1:18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6">
        <f t="shared" si="99"/>
        <v>11.360000000000001</v>
      </c>
      <c r="O1310" s="5">
        <f t="shared" si="100"/>
        <v>3.345070422535211</v>
      </c>
      <c r="P1310" t="s">
        <v>8273</v>
      </c>
      <c r="Q1310" t="str">
        <f t="shared" si="103"/>
        <v>technology</v>
      </c>
      <c r="R1310" t="str">
        <f t="shared" si="104"/>
        <v>wearables</v>
      </c>
    </row>
    <row r="1311" spans="1:18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6">
        <f t="shared" si="99"/>
        <v>111.99130434782609</v>
      </c>
      <c r="O1311" s="5">
        <f t="shared" si="100"/>
        <v>0.27176022983150866</v>
      </c>
      <c r="P1311" t="s">
        <v>8273</v>
      </c>
      <c r="Q1311" t="str">
        <f t="shared" si="103"/>
        <v>technology</v>
      </c>
      <c r="R1311" t="str">
        <f t="shared" si="104"/>
        <v>wearables</v>
      </c>
    </row>
    <row r="1312" spans="1:18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6">
        <f t="shared" si="99"/>
        <v>15.5</v>
      </c>
      <c r="O1312" s="5">
        <f t="shared" si="100"/>
        <v>0.77419354838709675</v>
      </c>
      <c r="P1312" t="s">
        <v>8273</v>
      </c>
      <c r="Q1312" t="str">
        <f t="shared" si="103"/>
        <v>technology</v>
      </c>
      <c r="R1312" t="str">
        <f t="shared" si="104"/>
        <v>wearables</v>
      </c>
    </row>
    <row r="1313" spans="1:18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6">
        <f t="shared" si="99"/>
        <v>32.027999999999999</v>
      </c>
      <c r="O1313" s="5">
        <f t="shared" si="100"/>
        <v>0.12489072061945797</v>
      </c>
      <c r="P1313" t="s">
        <v>8273</v>
      </c>
      <c r="Q1313" t="str">
        <f t="shared" si="103"/>
        <v>technology</v>
      </c>
      <c r="R1313" t="str">
        <f t="shared" si="104"/>
        <v>wearables</v>
      </c>
    </row>
    <row r="1314" spans="1:18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6">
        <f t="shared" si="99"/>
        <v>0.60869565217391308</v>
      </c>
      <c r="O1314" s="5">
        <f t="shared" si="100"/>
        <v>3.5714285714285712</v>
      </c>
      <c r="P1314" t="s">
        <v>8273</v>
      </c>
      <c r="Q1314" t="str">
        <f t="shared" si="103"/>
        <v>technology</v>
      </c>
      <c r="R1314" t="str">
        <f t="shared" si="104"/>
        <v>wearables</v>
      </c>
    </row>
    <row r="1315" spans="1:18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6">
        <f t="shared" si="99"/>
        <v>31.114999999999998</v>
      </c>
      <c r="O1315" s="5">
        <f t="shared" si="100"/>
        <v>0.9802346135304516</v>
      </c>
      <c r="P1315" t="s">
        <v>8273</v>
      </c>
      <c r="Q1315" t="str">
        <f t="shared" si="103"/>
        <v>technology</v>
      </c>
      <c r="R1315" t="str">
        <f t="shared" si="104"/>
        <v>wearables</v>
      </c>
    </row>
    <row r="1316" spans="1:18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6">
        <f t="shared" si="99"/>
        <v>1.1266666666666667</v>
      </c>
      <c r="O1316" s="5">
        <f t="shared" si="100"/>
        <v>0.54240631163708086</v>
      </c>
      <c r="P1316" t="s">
        <v>8273</v>
      </c>
      <c r="Q1316" t="str">
        <f t="shared" si="103"/>
        <v>technology</v>
      </c>
      <c r="R1316" t="str">
        <f t="shared" si="104"/>
        <v>wearables</v>
      </c>
    </row>
    <row r="1317" spans="1:18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6">
        <f t="shared" si="99"/>
        <v>40.404000000000003</v>
      </c>
      <c r="O1317" s="5">
        <f t="shared" si="100"/>
        <v>0.61380061380061379</v>
      </c>
      <c r="P1317" t="s">
        <v>8273</v>
      </c>
      <c r="Q1317" t="str">
        <f t="shared" si="103"/>
        <v>technology</v>
      </c>
      <c r="R1317" t="str">
        <f t="shared" si="104"/>
        <v>wearables</v>
      </c>
    </row>
    <row r="1318" spans="1:18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6">
        <f t="shared" si="99"/>
        <v>1.3333333333333333E-3</v>
      </c>
      <c r="O1318" s="5">
        <f t="shared" si="100"/>
        <v>100</v>
      </c>
      <c r="P1318" t="s">
        <v>8273</v>
      </c>
      <c r="Q1318" t="str">
        <f t="shared" si="103"/>
        <v>technology</v>
      </c>
      <c r="R1318" t="str">
        <f t="shared" si="104"/>
        <v>wearables</v>
      </c>
    </row>
    <row r="1319" spans="1:18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6">
        <f t="shared" si="99"/>
        <v>5.7334999999999994</v>
      </c>
      <c r="O1319" s="5">
        <f t="shared" si="100"/>
        <v>0.16569285776576262</v>
      </c>
      <c r="P1319" t="s">
        <v>8273</v>
      </c>
      <c r="Q1319" t="str">
        <f t="shared" si="103"/>
        <v>technology</v>
      </c>
      <c r="R1319" t="str">
        <f t="shared" si="104"/>
        <v>wearables</v>
      </c>
    </row>
    <row r="1320" spans="1:18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6">
        <f t="shared" si="99"/>
        <v>15.324999999999999</v>
      </c>
      <c r="O1320" s="5">
        <f t="shared" si="100"/>
        <v>2.2022838499184338</v>
      </c>
      <c r="P1320" t="s">
        <v>8273</v>
      </c>
      <c r="Q1320" t="str">
        <f t="shared" si="103"/>
        <v>technology</v>
      </c>
      <c r="R1320" t="str">
        <f t="shared" si="104"/>
        <v>wearables</v>
      </c>
    </row>
    <row r="1321" spans="1:18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6">
        <f t="shared" si="99"/>
        <v>15.103448275862069</v>
      </c>
      <c r="O1321" s="5">
        <f t="shared" si="100"/>
        <v>1.0273972602739725</v>
      </c>
      <c r="P1321" t="s">
        <v>8273</v>
      </c>
      <c r="Q1321" t="str">
        <f t="shared" si="103"/>
        <v>technology</v>
      </c>
      <c r="R1321" t="str">
        <f t="shared" si="104"/>
        <v>wearables</v>
      </c>
    </row>
    <row r="1322" spans="1:18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6">
        <f t="shared" si="99"/>
        <v>0.503</v>
      </c>
      <c r="O1322" s="5">
        <f t="shared" si="100"/>
        <v>0.59642147117296218</v>
      </c>
      <c r="P1322" t="s">
        <v>8273</v>
      </c>
      <c r="Q1322" t="str">
        <f t="shared" si="103"/>
        <v>technology</v>
      </c>
      <c r="R1322" t="str">
        <f t="shared" si="104"/>
        <v>wearables</v>
      </c>
    </row>
    <row r="1323" spans="1:18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6">
        <f t="shared" si="99"/>
        <v>1.3028138528138529</v>
      </c>
      <c r="O1323" s="5">
        <f t="shared" si="100"/>
        <v>0.11629838843661738</v>
      </c>
      <c r="P1323" t="s">
        <v>8273</v>
      </c>
      <c r="Q1323" t="str">
        <f t="shared" si="103"/>
        <v>technology</v>
      </c>
      <c r="R1323" t="str">
        <f t="shared" si="104"/>
        <v>wearables</v>
      </c>
    </row>
    <row r="1324" spans="1:18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6">
        <f t="shared" si="99"/>
        <v>0.30285714285714288</v>
      </c>
      <c r="O1324" s="5">
        <f t="shared" si="100"/>
        <v>3.7735849056603774</v>
      </c>
      <c r="P1324" t="s">
        <v>8273</v>
      </c>
      <c r="Q1324" t="str">
        <f t="shared" si="103"/>
        <v>technology</v>
      </c>
      <c r="R1324" t="str">
        <f t="shared" si="104"/>
        <v>wearables</v>
      </c>
    </row>
    <row r="1325" spans="1:18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6">
        <f t="shared" si="99"/>
        <v>8.8800000000000008</v>
      </c>
      <c r="O1325" s="5">
        <f t="shared" si="100"/>
        <v>3.303303303303303</v>
      </c>
      <c r="P1325" t="s">
        <v>8273</v>
      </c>
      <c r="Q1325" t="str">
        <f t="shared" si="103"/>
        <v>technology</v>
      </c>
      <c r="R1325" t="str">
        <f t="shared" si="104"/>
        <v>wearables</v>
      </c>
    </row>
    <row r="1326" spans="1:18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6">
        <f t="shared" si="99"/>
        <v>9.84</v>
      </c>
      <c r="O1326" s="5">
        <f t="shared" si="100"/>
        <v>1.8292682926829267</v>
      </c>
      <c r="P1326" t="s">
        <v>8273</v>
      </c>
      <c r="Q1326" t="str">
        <f t="shared" si="103"/>
        <v>technology</v>
      </c>
      <c r="R1326" t="str">
        <f t="shared" si="104"/>
        <v>wearables</v>
      </c>
    </row>
    <row r="1327" spans="1:18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6">
        <f t="shared" si="99"/>
        <v>2.4299999999999997</v>
      </c>
      <c r="O1327" s="5">
        <f t="shared" si="100"/>
        <v>1.6460905349794239</v>
      </c>
      <c r="P1327" t="s">
        <v>8273</v>
      </c>
      <c r="Q1327" t="str">
        <f t="shared" si="103"/>
        <v>technology</v>
      </c>
      <c r="R1327" t="str">
        <f t="shared" si="104"/>
        <v>wearables</v>
      </c>
    </row>
    <row r="1328" spans="1:18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6">
        <f t="shared" si="99"/>
        <v>1.1299999999999999</v>
      </c>
      <c r="O1328" s="5">
        <f t="shared" si="100"/>
        <v>0.97345132743362828</v>
      </c>
      <c r="P1328" t="s">
        <v>8273</v>
      </c>
      <c r="Q1328" t="str">
        <f t="shared" si="103"/>
        <v>technology</v>
      </c>
      <c r="R1328" t="str">
        <f t="shared" si="104"/>
        <v>wearables</v>
      </c>
    </row>
    <row r="1329" spans="1:18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6">
        <f t="shared" si="99"/>
        <v>3.5520833333333335</v>
      </c>
      <c r="O1329" s="5">
        <f t="shared" si="100"/>
        <v>2.404692082111437</v>
      </c>
      <c r="P1329" t="s">
        <v>8273</v>
      </c>
      <c r="Q1329" t="str">
        <f t="shared" si="103"/>
        <v>technology</v>
      </c>
      <c r="R1329" t="str">
        <f t="shared" si="104"/>
        <v>wearables</v>
      </c>
    </row>
    <row r="1330" spans="1:18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6">
        <f t="shared" si="99"/>
        <v>2.3306666666666667</v>
      </c>
      <c r="O1330" s="5">
        <f t="shared" si="100"/>
        <v>0.85812356979405036</v>
      </c>
      <c r="P1330" t="s">
        <v>8273</v>
      </c>
      <c r="Q1330" t="str">
        <f t="shared" si="103"/>
        <v>technology</v>
      </c>
      <c r="R1330" t="str">
        <f t="shared" si="104"/>
        <v>wearables</v>
      </c>
    </row>
    <row r="1331" spans="1:18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6">
        <f t="shared" si="99"/>
        <v>0.81600000000000006</v>
      </c>
      <c r="O1331" s="5">
        <f t="shared" si="100"/>
        <v>2.2058823529411766</v>
      </c>
      <c r="P1331" t="s">
        <v>8273</v>
      </c>
      <c r="Q1331" t="str">
        <f t="shared" si="103"/>
        <v>technology</v>
      </c>
      <c r="R1331" t="str">
        <f t="shared" si="104"/>
        <v>wearables</v>
      </c>
    </row>
    <row r="1332" spans="1:18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6">
        <f t="shared" si="99"/>
        <v>22.494285714285713</v>
      </c>
      <c r="O1332" s="5">
        <f t="shared" si="100"/>
        <v>0.63508192556839838</v>
      </c>
      <c r="P1332" t="s">
        <v>8273</v>
      </c>
      <c r="Q1332" t="str">
        <f t="shared" si="103"/>
        <v>technology</v>
      </c>
      <c r="R1332" t="str">
        <f t="shared" si="104"/>
        <v>wearables</v>
      </c>
    </row>
    <row r="1333" spans="1:18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6">
        <f t="shared" si="99"/>
        <v>1.3668</v>
      </c>
      <c r="O1333" s="5">
        <f t="shared" si="100"/>
        <v>0.99502487562189057</v>
      </c>
      <c r="P1333" t="s">
        <v>8273</v>
      </c>
      <c r="Q1333" t="str">
        <f t="shared" si="103"/>
        <v>technology</v>
      </c>
      <c r="R1333" t="str">
        <f t="shared" si="104"/>
        <v>wearables</v>
      </c>
    </row>
    <row r="1334" spans="1:18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6">
        <f t="shared" si="99"/>
        <v>0</v>
      </c>
      <c r="O1334" s="5" t="e">
        <f t="shared" si="100"/>
        <v>#DIV/0!</v>
      </c>
      <c r="P1334" t="s">
        <v>8273</v>
      </c>
      <c r="Q1334" t="str">
        <f t="shared" si="103"/>
        <v>technology</v>
      </c>
      <c r="R1334" t="str">
        <f t="shared" si="104"/>
        <v>wearables</v>
      </c>
    </row>
    <row r="1335" spans="1:18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6">
        <f t="shared" si="99"/>
        <v>0</v>
      </c>
      <c r="O1335" s="5" t="e">
        <f t="shared" si="100"/>
        <v>#DIV/0!</v>
      </c>
      <c r="P1335" t="s">
        <v>8273</v>
      </c>
      <c r="Q1335" t="str">
        <f t="shared" si="103"/>
        <v>technology</v>
      </c>
      <c r="R1335" t="str">
        <f t="shared" si="104"/>
        <v>wearables</v>
      </c>
    </row>
    <row r="1336" spans="1:18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6">
        <f t="shared" si="99"/>
        <v>10.754135338345865</v>
      </c>
      <c r="O1336" s="5">
        <f t="shared" si="100"/>
        <v>1.9296651052226803</v>
      </c>
      <c r="P1336" t="s">
        <v>8273</v>
      </c>
      <c r="Q1336" t="str">
        <f t="shared" si="103"/>
        <v>technology</v>
      </c>
      <c r="R1336" t="str">
        <f t="shared" si="104"/>
        <v>wearables</v>
      </c>
    </row>
    <row r="1337" spans="1:18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6">
        <f t="shared" si="99"/>
        <v>19.759999999999998</v>
      </c>
      <c r="O1337" s="5">
        <f t="shared" si="100"/>
        <v>0.32388663967611336</v>
      </c>
      <c r="P1337" t="s">
        <v>8273</v>
      </c>
      <c r="Q1337" t="str">
        <f t="shared" si="103"/>
        <v>technology</v>
      </c>
      <c r="R1337" t="str">
        <f t="shared" si="104"/>
        <v>wearables</v>
      </c>
    </row>
    <row r="1338" spans="1:18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6">
        <f t="shared" si="99"/>
        <v>84.946999999999989</v>
      </c>
      <c r="O1338" s="5">
        <f t="shared" si="100"/>
        <v>0.26369383262504853</v>
      </c>
      <c r="P1338" t="s">
        <v>8273</v>
      </c>
      <c r="Q1338" t="str">
        <f t="shared" si="103"/>
        <v>technology</v>
      </c>
      <c r="R1338" t="str">
        <f t="shared" si="104"/>
        <v>wearables</v>
      </c>
    </row>
    <row r="1339" spans="1:18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6">
        <f t="shared" si="99"/>
        <v>49.381999999999998</v>
      </c>
      <c r="O1339" s="5">
        <f t="shared" si="100"/>
        <v>0.56700822161921349</v>
      </c>
      <c r="P1339" t="s">
        <v>8273</v>
      </c>
      <c r="Q1339" t="str">
        <f t="shared" si="103"/>
        <v>technology</v>
      </c>
      <c r="R1339" t="str">
        <f t="shared" si="104"/>
        <v>wearables</v>
      </c>
    </row>
    <row r="1340" spans="1:18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6">
        <f t="shared" si="99"/>
        <v>3.3033333333333332</v>
      </c>
      <c r="O1340" s="5">
        <f t="shared" si="100"/>
        <v>1.513622603430878</v>
      </c>
      <c r="P1340" t="s">
        <v>8273</v>
      </c>
      <c r="Q1340" t="str">
        <f t="shared" si="103"/>
        <v>technology</v>
      </c>
      <c r="R1340" t="str">
        <f t="shared" si="104"/>
        <v>wearables</v>
      </c>
    </row>
    <row r="1341" spans="1:18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6">
        <f t="shared" si="99"/>
        <v>6.6339999999999995</v>
      </c>
      <c r="O1341" s="5">
        <f t="shared" si="100"/>
        <v>1.1154657823334337</v>
      </c>
      <c r="P1341" t="s">
        <v>8273</v>
      </c>
      <c r="Q1341" t="str">
        <f t="shared" si="103"/>
        <v>technology</v>
      </c>
      <c r="R1341" t="str">
        <f t="shared" si="104"/>
        <v>wearables</v>
      </c>
    </row>
    <row r="1342" spans="1:18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6">
        <f t="shared" si="99"/>
        <v>0</v>
      </c>
      <c r="O1342" s="5" t="e">
        <f t="shared" si="100"/>
        <v>#DIV/0!</v>
      </c>
      <c r="P1342" t="s">
        <v>8273</v>
      </c>
      <c r="Q1342" t="str">
        <f t="shared" si="103"/>
        <v>technology</v>
      </c>
      <c r="R1342" t="str">
        <f t="shared" si="104"/>
        <v>wearables</v>
      </c>
    </row>
    <row r="1343" spans="1:18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6">
        <f t="shared" si="99"/>
        <v>70.36</v>
      </c>
      <c r="O1343" s="5">
        <f t="shared" si="100"/>
        <v>0.26151222285389425</v>
      </c>
      <c r="P1343" t="s">
        <v>8273</v>
      </c>
      <c r="Q1343" t="str">
        <f t="shared" si="103"/>
        <v>technology</v>
      </c>
      <c r="R1343" t="str">
        <f t="shared" si="104"/>
        <v>wearables</v>
      </c>
    </row>
    <row r="1344" spans="1:18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6">
        <f t="shared" si="99"/>
        <v>0.2</v>
      </c>
      <c r="O1344" s="5">
        <f t="shared" si="100"/>
        <v>1</v>
      </c>
      <c r="P1344" t="s">
        <v>8273</v>
      </c>
      <c r="Q1344" t="str">
        <f t="shared" si="103"/>
        <v>technology</v>
      </c>
      <c r="R1344" t="str">
        <f t="shared" si="104"/>
        <v>wearables</v>
      </c>
    </row>
    <row r="1345" spans="1:18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6">
        <f t="shared" si="99"/>
        <v>102.298</v>
      </c>
      <c r="O1345" s="5">
        <f t="shared" si="100"/>
        <v>0.63148839664509571</v>
      </c>
      <c r="P1345" t="s">
        <v>8273</v>
      </c>
      <c r="Q1345" t="str">
        <f t="shared" si="103"/>
        <v>technology</v>
      </c>
      <c r="R1345" t="str">
        <f t="shared" si="104"/>
        <v>wearables</v>
      </c>
    </row>
    <row r="1346" spans="1:18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6">
        <f t="shared" si="99"/>
        <v>377.73333333333335</v>
      </c>
      <c r="O1346" s="5">
        <f t="shared" si="100"/>
        <v>2.4532297917402048</v>
      </c>
      <c r="P1346" t="s">
        <v>8274</v>
      </c>
      <c r="Q1346" t="str">
        <f t="shared" si="103"/>
        <v>publishing</v>
      </c>
      <c r="R1346" t="str">
        <f t="shared" ref="R1346:R1365" si="105">RIGHT(P1346, 10)</f>
        <v>nonfiction</v>
      </c>
    </row>
    <row r="1347" spans="1:18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6">
        <f t="shared" ref="N1347:N1410" si="106">E1347/D1347*100</f>
        <v>125</v>
      </c>
      <c r="O1347" s="5">
        <f t="shared" ref="O1347:O1410" si="107">L1347/E1347*100</f>
        <v>1.8666666666666669</v>
      </c>
      <c r="P1347" t="s">
        <v>8274</v>
      </c>
      <c r="Q1347" t="str">
        <f t="shared" si="103"/>
        <v>publishing</v>
      </c>
      <c r="R1347" t="str">
        <f t="shared" si="105"/>
        <v>nonfiction</v>
      </c>
    </row>
    <row r="1348" spans="1:18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6">
        <f t="shared" si="106"/>
        <v>147.32653061224491</v>
      </c>
      <c r="O1348" s="5">
        <f t="shared" si="107"/>
        <v>2.0639977836265411</v>
      </c>
      <c r="P1348" t="s">
        <v>8274</v>
      </c>
      <c r="Q1348" t="str">
        <f t="shared" si="103"/>
        <v>publishing</v>
      </c>
      <c r="R1348" t="str">
        <f t="shared" si="105"/>
        <v>nonfiction</v>
      </c>
    </row>
    <row r="1349" spans="1:18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6">
        <f t="shared" si="106"/>
        <v>102.2</v>
      </c>
      <c r="O1349" s="5">
        <f t="shared" si="107"/>
        <v>1.2133072407045011</v>
      </c>
      <c r="P1349" t="s">
        <v>8274</v>
      </c>
      <c r="Q1349" t="str">
        <f t="shared" si="103"/>
        <v>publishing</v>
      </c>
      <c r="R1349" t="str">
        <f t="shared" si="105"/>
        <v>nonfiction</v>
      </c>
    </row>
    <row r="1350" spans="1:18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6">
        <f t="shared" si="106"/>
        <v>101.8723404255319</v>
      </c>
      <c r="O1350" s="5">
        <f t="shared" si="107"/>
        <v>0.43441938178780282</v>
      </c>
      <c r="P1350" t="s">
        <v>8274</v>
      </c>
      <c r="Q1350" t="str">
        <f t="shared" si="103"/>
        <v>publishing</v>
      </c>
      <c r="R1350" t="str">
        <f t="shared" si="105"/>
        <v>nonfiction</v>
      </c>
    </row>
    <row r="1351" spans="1:18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6">
        <f t="shared" si="106"/>
        <v>204.2</v>
      </c>
      <c r="O1351" s="5">
        <f t="shared" si="107"/>
        <v>1.6846229187071498</v>
      </c>
      <c r="P1351" t="s">
        <v>8274</v>
      </c>
      <c r="Q1351" t="str">
        <f t="shared" si="103"/>
        <v>publishing</v>
      </c>
      <c r="R1351" t="str">
        <f t="shared" si="105"/>
        <v>nonfiction</v>
      </c>
    </row>
    <row r="1352" spans="1:18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6">
        <f t="shared" si="106"/>
        <v>104.05</v>
      </c>
      <c r="O1352" s="5">
        <f t="shared" si="107"/>
        <v>1.4992791926958193</v>
      </c>
      <c r="P1352" t="s">
        <v>8274</v>
      </c>
      <c r="Q1352" t="str">
        <f t="shared" si="103"/>
        <v>publishing</v>
      </c>
      <c r="R1352" t="str">
        <f t="shared" si="105"/>
        <v>nonfiction</v>
      </c>
    </row>
    <row r="1353" spans="1:18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6">
        <f t="shared" si="106"/>
        <v>101.265</v>
      </c>
      <c r="O1353" s="5">
        <f t="shared" si="107"/>
        <v>0.59250481410161449</v>
      </c>
      <c r="P1353" t="s">
        <v>8274</v>
      </c>
      <c r="Q1353" t="str">
        <f t="shared" si="103"/>
        <v>publishing</v>
      </c>
      <c r="R1353" t="str">
        <f t="shared" si="105"/>
        <v>nonfiction</v>
      </c>
    </row>
    <row r="1354" spans="1:18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6">
        <f t="shared" si="106"/>
        <v>136.13999999999999</v>
      </c>
      <c r="O1354" s="5">
        <f t="shared" si="107"/>
        <v>1.6674012046422801</v>
      </c>
      <c r="P1354" t="s">
        <v>8274</v>
      </c>
      <c r="Q1354" t="str">
        <f t="shared" si="103"/>
        <v>publishing</v>
      </c>
      <c r="R1354" t="str">
        <f t="shared" si="105"/>
        <v>nonfiction</v>
      </c>
    </row>
    <row r="1355" spans="1:18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6">
        <f t="shared" si="106"/>
        <v>133.6</v>
      </c>
      <c r="O1355" s="5">
        <f t="shared" si="107"/>
        <v>3.1437125748502992</v>
      </c>
      <c r="P1355" t="s">
        <v>8274</v>
      </c>
      <c r="Q1355" t="str">
        <f t="shared" si="103"/>
        <v>publishing</v>
      </c>
      <c r="R1355" t="str">
        <f t="shared" si="105"/>
        <v>nonfiction</v>
      </c>
    </row>
    <row r="1356" spans="1:18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6">
        <f t="shared" si="106"/>
        <v>130.25</v>
      </c>
      <c r="O1356" s="5">
        <f t="shared" si="107"/>
        <v>4.0946896992962252</v>
      </c>
      <c r="P1356" t="s">
        <v>8274</v>
      </c>
      <c r="Q1356" t="str">
        <f t="shared" si="103"/>
        <v>publishing</v>
      </c>
      <c r="R1356" t="str">
        <f t="shared" si="105"/>
        <v>nonfiction</v>
      </c>
    </row>
    <row r="1357" spans="1:18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6">
        <f t="shared" si="106"/>
        <v>122.67999999999999</v>
      </c>
      <c r="O1357" s="5">
        <f t="shared" si="107"/>
        <v>3.9452233452885559</v>
      </c>
      <c r="P1357" t="s">
        <v>8274</v>
      </c>
      <c r="Q1357" t="str">
        <f t="shared" si="103"/>
        <v>publishing</v>
      </c>
      <c r="R1357" t="str">
        <f t="shared" si="105"/>
        <v>nonfiction</v>
      </c>
    </row>
    <row r="1358" spans="1:18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6">
        <f t="shared" si="106"/>
        <v>182.81058823529412</v>
      </c>
      <c r="O1358" s="5">
        <f t="shared" si="107"/>
        <v>1.3997129783961539</v>
      </c>
      <c r="P1358" t="s">
        <v>8274</v>
      </c>
      <c r="Q1358" t="str">
        <f t="shared" si="103"/>
        <v>publishing</v>
      </c>
      <c r="R1358" t="str">
        <f t="shared" si="105"/>
        <v>nonfiction</v>
      </c>
    </row>
    <row r="1359" spans="1:18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6">
        <f t="shared" si="106"/>
        <v>125.29999999999998</v>
      </c>
      <c r="O1359" s="5">
        <f t="shared" si="107"/>
        <v>2.5937749401436552</v>
      </c>
      <c r="P1359" t="s">
        <v>8274</v>
      </c>
      <c r="Q1359" t="str">
        <f t="shared" si="103"/>
        <v>publishing</v>
      </c>
      <c r="R1359" t="str">
        <f t="shared" si="105"/>
        <v>nonfiction</v>
      </c>
    </row>
    <row r="1360" spans="1:18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6">
        <f t="shared" si="106"/>
        <v>111.66666666666667</v>
      </c>
      <c r="O1360" s="5">
        <f t="shared" si="107"/>
        <v>1.4626865671641791</v>
      </c>
      <c r="P1360" t="s">
        <v>8274</v>
      </c>
      <c r="Q1360" t="str">
        <f t="shared" si="103"/>
        <v>publishing</v>
      </c>
      <c r="R1360" t="str">
        <f t="shared" si="105"/>
        <v>nonfiction</v>
      </c>
    </row>
    <row r="1361" spans="1:18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6">
        <f t="shared" si="106"/>
        <v>115.75757575757575</v>
      </c>
      <c r="O1361" s="5">
        <f t="shared" si="107"/>
        <v>2.4869109947643979</v>
      </c>
      <c r="P1361" t="s">
        <v>8274</v>
      </c>
      <c r="Q1361" t="str">
        <f t="shared" si="103"/>
        <v>publishing</v>
      </c>
      <c r="R1361" t="str">
        <f t="shared" si="105"/>
        <v>nonfiction</v>
      </c>
    </row>
    <row r="1362" spans="1:18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6">
        <f t="shared" si="106"/>
        <v>173.2</v>
      </c>
      <c r="O1362" s="5">
        <f t="shared" si="107"/>
        <v>3.1177829099307162</v>
      </c>
      <c r="P1362" t="s">
        <v>8274</v>
      </c>
      <c r="Q1362" t="str">
        <f t="shared" si="103"/>
        <v>publishing</v>
      </c>
      <c r="R1362" t="str">
        <f t="shared" si="105"/>
        <v>nonfiction</v>
      </c>
    </row>
    <row r="1363" spans="1:18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6">
        <f t="shared" si="106"/>
        <v>125.98333333333333</v>
      </c>
      <c r="O1363" s="5">
        <f t="shared" si="107"/>
        <v>3.4925254663315251</v>
      </c>
      <c r="P1363" t="s">
        <v>8274</v>
      </c>
      <c r="Q1363" t="str">
        <f t="shared" si="103"/>
        <v>publishing</v>
      </c>
      <c r="R1363" t="str">
        <f t="shared" si="105"/>
        <v>nonfiction</v>
      </c>
    </row>
    <row r="1364" spans="1:18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6">
        <f t="shared" si="106"/>
        <v>109.1</v>
      </c>
      <c r="O1364" s="5">
        <f t="shared" si="107"/>
        <v>2.2914757103574703</v>
      </c>
      <c r="P1364" t="s">
        <v>8274</v>
      </c>
      <c r="Q1364" t="str">
        <f t="shared" si="103"/>
        <v>publishing</v>
      </c>
      <c r="R1364" t="str">
        <f t="shared" si="105"/>
        <v>nonfiction</v>
      </c>
    </row>
    <row r="1365" spans="1:18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6">
        <f t="shared" si="106"/>
        <v>100</v>
      </c>
      <c r="O1365" s="5">
        <f t="shared" si="107"/>
        <v>2.5</v>
      </c>
      <c r="P1365" t="s">
        <v>8274</v>
      </c>
      <c r="Q1365" t="str">
        <f t="shared" si="103"/>
        <v>publishing</v>
      </c>
      <c r="R1365" t="str">
        <f t="shared" si="105"/>
        <v>nonfiction</v>
      </c>
    </row>
    <row r="1366" spans="1:18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6">
        <f t="shared" si="106"/>
        <v>118.64285714285714</v>
      </c>
      <c r="O1366" s="5">
        <f t="shared" si="107"/>
        <v>0.28898254063816975</v>
      </c>
      <c r="P1366" t="s">
        <v>8276</v>
      </c>
      <c r="Q1366" t="str">
        <f t="shared" ref="Q1366:Q1405" si="108">LEFT(P1366, 5)</f>
        <v>music</v>
      </c>
      <c r="R1366" t="str">
        <f t="shared" ref="R1366:R1405" si="109">RIGHT(P1366, 4)</f>
        <v>rock</v>
      </c>
    </row>
    <row r="1367" spans="1:18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6">
        <f t="shared" si="106"/>
        <v>100.26666666666667</v>
      </c>
      <c r="O1367" s="5">
        <f t="shared" si="107"/>
        <v>1.2234042553191489</v>
      </c>
      <c r="P1367" t="s">
        <v>8276</v>
      </c>
      <c r="Q1367" t="str">
        <f t="shared" si="108"/>
        <v>music</v>
      </c>
      <c r="R1367" t="str">
        <f t="shared" si="109"/>
        <v>rock</v>
      </c>
    </row>
    <row r="1368" spans="1:18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6">
        <f t="shared" si="106"/>
        <v>126.48920000000001</v>
      </c>
      <c r="O1368" s="5">
        <f t="shared" si="107"/>
        <v>1.5495394073169884</v>
      </c>
      <c r="P1368" t="s">
        <v>8276</v>
      </c>
      <c r="Q1368" t="str">
        <f t="shared" si="108"/>
        <v>music</v>
      </c>
      <c r="R1368" t="str">
        <f t="shared" si="109"/>
        <v>rock</v>
      </c>
    </row>
    <row r="1369" spans="1:18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6">
        <f t="shared" si="106"/>
        <v>114.26</v>
      </c>
      <c r="O1369" s="5">
        <f t="shared" si="107"/>
        <v>1.5753544547523191</v>
      </c>
      <c r="P1369" t="s">
        <v>8276</v>
      </c>
      <c r="Q1369" t="str">
        <f t="shared" si="108"/>
        <v>music</v>
      </c>
      <c r="R1369" t="str">
        <f t="shared" si="109"/>
        <v>rock</v>
      </c>
    </row>
    <row r="1370" spans="1:18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6">
        <f t="shared" si="106"/>
        <v>110.7</v>
      </c>
      <c r="O1370" s="5">
        <f t="shared" si="107"/>
        <v>1.5718157181571817</v>
      </c>
      <c r="P1370" t="s">
        <v>8276</v>
      </c>
      <c r="Q1370" t="str">
        <f t="shared" si="108"/>
        <v>music</v>
      </c>
      <c r="R1370" t="str">
        <f t="shared" si="109"/>
        <v>rock</v>
      </c>
    </row>
    <row r="1371" spans="1:18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6">
        <f t="shared" si="106"/>
        <v>105.34805315203954</v>
      </c>
      <c r="O1371" s="5">
        <f t="shared" si="107"/>
        <v>1.1909430831873744</v>
      </c>
      <c r="P1371" t="s">
        <v>8276</v>
      </c>
      <c r="Q1371" t="str">
        <f t="shared" si="108"/>
        <v>music</v>
      </c>
      <c r="R1371" t="str">
        <f t="shared" si="109"/>
        <v>rock</v>
      </c>
    </row>
    <row r="1372" spans="1:18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6">
        <f t="shared" si="106"/>
        <v>103.66666666666666</v>
      </c>
      <c r="O1372" s="5">
        <f t="shared" si="107"/>
        <v>1.2861736334405145</v>
      </c>
      <c r="P1372" t="s">
        <v>8276</v>
      </c>
      <c r="Q1372" t="str">
        <f t="shared" si="108"/>
        <v>music</v>
      </c>
      <c r="R1372" t="str">
        <f t="shared" si="109"/>
        <v>rock</v>
      </c>
    </row>
    <row r="1373" spans="1:18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6">
        <f t="shared" si="106"/>
        <v>107.08672667523933</v>
      </c>
      <c r="O1373" s="5">
        <f t="shared" si="107"/>
        <v>0.93395597064709812</v>
      </c>
      <c r="P1373" t="s">
        <v>8276</v>
      </c>
      <c r="Q1373" t="str">
        <f t="shared" si="108"/>
        <v>music</v>
      </c>
      <c r="R1373" t="str">
        <f t="shared" si="109"/>
        <v>rock</v>
      </c>
    </row>
    <row r="1374" spans="1:18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6">
        <f t="shared" si="106"/>
        <v>124</v>
      </c>
      <c r="O1374" s="5">
        <f t="shared" si="107"/>
        <v>2.5806451612903225</v>
      </c>
      <c r="P1374" t="s">
        <v>8276</v>
      </c>
      <c r="Q1374" t="str">
        <f t="shared" si="108"/>
        <v>music</v>
      </c>
      <c r="R1374" t="str">
        <f t="shared" si="109"/>
        <v>rock</v>
      </c>
    </row>
    <row r="1375" spans="1:18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6">
        <f t="shared" si="106"/>
        <v>105.01</v>
      </c>
      <c r="O1375" s="5">
        <f t="shared" si="107"/>
        <v>0.4951909341967432</v>
      </c>
      <c r="P1375" t="s">
        <v>8276</v>
      </c>
      <c r="Q1375" t="str">
        <f t="shared" si="108"/>
        <v>music</v>
      </c>
      <c r="R1375" t="str">
        <f t="shared" si="109"/>
        <v>rock</v>
      </c>
    </row>
    <row r="1376" spans="1:18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6">
        <f t="shared" si="106"/>
        <v>189.46666666666667</v>
      </c>
      <c r="O1376" s="5">
        <f t="shared" si="107"/>
        <v>2.322308233638283</v>
      </c>
      <c r="P1376" t="s">
        <v>8276</v>
      </c>
      <c r="Q1376" t="str">
        <f t="shared" si="108"/>
        <v>music</v>
      </c>
      <c r="R1376" t="str">
        <f t="shared" si="109"/>
        <v>rock</v>
      </c>
    </row>
    <row r="1377" spans="1:18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6">
        <f t="shared" si="106"/>
        <v>171.32499999999999</v>
      </c>
      <c r="O1377" s="5">
        <f t="shared" si="107"/>
        <v>1.5905442871735005</v>
      </c>
      <c r="P1377" t="s">
        <v>8276</v>
      </c>
      <c r="Q1377" t="str">
        <f t="shared" si="108"/>
        <v>music</v>
      </c>
      <c r="R1377" t="str">
        <f t="shared" si="109"/>
        <v>rock</v>
      </c>
    </row>
    <row r="1378" spans="1:18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6">
        <f t="shared" si="106"/>
        <v>252.48648648648651</v>
      </c>
      <c r="O1378" s="5">
        <f t="shared" si="107"/>
        <v>1.7983301220295438</v>
      </c>
      <c r="P1378" t="s">
        <v>8276</v>
      </c>
      <c r="Q1378" t="str">
        <f t="shared" si="108"/>
        <v>music</v>
      </c>
      <c r="R1378" t="str">
        <f t="shared" si="109"/>
        <v>rock</v>
      </c>
    </row>
    <row r="1379" spans="1:18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6">
        <f t="shared" si="106"/>
        <v>116.15384615384616</v>
      </c>
      <c r="O1379" s="5">
        <f t="shared" si="107"/>
        <v>2.052980132450331</v>
      </c>
      <c r="P1379" t="s">
        <v>8276</v>
      </c>
      <c r="Q1379" t="str">
        <f t="shared" si="108"/>
        <v>music</v>
      </c>
      <c r="R1379" t="str">
        <f t="shared" si="109"/>
        <v>rock</v>
      </c>
    </row>
    <row r="1380" spans="1:18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6">
        <f t="shared" si="106"/>
        <v>203.35000000000002</v>
      </c>
      <c r="O1380" s="5">
        <f t="shared" si="107"/>
        <v>3.2702237521514634</v>
      </c>
      <c r="P1380" t="s">
        <v>8276</v>
      </c>
      <c r="Q1380" t="str">
        <f t="shared" si="108"/>
        <v>music</v>
      </c>
      <c r="R1380" t="str">
        <f t="shared" si="109"/>
        <v>rock</v>
      </c>
    </row>
    <row r="1381" spans="1:18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6">
        <f t="shared" si="106"/>
        <v>111.60000000000001</v>
      </c>
      <c r="O1381" s="5">
        <f t="shared" si="107"/>
        <v>1.3530465949820789</v>
      </c>
      <c r="P1381" t="s">
        <v>8276</v>
      </c>
      <c r="Q1381" t="str">
        <f t="shared" si="108"/>
        <v>music</v>
      </c>
      <c r="R1381" t="str">
        <f t="shared" si="109"/>
        <v>rock</v>
      </c>
    </row>
    <row r="1382" spans="1:18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6">
        <f t="shared" si="106"/>
        <v>424</v>
      </c>
      <c r="O1382" s="5">
        <f t="shared" si="107"/>
        <v>4.716981132075472</v>
      </c>
      <c r="P1382" t="s">
        <v>8276</v>
      </c>
      <c r="Q1382" t="str">
        <f t="shared" si="108"/>
        <v>music</v>
      </c>
      <c r="R1382" t="str">
        <f t="shared" si="109"/>
        <v>rock</v>
      </c>
    </row>
    <row r="1383" spans="1:18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6">
        <f t="shared" si="106"/>
        <v>107.1</v>
      </c>
      <c r="O1383" s="5">
        <f t="shared" si="107"/>
        <v>1.3632119514472456</v>
      </c>
      <c r="P1383" t="s">
        <v>8276</v>
      </c>
      <c r="Q1383" t="str">
        <f t="shared" si="108"/>
        <v>music</v>
      </c>
      <c r="R1383" t="str">
        <f t="shared" si="109"/>
        <v>rock</v>
      </c>
    </row>
    <row r="1384" spans="1:18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6">
        <f t="shared" si="106"/>
        <v>104.3625</v>
      </c>
      <c r="O1384" s="5">
        <f t="shared" si="107"/>
        <v>1.7726673853156065</v>
      </c>
      <c r="P1384" t="s">
        <v>8276</v>
      </c>
      <c r="Q1384" t="str">
        <f t="shared" si="108"/>
        <v>music</v>
      </c>
      <c r="R1384" t="str">
        <f t="shared" si="109"/>
        <v>rock</v>
      </c>
    </row>
    <row r="1385" spans="1:18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6">
        <f t="shared" si="106"/>
        <v>212.40909090909091</v>
      </c>
      <c r="O1385" s="5">
        <f t="shared" si="107"/>
        <v>1.9901562165632356</v>
      </c>
      <c r="P1385" t="s">
        <v>8276</v>
      </c>
      <c r="Q1385" t="str">
        <f t="shared" si="108"/>
        <v>music</v>
      </c>
      <c r="R1385" t="str">
        <f t="shared" si="109"/>
        <v>rock</v>
      </c>
    </row>
    <row r="1386" spans="1:18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6">
        <f t="shared" si="106"/>
        <v>124.08571428571429</v>
      </c>
      <c r="O1386" s="5">
        <f t="shared" si="107"/>
        <v>1.4506101772967994</v>
      </c>
      <c r="P1386" t="s">
        <v>8276</v>
      </c>
      <c r="Q1386" t="str">
        <f t="shared" si="108"/>
        <v>music</v>
      </c>
      <c r="R1386" t="str">
        <f t="shared" si="109"/>
        <v>rock</v>
      </c>
    </row>
    <row r="1387" spans="1:18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6">
        <f t="shared" si="106"/>
        <v>110.406125</v>
      </c>
      <c r="O1387" s="5">
        <f t="shared" si="107"/>
        <v>1.5171259746685251</v>
      </c>
      <c r="P1387" t="s">
        <v>8276</v>
      </c>
      <c r="Q1387" t="str">
        <f t="shared" si="108"/>
        <v>music</v>
      </c>
      <c r="R1387" t="str">
        <f t="shared" si="109"/>
        <v>rock</v>
      </c>
    </row>
    <row r="1388" spans="1:18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6">
        <f t="shared" si="106"/>
        <v>218.75</v>
      </c>
      <c r="O1388" s="5">
        <f t="shared" si="107"/>
        <v>1.6</v>
      </c>
      <c r="P1388" t="s">
        <v>8276</v>
      </c>
      <c r="Q1388" t="str">
        <f t="shared" si="108"/>
        <v>music</v>
      </c>
      <c r="R1388" t="str">
        <f t="shared" si="109"/>
        <v>rock</v>
      </c>
    </row>
    <row r="1389" spans="1:18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6">
        <f t="shared" si="106"/>
        <v>136.625</v>
      </c>
      <c r="O1389" s="5">
        <f t="shared" si="107"/>
        <v>1.4272644098810614</v>
      </c>
      <c r="P1389" t="s">
        <v>8276</v>
      </c>
      <c r="Q1389" t="str">
        <f t="shared" si="108"/>
        <v>music</v>
      </c>
      <c r="R1389" t="str">
        <f t="shared" si="109"/>
        <v>rock</v>
      </c>
    </row>
    <row r="1390" spans="1:18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6">
        <f t="shared" si="106"/>
        <v>134.8074</v>
      </c>
      <c r="O1390" s="5">
        <f t="shared" si="107"/>
        <v>1.6616298511802765</v>
      </c>
      <c r="P1390" t="s">
        <v>8276</v>
      </c>
      <c r="Q1390" t="str">
        <f t="shared" si="108"/>
        <v>music</v>
      </c>
      <c r="R1390" t="str">
        <f t="shared" si="109"/>
        <v>rock</v>
      </c>
    </row>
    <row r="1391" spans="1:18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6">
        <f t="shared" si="106"/>
        <v>145.4</v>
      </c>
      <c r="O1391" s="5">
        <f t="shared" si="107"/>
        <v>4.6767537826685013</v>
      </c>
      <c r="P1391" t="s">
        <v>8276</v>
      </c>
      <c r="Q1391" t="str">
        <f t="shared" si="108"/>
        <v>music</v>
      </c>
      <c r="R1391" t="str">
        <f t="shared" si="109"/>
        <v>rock</v>
      </c>
    </row>
    <row r="1392" spans="1:18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6">
        <f t="shared" si="106"/>
        <v>109.10714285714285</v>
      </c>
      <c r="O1392" s="5">
        <f t="shared" si="107"/>
        <v>0.62193126022913259</v>
      </c>
      <c r="P1392" t="s">
        <v>8276</v>
      </c>
      <c r="Q1392" t="str">
        <f t="shared" si="108"/>
        <v>music</v>
      </c>
      <c r="R1392" t="str">
        <f t="shared" si="109"/>
        <v>rock</v>
      </c>
    </row>
    <row r="1393" spans="1:18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6">
        <f t="shared" si="106"/>
        <v>110.2</v>
      </c>
      <c r="O1393" s="5">
        <f t="shared" si="107"/>
        <v>2.3593466424682399</v>
      </c>
      <c r="P1393" t="s">
        <v>8276</v>
      </c>
      <c r="Q1393" t="str">
        <f t="shared" si="108"/>
        <v>music</v>
      </c>
      <c r="R1393" t="str">
        <f t="shared" si="109"/>
        <v>rock</v>
      </c>
    </row>
    <row r="1394" spans="1:18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6">
        <f t="shared" si="106"/>
        <v>113.64000000000001</v>
      </c>
      <c r="O1394" s="5">
        <f t="shared" si="107"/>
        <v>3.6606828581485393</v>
      </c>
      <c r="P1394" t="s">
        <v>8276</v>
      </c>
      <c r="Q1394" t="str">
        <f t="shared" si="108"/>
        <v>music</v>
      </c>
      <c r="R1394" t="str">
        <f t="shared" si="109"/>
        <v>rock</v>
      </c>
    </row>
    <row r="1395" spans="1:18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6">
        <f t="shared" si="106"/>
        <v>102.35000000000001</v>
      </c>
      <c r="O1395" s="5">
        <f t="shared" si="107"/>
        <v>0.50806057645334635</v>
      </c>
      <c r="P1395" t="s">
        <v>8276</v>
      </c>
      <c r="Q1395" t="str">
        <f t="shared" si="108"/>
        <v>music</v>
      </c>
      <c r="R1395" t="str">
        <f t="shared" si="109"/>
        <v>rock</v>
      </c>
    </row>
    <row r="1396" spans="1:18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6">
        <f t="shared" si="106"/>
        <v>122.13333333333334</v>
      </c>
      <c r="O1396" s="5">
        <f t="shared" si="107"/>
        <v>1.8558951965065504</v>
      </c>
      <c r="P1396" t="s">
        <v>8276</v>
      </c>
      <c r="Q1396" t="str">
        <f t="shared" si="108"/>
        <v>music</v>
      </c>
      <c r="R1396" t="str">
        <f t="shared" si="109"/>
        <v>rock</v>
      </c>
    </row>
    <row r="1397" spans="1:18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6">
        <f t="shared" si="106"/>
        <v>111.88571428571427</v>
      </c>
      <c r="O1397" s="5">
        <f t="shared" si="107"/>
        <v>2.0939734422880489</v>
      </c>
      <c r="P1397" t="s">
        <v>8276</v>
      </c>
      <c r="Q1397" t="str">
        <f t="shared" si="108"/>
        <v>music</v>
      </c>
      <c r="R1397" t="str">
        <f t="shared" si="109"/>
        <v>rock</v>
      </c>
    </row>
    <row r="1398" spans="1:18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6">
        <f t="shared" si="106"/>
        <v>107.3</v>
      </c>
      <c r="O1398" s="5">
        <f t="shared" si="107"/>
        <v>1.1338925132028581</v>
      </c>
      <c r="P1398" t="s">
        <v>8276</v>
      </c>
      <c r="Q1398" t="str">
        <f t="shared" si="108"/>
        <v>music</v>
      </c>
      <c r="R1398" t="str">
        <f t="shared" si="109"/>
        <v>rock</v>
      </c>
    </row>
    <row r="1399" spans="1:18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6">
        <f t="shared" si="106"/>
        <v>113.85000000000001</v>
      </c>
      <c r="O1399" s="5">
        <f t="shared" si="107"/>
        <v>1.3877909530083443</v>
      </c>
      <c r="P1399" t="s">
        <v>8276</v>
      </c>
      <c r="Q1399" t="str">
        <f t="shared" si="108"/>
        <v>music</v>
      </c>
      <c r="R1399" t="str">
        <f t="shared" si="109"/>
        <v>rock</v>
      </c>
    </row>
    <row r="1400" spans="1:18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6">
        <f t="shared" si="106"/>
        <v>109.68181818181819</v>
      </c>
      <c r="O1400" s="5">
        <f t="shared" si="107"/>
        <v>1.3468711147948611</v>
      </c>
      <c r="P1400" t="s">
        <v>8276</v>
      </c>
      <c r="Q1400" t="str">
        <f t="shared" si="108"/>
        <v>music</v>
      </c>
      <c r="R1400" t="str">
        <f t="shared" si="109"/>
        <v>rock</v>
      </c>
    </row>
    <row r="1401" spans="1:18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6">
        <f t="shared" si="106"/>
        <v>126.14444444444443</v>
      </c>
      <c r="O1401" s="5">
        <f t="shared" si="107"/>
        <v>1.620716991103673</v>
      </c>
      <c r="P1401" t="s">
        <v>8276</v>
      </c>
      <c r="Q1401" t="str">
        <f t="shared" si="108"/>
        <v>music</v>
      </c>
      <c r="R1401" t="str">
        <f t="shared" si="109"/>
        <v>rock</v>
      </c>
    </row>
    <row r="1402" spans="1:18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6">
        <f t="shared" si="106"/>
        <v>167.42857142857144</v>
      </c>
      <c r="O1402" s="5">
        <f t="shared" si="107"/>
        <v>5.802047781569966</v>
      </c>
      <c r="P1402" t="s">
        <v>8276</v>
      </c>
      <c r="Q1402" t="str">
        <f t="shared" si="108"/>
        <v>music</v>
      </c>
      <c r="R1402" t="str">
        <f t="shared" si="109"/>
        <v>rock</v>
      </c>
    </row>
    <row r="1403" spans="1:18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6">
        <f t="shared" si="106"/>
        <v>496.52000000000004</v>
      </c>
      <c r="O1403" s="5">
        <f t="shared" si="107"/>
        <v>1.9334568597438169</v>
      </c>
      <c r="P1403" t="s">
        <v>8276</v>
      </c>
      <c r="Q1403" t="str">
        <f t="shared" si="108"/>
        <v>music</v>
      </c>
      <c r="R1403" t="str">
        <f t="shared" si="109"/>
        <v>rock</v>
      </c>
    </row>
    <row r="1404" spans="1:18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6">
        <f t="shared" si="106"/>
        <v>109.16</v>
      </c>
      <c r="O1404" s="5">
        <f t="shared" si="107"/>
        <v>4.1407108831073653</v>
      </c>
      <c r="P1404" t="s">
        <v>8276</v>
      </c>
      <c r="Q1404" t="str">
        <f t="shared" si="108"/>
        <v>music</v>
      </c>
      <c r="R1404" t="str">
        <f t="shared" si="109"/>
        <v>rock</v>
      </c>
    </row>
    <row r="1405" spans="1:18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6">
        <f t="shared" si="106"/>
        <v>102.57499999999999</v>
      </c>
      <c r="O1405" s="5">
        <f t="shared" si="107"/>
        <v>1.6085790884718498</v>
      </c>
      <c r="P1405" t="s">
        <v>8276</v>
      </c>
      <c r="Q1405" t="str">
        <f t="shared" si="108"/>
        <v>music</v>
      </c>
      <c r="R1405" t="str">
        <f t="shared" si="109"/>
        <v>rock</v>
      </c>
    </row>
    <row r="1406" spans="1:18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6">
        <f t="shared" si="106"/>
        <v>1.6620689655172414</v>
      </c>
      <c r="O1406" s="5">
        <f t="shared" si="107"/>
        <v>2.0746887966804977</v>
      </c>
      <c r="P1406" t="s">
        <v>8287</v>
      </c>
      <c r="Q1406" t="str">
        <f t="shared" ref="Q1406:Q1469" si="110">LEFT(P1406, 10)</f>
        <v>publishing</v>
      </c>
      <c r="R1406" t="str">
        <f>RIGHT(P1406, 12)</f>
        <v>translations</v>
      </c>
    </row>
    <row r="1407" spans="1:18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6">
        <f t="shared" si="106"/>
        <v>0.42</v>
      </c>
      <c r="O1407" s="5">
        <f t="shared" si="107"/>
        <v>16.19047619047619</v>
      </c>
      <c r="P1407" t="s">
        <v>8287</v>
      </c>
      <c r="Q1407" t="str">
        <f t="shared" si="110"/>
        <v>publishing</v>
      </c>
      <c r="R1407" t="str">
        <f t="shared" ref="R1407:R1462" si="111">RIGHT(P1407, 12)</f>
        <v>translations</v>
      </c>
    </row>
    <row r="1408" spans="1:18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6">
        <f t="shared" si="106"/>
        <v>0.125</v>
      </c>
      <c r="O1408" s="5">
        <f t="shared" si="107"/>
        <v>20</v>
      </c>
      <c r="P1408" t="s">
        <v>8287</v>
      </c>
      <c r="Q1408" t="str">
        <f t="shared" si="110"/>
        <v>publishing</v>
      </c>
      <c r="R1408" t="str">
        <f t="shared" si="111"/>
        <v>translations</v>
      </c>
    </row>
    <row r="1409" spans="1:18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6">
        <f t="shared" si="106"/>
        <v>0.5</v>
      </c>
      <c r="O1409" s="5">
        <f t="shared" si="107"/>
        <v>13.333333333333334</v>
      </c>
      <c r="P1409" t="s">
        <v>8287</v>
      </c>
      <c r="Q1409" t="str">
        <f t="shared" si="110"/>
        <v>publishing</v>
      </c>
      <c r="R1409" t="str">
        <f t="shared" si="111"/>
        <v>translations</v>
      </c>
    </row>
    <row r="1410" spans="1:18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6">
        <f t="shared" si="106"/>
        <v>7.1999999999999993</v>
      </c>
      <c r="O1410" s="5">
        <f t="shared" si="107"/>
        <v>8.3333333333333321</v>
      </c>
      <c r="P1410" t="s">
        <v>8287</v>
      </c>
      <c r="Q1410" t="str">
        <f t="shared" si="110"/>
        <v>publishing</v>
      </c>
      <c r="R1410" t="str">
        <f t="shared" si="111"/>
        <v>translations</v>
      </c>
    </row>
    <row r="1411" spans="1:18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6">
        <f t="shared" ref="N1411:N1474" si="112">E1411/D1411*100</f>
        <v>0</v>
      </c>
      <c r="O1411" s="5" t="e">
        <f t="shared" ref="O1411:O1474" si="113">L1411/E1411*100</f>
        <v>#DIV/0!</v>
      </c>
      <c r="P1411" t="s">
        <v>8287</v>
      </c>
      <c r="Q1411" t="str">
        <f t="shared" si="110"/>
        <v>publishing</v>
      </c>
      <c r="R1411" t="str">
        <f t="shared" si="111"/>
        <v>translations</v>
      </c>
    </row>
    <row r="1412" spans="1:18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6">
        <f t="shared" si="112"/>
        <v>1.6666666666666666E-2</v>
      </c>
      <c r="O1412" s="5">
        <f t="shared" si="113"/>
        <v>100</v>
      </c>
      <c r="P1412" t="s">
        <v>8287</v>
      </c>
      <c r="Q1412" t="str">
        <f t="shared" si="110"/>
        <v>publishing</v>
      </c>
      <c r="R1412" t="str">
        <f t="shared" si="111"/>
        <v>translations</v>
      </c>
    </row>
    <row r="1413" spans="1:18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6">
        <f t="shared" si="112"/>
        <v>0.23333333333333336</v>
      </c>
      <c r="O1413" s="5">
        <f t="shared" si="113"/>
        <v>42.857142857142854</v>
      </c>
      <c r="P1413" t="s">
        <v>8287</v>
      </c>
      <c r="Q1413" t="str">
        <f t="shared" si="110"/>
        <v>publishing</v>
      </c>
      <c r="R1413" t="str">
        <f t="shared" si="111"/>
        <v>translations</v>
      </c>
    </row>
    <row r="1414" spans="1:18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6">
        <f t="shared" si="112"/>
        <v>4.5714285714285712</v>
      </c>
      <c r="O1414" s="5">
        <f t="shared" si="113"/>
        <v>4.0625</v>
      </c>
      <c r="P1414" t="s">
        <v>8287</v>
      </c>
      <c r="Q1414" t="str">
        <f t="shared" si="110"/>
        <v>publishing</v>
      </c>
      <c r="R1414" t="str">
        <f t="shared" si="111"/>
        <v>translations</v>
      </c>
    </row>
    <row r="1415" spans="1:18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6">
        <f t="shared" si="112"/>
        <v>5</v>
      </c>
      <c r="O1415" s="5">
        <f t="shared" si="113"/>
        <v>1</v>
      </c>
      <c r="P1415" t="s">
        <v>8287</v>
      </c>
      <c r="Q1415" t="str">
        <f t="shared" si="110"/>
        <v>publishing</v>
      </c>
      <c r="R1415" t="str">
        <f t="shared" si="111"/>
        <v>translations</v>
      </c>
    </row>
    <row r="1416" spans="1:18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6">
        <f t="shared" si="112"/>
        <v>0.2</v>
      </c>
      <c r="O1416" s="5">
        <f t="shared" si="113"/>
        <v>100</v>
      </c>
      <c r="P1416" t="s">
        <v>8287</v>
      </c>
      <c r="Q1416" t="str">
        <f t="shared" si="110"/>
        <v>publishing</v>
      </c>
      <c r="R1416" t="str">
        <f t="shared" si="111"/>
        <v>translations</v>
      </c>
    </row>
    <row r="1417" spans="1:18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6">
        <f t="shared" si="112"/>
        <v>18.181818181818183</v>
      </c>
      <c r="O1417" s="5">
        <f t="shared" si="113"/>
        <v>1.125</v>
      </c>
      <c r="P1417" t="s">
        <v>8287</v>
      </c>
      <c r="Q1417" t="str">
        <f t="shared" si="110"/>
        <v>publishing</v>
      </c>
      <c r="R1417" t="str">
        <f t="shared" si="111"/>
        <v>translations</v>
      </c>
    </row>
    <row r="1418" spans="1:18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6">
        <f t="shared" si="112"/>
        <v>0</v>
      </c>
      <c r="O1418" s="5" t="e">
        <f t="shared" si="113"/>
        <v>#DIV/0!</v>
      </c>
      <c r="P1418" t="s">
        <v>8287</v>
      </c>
      <c r="Q1418" t="str">
        <f t="shared" si="110"/>
        <v>publishing</v>
      </c>
      <c r="R1418" t="str">
        <f t="shared" si="111"/>
        <v>translations</v>
      </c>
    </row>
    <row r="1419" spans="1:18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6">
        <f t="shared" si="112"/>
        <v>1.2222222222222223</v>
      </c>
      <c r="O1419" s="5">
        <f t="shared" si="113"/>
        <v>3.6363636363636362</v>
      </c>
      <c r="P1419" t="s">
        <v>8287</v>
      </c>
      <c r="Q1419" t="str">
        <f t="shared" si="110"/>
        <v>publishing</v>
      </c>
      <c r="R1419" t="str">
        <f t="shared" si="111"/>
        <v>translations</v>
      </c>
    </row>
    <row r="1420" spans="1:18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6">
        <f t="shared" si="112"/>
        <v>0.2</v>
      </c>
      <c r="O1420" s="5">
        <f t="shared" si="113"/>
        <v>16.666666666666664</v>
      </c>
      <c r="P1420" t="s">
        <v>8287</v>
      </c>
      <c r="Q1420" t="str">
        <f t="shared" si="110"/>
        <v>publishing</v>
      </c>
      <c r="R1420" t="str">
        <f t="shared" si="111"/>
        <v>translations</v>
      </c>
    </row>
    <row r="1421" spans="1:18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6">
        <f t="shared" si="112"/>
        <v>7.0634920634920633</v>
      </c>
      <c r="O1421" s="5">
        <f t="shared" si="113"/>
        <v>2.2471910112359552</v>
      </c>
      <c r="P1421" t="s">
        <v>8287</v>
      </c>
      <c r="Q1421" t="str">
        <f t="shared" si="110"/>
        <v>publishing</v>
      </c>
      <c r="R1421" t="str">
        <f t="shared" si="111"/>
        <v>translations</v>
      </c>
    </row>
    <row r="1422" spans="1:18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6">
        <f t="shared" si="112"/>
        <v>2.7272727272727271</v>
      </c>
      <c r="O1422" s="5">
        <f t="shared" si="113"/>
        <v>100</v>
      </c>
      <c r="P1422" t="s">
        <v>8287</v>
      </c>
      <c r="Q1422" t="str">
        <f t="shared" si="110"/>
        <v>publishing</v>
      </c>
      <c r="R1422" t="str">
        <f t="shared" si="111"/>
        <v>translations</v>
      </c>
    </row>
    <row r="1423" spans="1:18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6">
        <f t="shared" si="112"/>
        <v>0.1</v>
      </c>
      <c r="O1423" s="5">
        <f t="shared" si="113"/>
        <v>1</v>
      </c>
      <c r="P1423" t="s">
        <v>8287</v>
      </c>
      <c r="Q1423" t="str">
        <f t="shared" si="110"/>
        <v>publishing</v>
      </c>
      <c r="R1423" t="str">
        <f t="shared" si="111"/>
        <v>translations</v>
      </c>
    </row>
    <row r="1424" spans="1:18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6">
        <f t="shared" si="112"/>
        <v>0.104</v>
      </c>
      <c r="O1424" s="5">
        <f t="shared" si="113"/>
        <v>7.6923076923076925</v>
      </c>
      <c r="P1424" t="s">
        <v>8287</v>
      </c>
      <c r="Q1424" t="str">
        <f t="shared" si="110"/>
        <v>publishing</v>
      </c>
      <c r="R1424" t="str">
        <f t="shared" si="111"/>
        <v>translations</v>
      </c>
    </row>
    <row r="1425" spans="1:18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6">
        <f t="shared" si="112"/>
        <v>0.33333333333333337</v>
      </c>
      <c r="O1425" s="5">
        <f t="shared" si="113"/>
        <v>1</v>
      </c>
      <c r="P1425" t="s">
        <v>8287</v>
      </c>
      <c r="Q1425" t="str">
        <f t="shared" si="110"/>
        <v>publishing</v>
      </c>
      <c r="R1425" t="str">
        <f t="shared" si="111"/>
        <v>translations</v>
      </c>
    </row>
    <row r="1426" spans="1:18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6">
        <f t="shared" si="112"/>
        <v>20.36</v>
      </c>
      <c r="O1426" s="5">
        <f t="shared" si="113"/>
        <v>0.9168303863785201</v>
      </c>
      <c r="P1426" t="s">
        <v>8287</v>
      </c>
      <c r="Q1426" t="str">
        <f t="shared" si="110"/>
        <v>publishing</v>
      </c>
      <c r="R1426" t="str">
        <f t="shared" si="111"/>
        <v>translations</v>
      </c>
    </row>
    <row r="1427" spans="1:18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6">
        <f t="shared" si="112"/>
        <v>0</v>
      </c>
      <c r="O1427" s="5" t="e">
        <f t="shared" si="113"/>
        <v>#DIV/0!</v>
      </c>
      <c r="P1427" t="s">
        <v>8287</v>
      </c>
      <c r="Q1427" t="str">
        <f t="shared" si="110"/>
        <v>publishing</v>
      </c>
      <c r="R1427" t="str">
        <f t="shared" si="111"/>
        <v>translations</v>
      </c>
    </row>
    <row r="1428" spans="1:18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6">
        <f t="shared" si="112"/>
        <v>0</v>
      </c>
      <c r="O1428" s="5" t="e">
        <f t="shared" si="113"/>
        <v>#DIV/0!</v>
      </c>
      <c r="P1428" t="s">
        <v>8287</v>
      </c>
      <c r="Q1428" t="str">
        <f t="shared" si="110"/>
        <v>publishing</v>
      </c>
      <c r="R1428" t="str">
        <f t="shared" si="111"/>
        <v>translations</v>
      </c>
    </row>
    <row r="1429" spans="1:18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6">
        <f t="shared" si="112"/>
        <v>8.3800000000000008</v>
      </c>
      <c r="O1429" s="5">
        <f t="shared" si="113"/>
        <v>0.95465393794749409</v>
      </c>
      <c r="P1429" t="s">
        <v>8287</v>
      </c>
      <c r="Q1429" t="str">
        <f t="shared" si="110"/>
        <v>publishing</v>
      </c>
      <c r="R1429" t="str">
        <f t="shared" si="111"/>
        <v>translations</v>
      </c>
    </row>
    <row r="1430" spans="1:18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6">
        <f t="shared" si="112"/>
        <v>4.5</v>
      </c>
      <c r="O1430" s="5">
        <f t="shared" si="113"/>
        <v>6.666666666666667</v>
      </c>
      <c r="P1430" t="s">
        <v>8287</v>
      </c>
      <c r="Q1430" t="str">
        <f t="shared" si="110"/>
        <v>publishing</v>
      </c>
      <c r="R1430" t="str">
        <f t="shared" si="111"/>
        <v>translations</v>
      </c>
    </row>
    <row r="1431" spans="1:18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6">
        <f t="shared" si="112"/>
        <v>0</v>
      </c>
      <c r="O1431" s="5" t="e">
        <f t="shared" si="113"/>
        <v>#DIV/0!</v>
      </c>
      <c r="P1431" t="s">
        <v>8287</v>
      </c>
      <c r="Q1431" t="str">
        <f t="shared" si="110"/>
        <v>publishing</v>
      </c>
      <c r="R1431" t="str">
        <f t="shared" si="111"/>
        <v>translations</v>
      </c>
    </row>
    <row r="1432" spans="1:18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6">
        <f t="shared" si="112"/>
        <v>8.06</v>
      </c>
      <c r="O1432" s="5">
        <f t="shared" si="113"/>
        <v>1.240694789081886</v>
      </c>
      <c r="P1432" t="s">
        <v>8287</v>
      </c>
      <c r="Q1432" t="str">
        <f t="shared" si="110"/>
        <v>publishing</v>
      </c>
      <c r="R1432" t="str">
        <f t="shared" si="111"/>
        <v>translations</v>
      </c>
    </row>
    <row r="1433" spans="1:18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6">
        <f t="shared" si="112"/>
        <v>31.94705882352941</v>
      </c>
      <c r="O1433" s="5">
        <f t="shared" si="113"/>
        <v>0.86540232001473016</v>
      </c>
      <c r="P1433" t="s">
        <v>8287</v>
      </c>
      <c r="Q1433" t="str">
        <f t="shared" si="110"/>
        <v>publishing</v>
      </c>
      <c r="R1433" t="str">
        <f t="shared" si="111"/>
        <v>translations</v>
      </c>
    </row>
    <row r="1434" spans="1:18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6">
        <f t="shared" si="112"/>
        <v>0</v>
      </c>
      <c r="O1434" s="5" t="e">
        <f t="shared" si="113"/>
        <v>#DIV/0!</v>
      </c>
      <c r="P1434" t="s">
        <v>8287</v>
      </c>
      <c r="Q1434" t="str">
        <f t="shared" si="110"/>
        <v>publishing</v>
      </c>
      <c r="R1434" t="str">
        <f t="shared" si="111"/>
        <v>translations</v>
      </c>
    </row>
    <row r="1435" spans="1:18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6">
        <f t="shared" si="112"/>
        <v>6.708333333333333</v>
      </c>
      <c r="O1435" s="5">
        <f t="shared" si="113"/>
        <v>1.2422360248447204</v>
      </c>
      <c r="P1435" t="s">
        <v>8287</v>
      </c>
      <c r="Q1435" t="str">
        <f t="shared" si="110"/>
        <v>publishing</v>
      </c>
      <c r="R1435" t="str">
        <f t="shared" si="111"/>
        <v>translations</v>
      </c>
    </row>
    <row r="1436" spans="1:18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6">
        <f t="shared" si="112"/>
        <v>9.9878048780487809</v>
      </c>
      <c r="O1436" s="5">
        <f t="shared" si="113"/>
        <v>0.1343101343101343</v>
      </c>
      <c r="P1436" t="s">
        <v>8287</v>
      </c>
      <c r="Q1436" t="str">
        <f t="shared" si="110"/>
        <v>publishing</v>
      </c>
      <c r="R1436" t="str">
        <f t="shared" si="111"/>
        <v>translations</v>
      </c>
    </row>
    <row r="1437" spans="1:18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6">
        <f t="shared" si="112"/>
        <v>0.1</v>
      </c>
      <c r="O1437" s="5">
        <f t="shared" si="113"/>
        <v>13.333333333333334</v>
      </c>
      <c r="P1437" t="s">
        <v>8287</v>
      </c>
      <c r="Q1437" t="str">
        <f t="shared" si="110"/>
        <v>publishing</v>
      </c>
      <c r="R1437" t="str">
        <f t="shared" si="111"/>
        <v>translations</v>
      </c>
    </row>
    <row r="1438" spans="1:18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6">
        <f t="shared" si="112"/>
        <v>0.77</v>
      </c>
      <c r="O1438" s="5">
        <f t="shared" si="113"/>
        <v>2.5974025974025974</v>
      </c>
      <c r="P1438" t="s">
        <v>8287</v>
      </c>
      <c r="Q1438" t="str">
        <f t="shared" si="110"/>
        <v>publishing</v>
      </c>
      <c r="R1438" t="str">
        <f t="shared" si="111"/>
        <v>translations</v>
      </c>
    </row>
    <row r="1439" spans="1:18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6">
        <f t="shared" si="112"/>
        <v>26.900000000000002</v>
      </c>
      <c r="O1439" s="5">
        <f t="shared" si="113"/>
        <v>2.7261462205700124</v>
      </c>
      <c r="P1439" t="s">
        <v>8287</v>
      </c>
      <c r="Q1439" t="str">
        <f t="shared" si="110"/>
        <v>publishing</v>
      </c>
      <c r="R1439" t="str">
        <f t="shared" si="111"/>
        <v>translations</v>
      </c>
    </row>
    <row r="1440" spans="1:18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6">
        <f t="shared" si="112"/>
        <v>3</v>
      </c>
      <c r="O1440" s="5">
        <f t="shared" si="113"/>
        <v>1.3333333333333335</v>
      </c>
      <c r="P1440" t="s">
        <v>8287</v>
      </c>
      <c r="Q1440" t="str">
        <f t="shared" si="110"/>
        <v>publishing</v>
      </c>
      <c r="R1440" t="str">
        <f t="shared" si="111"/>
        <v>translations</v>
      </c>
    </row>
    <row r="1441" spans="1:18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6">
        <f t="shared" si="112"/>
        <v>6.6055045871559637</v>
      </c>
      <c r="O1441" s="5">
        <f t="shared" si="113"/>
        <v>3.3333333333333335</v>
      </c>
      <c r="P1441" t="s">
        <v>8287</v>
      </c>
      <c r="Q1441" t="str">
        <f t="shared" si="110"/>
        <v>publishing</v>
      </c>
      <c r="R1441" t="str">
        <f t="shared" si="111"/>
        <v>translations</v>
      </c>
    </row>
    <row r="1442" spans="1:18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6">
        <f t="shared" si="112"/>
        <v>7.6923076923076927E-3</v>
      </c>
      <c r="O1442" s="5">
        <f t="shared" si="113"/>
        <v>100</v>
      </c>
      <c r="P1442" t="s">
        <v>8287</v>
      </c>
      <c r="Q1442" t="str">
        <f t="shared" si="110"/>
        <v>publishing</v>
      </c>
      <c r="R1442" t="str">
        <f t="shared" si="111"/>
        <v>translations</v>
      </c>
    </row>
    <row r="1443" spans="1:18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6">
        <f t="shared" si="112"/>
        <v>1.1222222222222222</v>
      </c>
      <c r="O1443" s="5">
        <f t="shared" si="113"/>
        <v>0.14851485148514851</v>
      </c>
      <c r="P1443" t="s">
        <v>8287</v>
      </c>
      <c r="Q1443" t="str">
        <f t="shared" si="110"/>
        <v>publishing</v>
      </c>
      <c r="R1443" t="str">
        <f t="shared" si="111"/>
        <v>translations</v>
      </c>
    </row>
    <row r="1444" spans="1:18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6">
        <f t="shared" si="112"/>
        <v>0</v>
      </c>
      <c r="O1444" s="5" t="e">
        <f t="shared" si="113"/>
        <v>#DIV/0!</v>
      </c>
      <c r="P1444" t="s">
        <v>8287</v>
      </c>
      <c r="Q1444" t="str">
        <f t="shared" si="110"/>
        <v>publishing</v>
      </c>
      <c r="R1444" t="str">
        <f t="shared" si="111"/>
        <v>translations</v>
      </c>
    </row>
    <row r="1445" spans="1:18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6">
        <f t="shared" si="112"/>
        <v>0</v>
      </c>
      <c r="O1445" s="5" t="e">
        <f t="shared" si="113"/>
        <v>#DIV/0!</v>
      </c>
      <c r="P1445" t="s">
        <v>8287</v>
      </c>
      <c r="Q1445" t="str">
        <f t="shared" si="110"/>
        <v>publishing</v>
      </c>
      <c r="R1445" t="str">
        <f t="shared" si="111"/>
        <v>translations</v>
      </c>
    </row>
    <row r="1446" spans="1:18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6">
        <f t="shared" si="112"/>
        <v>0</v>
      </c>
      <c r="O1446" s="5" t="e">
        <f t="shared" si="113"/>
        <v>#DIV/0!</v>
      </c>
      <c r="P1446" t="s">
        <v>8287</v>
      </c>
      <c r="Q1446" t="str">
        <f t="shared" si="110"/>
        <v>publishing</v>
      </c>
      <c r="R1446" t="str">
        <f t="shared" si="111"/>
        <v>translations</v>
      </c>
    </row>
    <row r="1447" spans="1:18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6">
        <f t="shared" si="112"/>
        <v>0</v>
      </c>
      <c r="O1447" s="5" t="e">
        <f t="shared" si="113"/>
        <v>#DIV/0!</v>
      </c>
      <c r="P1447" t="s">
        <v>8287</v>
      </c>
      <c r="Q1447" t="str">
        <f t="shared" si="110"/>
        <v>publishing</v>
      </c>
      <c r="R1447" t="str">
        <f t="shared" si="111"/>
        <v>translations</v>
      </c>
    </row>
    <row r="1448" spans="1:18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6">
        <f t="shared" si="112"/>
        <v>0</v>
      </c>
      <c r="O1448" s="5" t="e">
        <f t="shared" si="113"/>
        <v>#DIV/0!</v>
      </c>
      <c r="P1448" t="s">
        <v>8287</v>
      </c>
      <c r="Q1448" t="str">
        <f t="shared" si="110"/>
        <v>publishing</v>
      </c>
      <c r="R1448" t="str">
        <f t="shared" si="111"/>
        <v>translations</v>
      </c>
    </row>
    <row r="1449" spans="1:18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6">
        <f t="shared" si="112"/>
        <v>1.4999999999999999E-2</v>
      </c>
      <c r="O1449" s="5">
        <f t="shared" si="113"/>
        <v>4</v>
      </c>
      <c r="P1449" t="s">
        <v>8287</v>
      </c>
      <c r="Q1449" t="str">
        <f t="shared" si="110"/>
        <v>publishing</v>
      </c>
      <c r="R1449" t="str">
        <f t="shared" si="111"/>
        <v>translations</v>
      </c>
    </row>
    <row r="1450" spans="1:18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6">
        <f t="shared" si="112"/>
        <v>0</v>
      </c>
      <c r="O1450" s="5" t="e">
        <f t="shared" si="113"/>
        <v>#DIV/0!</v>
      </c>
      <c r="P1450" t="s">
        <v>8287</v>
      </c>
      <c r="Q1450" t="str">
        <f t="shared" si="110"/>
        <v>publishing</v>
      </c>
      <c r="R1450" t="str">
        <f t="shared" si="111"/>
        <v>translations</v>
      </c>
    </row>
    <row r="1451" spans="1:18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6">
        <f t="shared" si="112"/>
        <v>0</v>
      </c>
      <c r="O1451" s="5" t="e">
        <f t="shared" si="113"/>
        <v>#DIV/0!</v>
      </c>
      <c r="P1451" t="s">
        <v>8287</v>
      </c>
      <c r="Q1451" t="str">
        <f t="shared" si="110"/>
        <v>publishing</v>
      </c>
      <c r="R1451" t="str">
        <f t="shared" si="111"/>
        <v>translations</v>
      </c>
    </row>
    <row r="1452" spans="1:18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6">
        <f t="shared" si="112"/>
        <v>1E-3</v>
      </c>
      <c r="O1452" s="5">
        <f t="shared" si="113"/>
        <v>100</v>
      </c>
      <c r="P1452" t="s">
        <v>8287</v>
      </c>
      <c r="Q1452" t="str">
        <f t="shared" si="110"/>
        <v>publishing</v>
      </c>
      <c r="R1452" t="str">
        <f t="shared" si="111"/>
        <v>translations</v>
      </c>
    </row>
    <row r="1453" spans="1:18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6">
        <f t="shared" si="112"/>
        <v>1.0554089709762533E-2</v>
      </c>
      <c r="O1453" s="5">
        <f t="shared" si="113"/>
        <v>100</v>
      </c>
      <c r="P1453" t="s">
        <v>8287</v>
      </c>
      <c r="Q1453" t="str">
        <f t="shared" si="110"/>
        <v>publishing</v>
      </c>
      <c r="R1453" t="str">
        <f t="shared" si="111"/>
        <v>translations</v>
      </c>
    </row>
    <row r="1454" spans="1:18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6">
        <f t="shared" si="112"/>
        <v>0</v>
      </c>
      <c r="O1454" s="5" t="e">
        <f t="shared" si="113"/>
        <v>#DIV/0!</v>
      </c>
      <c r="P1454" t="s">
        <v>8287</v>
      </c>
      <c r="Q1454" t="str">
        <f t="shared" si="110"/>
        <v>publishing</v>
      </c>
      <c r="R1454" t="str">
        <f t="shared" si="111"/>
        <v>translations</v>
      </c>
    </row>
    <row r="1455" spans="1:18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6">
        <f t="shared" si="112"/>
        <v>0</v>
      </c>
      <c r="O1455" s="5" t="e">
        <f t="shared" si="113"/>
        <v>#DIV/0!</v>
      </c>
      <c r="P1455" t="s">
        <v>8287</v>
      </c>
      <c r="Q1455" t="str">
        <f t="shared" si="110"/>
        <v>publishing</v>
      </c>
      <c r="R1455" t="str">
        <f t="shared" si="111"/>
        <v>translations</v>
      </c>
    </row>
    <row r="1456" spans="1:18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6">
        <f t="shared" si="112"/>
        <v>0.85714285714285721</v>
      </c>
      <c r="O1456" s="5">
        <f t="shared" si="113"/>
        <v>6.666666666666667</v>
      </c>
      <c r="P1456" t="s">
        <v>8287</v>
      </c>
      <c r="Q1456" t="str">
        <f t="shared" si="110"/>
        <v>publishing</v>
      </c>
      <c r="R1456" t="str">
        <f t="shared" si="111"/>
        <v>translations</v>
      </c>
    </row>
    <row r="1457" spans="1:18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6">
        <f t="shared" si="112"/>
        <v>10.5</v>
      </c>
      <c r="O1457" s="5">
        <f t="shared" si="113"/>
        <v>0.44444444444444442</v>
      </c>
      <c r="P1457" t="s">
        <v>8287</v>
      </c>
      <c r="Q1457" t="str">
        <f t="shared" si="110"/>
        <v>publishing</v>
      </c>
      <c r="R1457" t="str">
        <f t="shared" si="111"/>
        <v>translations</v>
      </c>
    </row>
    <row r="1458" spans="1:18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6">
        <f t="shared" si="112"/>
        <v>2.9000000000000004</v>
      </c>
      <c r="O1458" s="5">
        <f t="shared" si="113"/>
        <v>2.0689655172413794</v>
      </c>
      <c r="P1458" t="s">
        <v>8287</v>
      </c>
      <c r="Q1458" t="str">
        <f t="shared" si="110"/>
        <v>publishing</v>
      </c>
      <c r="R1458" t="str">
        <f t="shared" si="111"/>
        <v>translations</v>
      </c>
    </row>
    <row r="1459" spans="1:18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6">
        <f t="shared" si="112"/>
        <v>0</v>
      </c>
      <c r="O1459" s="5" t="e">
        <f t="shared" si="113"/>
        <v>#DIV/0!</v>
      </c>
      <c r="P1459" t="s">
        <v>8287</v>
      </c>
      <c r="Q1459" t="str">
        <f t="shared" si="110"/>
        <v>publishing</v>
      </c>
      <c r="R1459" t="str">
        <f t="shared" si="111"/>
        <v>translations</v>
      </c>
    </row>
    <row r="1460" spans="1:18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6">
        <f t="shared" si="112"/>
        <v>0</v>
      </c>
      <c r="O1460" s="5" t="e">
        <f t="shared" si="113"/>
        <v>#DIV/0!</v>
      </c>
      <c r="P1460" t="s">
        <v>8287</v>
      </c>
      <c r="Q1460" t="str">
        <f t="shared" si="110"/>
        <v>publishing</v>
      </c>
      <c r="R1460" t="str">
        <f t="shared" si="111"/>
        <v>translations</v>
      </c>
    </row>
    <row r="1461" spans="1:18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6">
        <f t="shared" si="112"/>
        <v>0</v>
      </c>
      <c r="O1461" s="5" t="e">
        <f t="shared" si="113"/>
        <v>#DIV/0!</v>
      </c>
      <c r="P1461" t="s">
        <v>8287</v>
      </c>
      <c r="Q1461" t="str">
        <f t="shared" si="110"/>
        <v>publishing</v>
      </c>
      <c r="R1461" t="str">
        <f t="shared" si="111"/>
        <v>translations</v>
      </c>
    </row>
    <row r="1462" spans="1:18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6">
        <f t="shared" si="112"/>
        <v>0</v>
      </c>
      <c r="O1462" s="5" t="e">
        <f t="shared" si="113"/>
        <v>#DIV/0!</v>
      </c>
      <c r="P1462" t="s">
        <v>8287</v>
      </c>
      <c r="Q1462" t="str">
        <f t="shared" si="110"/>
        <v>publishing</v>
      </c>
      <c r="R1462" t="str">
        <f t="shared" si="111"/>
        <v>translations</v>
      </c>
    </row>
    <row r="1463" spans="1:18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6">
        <f t="shared" si="112"/>
        <v>101.24459999999999</v>
      </c>
      <c r="O1463" s="5">
        <f t="shared" si="113"/>
        <v>2.2388025303736363</v>
      </c>
      <c r="P1463" t="s">
        <v>8288</v>
      </c>
      <c r="Q1463" t="str">
        <f t="shared" si="110"/>
        <v>publishing</v>
      </c>
      <c r="R1463" t="str">
        <f>RIGHT(P1463, 16)</f>
        <v>radio &amp; podcasts</v>
      </c>
    </row>
    <row r="1464" spans="1:18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6">
        <f t="shared" si="112"/>
        <v>108.5175</v>
      </c>
      <c r="O1464" s="5">
        <f t="shared" si="113"/>
        <v>3.4556638330223239</v>
      </c>
      <c r="P1464" t="s">
        <v>8288</v>
      </c>
      <c r="Q1464" t="str">
        <f t="shared" si="110"/>
        <v>publishing</v>
      </c>
      <c r="R1464" t="str">
        <f t="shared" ref="R1464:R1482" si="114">RIGHT(P1464, 16)</f>
        <v>radio &amp; podcasts</v>
      </c>
    </row>
    <row r="1465" spans="1:18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6">
        <f t="shared" si="112"/>
        <v>147.66666666666666</v>
      </c>
      <c r="O1465" s="5">
        <f t="shared" si="113"/>
        <v>2.8216704288939054</v>
      </c>
      <c r="P1465" t="s">
        <v>8288</v>
      </c>
      <c r="Q1465" t="str">
        <f t="shared" si="110"/>
        <v>publishing</v>
      </c>
      <c r="R1465" t="str">
        <f t="shared" si="114"/>
        <v>radio &amp; podcasts</v>
      </c>
    </row>
    <row r="1466" spans="1:18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6">
        <f t="shared" si="112"/>
        <v>163.19999999999999</v>
      </c>
      <c r="O1466" s="5">
        <f t="shared" si="113"/>
        <v>2.8676470588235294</v>
      </c>
      <c r="P1466" t="s">
        <v>8288</v>
      </c>
      <c r="Q1466" t="str">
        <f t="shared" si="110"/>
        <v>publishing</v>
      </c>
      <c r="R1466" t="str">
        <f t="shared" si="114"/>
        <v>radio &amp; podcasts</v>
      </c>
    </row>
    <row r="1467" spans="1:18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6">
        <f t="shared" si="112"/>
        <v>456.41449999999998</v>
      </c>
      <c r="O1467" s="5">
        <f t="shared" si="113"/>
        <v>1.9003194099515537</v>
      </c>
      <c r="P1467" t="s">
        <v>8288</v>
      </c>
      <c r="Q1467" t="str">
        <f t="shared" si="110"/>
        <v>publishing</v>
      </c>
      <c r="R1467" t="str">
        <f t="shared" si="114"/>
        <v>radio &amp; podcasts</v>
      </c>
    </row>
    <row r="1468" spans="1:18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6">
        <f t="shared" si="112"/>
        <v>107.87731249999999</v>
      </c>
      <c r="O1468" s="5">
        <f t="shared" si="113"/>
        <v>1.436817403103178</v>
      </c>
      <c r="P1468" t="s">
        <v>8288</v>
      </c>
      <c r="Q1468" t="str">
        <f t="shared" si="110"/>
        <v>publishing</v>
      </c>
      <c r="R1468" t="str">
        <f t="shared" si="114"/>
        <v>radio &amp; podcasts</v>
      </c>
    </row>
    <row r="1469" spans="1:18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6">
        <f t="shared" si="112"/>
        <v>115.08</v>
      </c>
      <c r="O1469" s="5">
        <f t="shared" si="113"/>
        <v>1.3034410844629822</v>
      </c>
      <c r="P1469" t="s">
        <v>8288</v>
      </c>
      <c r="Q1469" t="str">
        <f t="shared" si="110"/>
        <v>publishing</v>
      </c>
      <c r="R1469" t="str">
        <f t="shared" si="114"/>
        <v>radio &amp; podcasts</v>
      </c>
    </row>
    <row r="1470" spans="1:18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6">
        <f t="shared" si="112"/>
        <v>102.36842105263158</v>
      </c>
      <c r="O1470" s="5">
        <f t="shared" si="113"/>
        <v>3.012853470437018</v>
      </c>
      <c r="P1470" t="s">
        <v>8288</v>
      </c>
      <c r="Q1470" t="str">
        <f t="shared" ref="Q1470:Q1502" si="115">LEFT(P1470, 10)</f>
        <v>publishing</v>
      </c>
      <c r="R1470" t="str">
        <f t="shared" si="114"/>
        <v>radio &amp; podcasts</v>
      </c>
    </row>
    <row r="1471" spans="1:18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6">
        <f t="shared" si="112"/>
        <v>108.42485875706214</v>
      </c>
      <c r="O1471" s="5">
        <f t="shared" si="113"/>
        <v>0.66905665096502565</v>
      </c>
      <c r="P1471" t="s">
        <v>8288</v>
      </c>
      <c r="Q1471" t="str">
        <f t="shared" si="115"/>
        <v>publishing</v>
      </c>
      <c r="R1471" t="str">
        <f t="shared" si="114"/>
        <v>radio &amp; podcasts</v>
      </c>
    </row>
    <row r="1472" spans="1:18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6">
        <f t="shared" si="112"/>
        <v>125.13333333333334</v>
      </c>
      <c r="O1472" s="5">
        <f t="shared" si="113"/>
        <v>4.3153969099627068</v>
      </c>
      <c r="P1472" t="s">
        <v>8288</v>
      </c>
      <c r="Q1472" t="str">
        <f t="shared" si="115"/>
        <v>publishing</v>
      </c>
      <c r="R1472" t="str">
        <f t="shared" si="114"/>
        <v>radio &amp; podcasts</v>
      </c>
    </row>
    <row r="1473" spans="1:18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6">
        <f t="shared" si="112"/>
        <v>103.840625</v>
      </c>
      <c r="O1473" s="5">
        <f t="shared" si="113"/>
        <v>1.0322308826627344</v>
      </c>
      <c r="P1473" t="s">
        <v>8288</v>
      </c>
      <c r="Q1473" t="str">
        <f t="shared" si="115"/>
        <v>publishing</v>
      </c>
      <c r="R1473" t="str">
        <f t="shared" si="114"/>
        <v>radio &amp; podcasts</v>
      </c>
    </row>
    <row r="1474" spans="1:18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6">
        <f t="shared" si="112"/>
        <v>138.70400000000001</v>
      </c>
      <c r="O1474" s="5">
        <f t="shared" si="113"/>
        <v>0.9689698927211905</v>
      </c>
      <c r="P1474" t="s">
        <v>8288</v>
      </c>
      <c r="Q1474" t="str">
        <f t="shared" si="115"/>
        <v>publishing</v>
      </c>
      <c r="R1474" t="str">
        <f t="shared" si="114"/>
        <v>radio &amp; podcasts</v>
      </c>
    </row>
    <row r="1475" spans="1:18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6">
        <f t="shared" ref="N1475:N1538" si="116">E1475/D1475*100</f>
        <v>120.51600000000001</v>
      </c>
      <c r="O1475" s="5">
        <f t="shared" ref="O1475:O1538" si="117">L1475/E1475*100</f>
        <v>2.5999314060650311</v>
      </c>
      <c r="P1475" t="s">
        <v>8288</v>
      </c>
      <c r="Q1475" t="str">
        <f t="shared" si="115"/>
        <v>publishing</v>
      </c>
      <c r="R1475" t="str">
        <f t="shared" si="114"/>
        <v>radio &amp; podcasts</v>
      </c>
    </row>
    <row r="1476" spans="1:18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6">
        <f t="shared" si="116"/>
        <v>112.26666666666667</v>
      </c>
      <c r="O1476" s="5">
        <f t="shared" si="117"/>
        <v>2.2565320665083135</v>
      </c>
      <c r="P1476" t="s">
        <v>8288</v>
      </c>
      <c r="Q1476" t="str">
        <f t="shared" si="115"/>
        <v>publishing</v>
      </c>
      <c r="R1476" t="str">
        <f t="shared" si="114"/>
        <v>radio &amp; podcasts</v>
      </c>
    </row>
    <row r="1477" spans="1:18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6">
        <f t="shared" si="116"/>
        <v>188.66966666666667</v>
      </c>
      <c r="O1477" s="5">
        <f t="shared" si="117"/>
        <v>1.5582791086360817</v>
      </c>
      <c r="P1477" t="s">
        <v>8288</v>
      </c>
      <c r="Q1477" t="str">
        <f t="shared" si="115"/>
        <v>publishing</v>
      </c>
      <c r="R1477" t="str">
        <f t="shared" si="114"/>
        <v>radio &amp; podcasts</v>
      </c>
    </row>
    <row r="1478" spans="1:18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6">
        <f t="shared" si="116"/>
        <v>661.55466666666666</v>
      </c>
      <c r="O1478" s="5">
        <f t="shared" si="117"/>
        <v>2.3076954083915466</v>
      </c>
      <c r="P1478" t="s">
        <v>8288</v>
      </c>
      <c r="Q1478" t="str">
        <f t="shared" si="115"/>
        <v>publishing</v>
      </c>
      <c r="R1478" t="str">
        <f t="shared" si="114"/>
        <v>radio &amp; podcasts</v>
      </c>
    </row>
    <row r="1479" spans="1:18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6">
        <f t="shared" si="116"/>
        <v>111.31</v>
      </c>
      <c r="O1479" s="5">
        <f t="shared" si="117"/>
        <v>1.1050220106010242</v>
      </c>
      <c r="P1479" t="s">
        <v>8288</v>
      </c>
      <c r="Q1479" t="str">
        <f t="shared" si="115"/>
        <v>publishing</v>
      </c>
      <c r="R1479" t="str">
        <f t="shared" si="114"/>
        <v>radio &amp; podcasts</v>
      </c>
    </row>
    <row r="1480" spans="1:18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6">
        <f t="shared" si="116"/>
        <v>1181.6142199999999</v>
      </c>
      <c r="O1480" s="5">
        <f t="shared" si="117"/>
        <v>3.4261605280952021</v>
      </c>
      <c r="P1480" t="s">
        <v>8288</v>
      </c>
      <c r="Q1480" t="str">
        <f t="shared" si="115"/>
        <v>publishing</v>
      </c>
      <c r="R1480" t="str">
        <f t="shared" si="114"/>
        <v>radio &amp; podcasts</v>
      </c>
    </row>
    <row r="1481" spans="1:18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6">
        <f t="shared" si="116"/>
        <v>137.375</v>
      </c>
      <c r="O1481" s="5">
        <f t="shared" si="117"/>
        <v>3.230209281164695</v>
      </c>
      <c r="P1481" t="s">
        <v>8288</v>
      </c>
      <c r="Q1481" t="str">
        <f t="shared" si="115"/>
        <v>publishing</v>
      </c>
      <c r="R1481" t="str">
        <f t="shared" si="114"/>
        <v>radio &amp; podcasts</v>
      </c>
    </row>
    <row r="1482" spans="1:18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6">
        <f t="shared" si="116"/>
        <v>117.04040000000001</v>
      </c>
      <c r="O1482" s="5">
        <f t="shared" si="117"/>
        <v>1.0850954029548772</v>
      </c>
      <c r="P1482" t="s">
        <v>8288</v>
      </c>
      <c r="Q1482" t="str">
        <f t="shared" si="115"/>
        <v>publishing</v>
      </c>
      <c r="R1482" t="str">
        <f t="shared" si="114"/>
        <v>radio &amp; podcasts</v>
      </c>
    </row>
    <row r="1483" spans="1:18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6">
        <f t="shared" si="116"/>
        <v>2.1</v>
      </c>
      <c r="O1483" s="5">
        <f t="shared" si="117"/>
        <v>5.7142857142857144</v>
      </c>
      <c r="P1483" t="s">
        <v>8275</v>
      </c>
      <c r="Q1483" t="str">
        <f t="shared" si="115"/>
        <v>publishing</v>
      </c>
      <c r="R1483" t="str">
        <f t="shared" ref="R1483:R1502" si="118">RIGHT(P1483, 7)</f>
        <v>fiction</v>
      </c>
    </row>
    <row r="1484" spans="1:18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6">
        <f t="shared" si="116"/>
        <v>0.1</v>
      </c>
      <c r="O1484" s="5">
        <f t="shared" si="117"/>
        <v>20</v>
      </c>
      <c r="P1484" t="s">
        <v>8275</v>
      </c>
      <c r="Q1484" t="str">
        <f t="shared" si="115"/>
        <v>publishing</v>
      </c>
      <c r="R1484" t="str">
        <f t="shared" si="118"/>
        <v>fiction</v>
      </c>
    </row>
    <row r="1485" spans="1:18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6">
        <f t="shared" si="116"/>
        <v>0.7142857142857143</v>
      </c>
      <c r="O1485" s="5">
        <f t="shared" si="117"/>
        <v>4</v>
      </c>
      <c r="P1485" t="s">
        <v>8275</v>
      </c>
      <c r="Q1485" t="str">
        <f t="shared" si="115"/>
        <v>publishing</v>
      </c>
      <c r="R1485" t="str">
        <f t="shared" si="118"/>
        <v>fiction</v>
      </c>
    </row>
    <row r="1486" spans="1:18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6">
        <f t="shared" si="116"/>
        <v>0</v>
      </c>
      <c r="O1486" s="5" t="e">
        <f t="shared" si="117"/>
        <v>#DIV/0!</v>
      </c>
      <c r="P1486" t="s">
        <v>8275</v>
      </c>
      <c r="Q1486" t="str">
        <f t="shared" si="115"/>
        <v>publishing</v>
      </c>
      <c r="R1486" t="str">
        <f t="shared" si="118"/>
        <v>fiction</v>
      </c>
    </row>
    <row r="1487" spans="1:18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6">
        <f t="shared" si="116"/>
        <v>2.2388059701492535</v>
      </c>
      <c r="O1487" s="5">
        <f t="shared" si="117"/>
        <v>2</v>
      </c>
      <c r="P1487" t="s">
        <v>8275</v>
      </c>
      <c r="Q1487" t="str">
        <f t="shared" si="115"/>
        <v>publishing</v>
      </c>
      <c r="R1487" t="str">
        <f t="shared" si="118"/>
        <v>fiction</v>
      </c>
    </row>
    <row r="1488" spans="1:18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6">
        <f t="shared" si="116"/>
        <v>0.24</v>
      </c>
      <c r="O1488" s="5">
        <f t="shared" si="117"/>
        <v>6.25</v>
      </c>
      <c r="P1488" t="s">
        <v>8275</v>
      </c>
      <c r="Q1488" t="str">
        <f t="shared" si="115"/>
        <v>publishing</v>
      </c>
      <c r="R1488" t="str">
        <f t="shared" si="118"/>
        <v>fiction</v>
      </c>
    </row>
    <row r="1489" spans="1:18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6">
        <f t="shared" si="116"/>
        <v>0</v>
      </c>
      <c r="O1489" s="5" t="e">
        <f t="shared" si="117"/>
        <v>#DIV/0!</v>
      </c>
      <c r="P1489" t="s">
        <v>8275</v>
      </c>
      <c r="Q1489" t="str">
        <f t="shared" si="115"/>
        <v>publishing</v>
      </c>
      <c r="R1489" t="str">
        <f t="shared" si="118"/>
        <v>fiction</v>
      </c>
    </row>
    <row r="1490" spans="1:18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6">
        <f t="shared" si="116"/>
        <v>2.4</v>
      </c>
      <c r="O1490" s="5">
        <f t="shared" si="117"/>
        <v>1.6666666666666667</v>
      </c>
      <c r="P1490" t="s">
        <v>8275</v>
      </c>
      <c r="Q1490" t="str">
        <f t="shared" si="115"/>
        <v>publishing</v>
      </c>
      <c r="R1490" t="str">
        <f t="shared" si="118"/>
        <v>fiction</v>
      </c>
    </row>
    <row r="1491" spans="1:18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6">
        <f t="shared" si="116"/>
        <v>0</v>
      </c>
      <c r="O1491" s="5" t="e">
        <f t="shared" si="117"/>
        <v>#DIV/0!</v>
      </c>
      <c r="P1491" t="s">
        <v>8275</v>
      </c>
      <c r="Q1491" t="str">
        <f t="shared" si="115"/>
        <v>publishing</v>
      </c>
      <c r="R1491" t="str">
        <f t="shared" si="118"/>
        <v>fiction</v>
      </c>
    </row>
    <row r="1492" spans="1:18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6">
        <f t="shared" si="116"/>
        <v>30.862068965517242</v>
      </c>
      <c r="O1492" s="5">
        <f t="shared" si="117"/>
        <v>2.1229050279329607</v>
      </c>
      <c r="P1492" t="s">
        <v>8275</v>
      </c>
      <c r="Q1492" t="str">
        <f t="shared" si="115"/>
        <v>publishing</v>
      </c>
      <c r="R1492" t="str">
        <f t="shared" si="118"/>
        <v>fiction</v>
      </c>
    </row>
    <row r="1493" spans="1:18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6">
        <f t="shared" si="116"/>
        <v>8.3333333333333321</v>
      </c>
      <c r="O1493" s="5">
        <f t="shared" si="117"/>
        <v>1</v>
      </c>
      <c r="P1493" t="s">
        <v>8275</v>
      </c>
      <c r="Q1493" t="str">
        <f t="shared" si="115"/>
        <v>publishing</v>
      </c>
      <c r="R1493" t="str">
        <f t="shared" si="118"/>
        <v>fiction</v>
      </c>
    </row>
    <row r="1494" spans="1:18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6">
        <f t="shared" si="116"/>
        <v>0.75</v>
      </c>
      <c r="O1494" s="5">
        <f t="shared" si="117"/>
        <v>6.666666666666667</v>
      </c>
      <c r="P1494" t="s">
        <v>8275</v>
      </c>
      <c r="Q1494" t="str">
        <f t="shared" si="115"/>
        <v>publishing</v>
      </c>
      <c r="R1494" t="str">
        <f t="shared" si="118"/>
        <v>fiction</v>
      </c>
    </row>
    <row r="1495" spans="1:18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6">
        <f t="shared" si="116"/>
        <v>0</v>
      </c>
      <c r="O1495" s="5" t="e">
        <f t="shared" si="117"/>
        <v>#DIV/0!</v>
      </c>
      <c r="P1495" t="s">
        <v>8275</v>
      </c>
      <c r="Q1495" t="str">
        <f t="shared" si="115"/>
        <v>publishing</v>
      </c>
      <c r="R1495" t="str">
        <f t="shared" si="118"/>
        <v>fiction</v>
      </c>
    </row>
    <row r="1496" spans="1:18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6">
        <f t="shared" si="116"/>
        <v>8.9</v>
      </c>
      <c r="O1496" s="5">
        <f t="shared" si="117"/>
        <v>2.4719101123595504</v>
      </c>
      <c r="P1496" t="s">
        <v>8275</v>
      </c>
      <c r="Q1496" t="str">
        <f t="shared" si="115"/>
        <v>publishing</v>
      </c>
      <c r="R1496" t="str">
        <f t="shared" si="118"/>
        <v>fiction</v>
      </c>
    </row>
    <row r="1497" spans="1:18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6">
        <f t="shared" si="116"/>
        <v>0</v>
      </c>
      <c r="O1497" s="5" t="e">
        <f t="shared" si="117"/>
        <v>#DIV/0!</v>
      </c>
      <c r="P1497" t="s">
        <v>8275</v>
      </c>
      <c r="Q1497" t="str">
        <f t="shared" si="115"/>
        <v>publishing</v>
      </c>
      <c r="R1497" t="str">
        <f t="shared" si="118"/>
        <v>fiction</v>
      </c>
    </row>
    <row r="1498" spans="1:18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6">
        <f t="shared" si="116"/>
        <v>0</v>
      </c>
      <c r="O1498" s="5" t="e">
        <f t="shared" si="117"/>
        <v>#DIV/0!</v>
      </c>
      <c r="P1498" t="s">
        <v>8275</v>
      </c>
      <c r="Q1498" t="str">
        <f t="shared" si="115"/>
        <v>publishing</v>
      </c>
      <c r="R1498" t="str">
        <f t="shared" si="118"/>
        <v>fiction</v>
      </c>
    </row>
    <row r="1499" spans="1:18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6">
        <f t="shared" si="116"/>
        <v>6.6666666666666671E-3</v>
      </c>
      <c r="O1499" s="5">
        <f t="shared" si="117"/>
        <v>100</v>
      </c>
      <c r="P1499" t="s">
        <v>8275</v>
      </c>
      <c r="Q1499" t="str">
        <f t="shared" si="115"/>
        <v>publishing</v>
      </c>
      <c r="R1499" t="str">
        <f t="shared" si="118"/>
        <v>fiction</v>
      </c>
    </row>
    <row r="1500" spans="1:18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6">
        <f t="shared" si="116"/>
        <v>1.9</v>
      </c>
      <c r="O1500" s="5">
        <f t="shared" si="117"/>
        <v>5.2631578947368416</v>
      </c>
      <c r="P1500" t="s">
        <v>8275</v>
      </c>
      <c r="Q1500" t="str">
        <f t="shared" si="115"/>
        <v>publishing</v>
      </c>
      <c r="R1500" t="str">
        <f t="shared" si="118"/>
        <v>fiction</v>
      </c>
    </row>
    <row r="1501" spans="1:18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6">
        <f t="shared" si="116"/>
        <v>0.25</v>
      </c>
      <c r="O1501" s="5">
        <f t="shared" si="117"/>
        <v>20</v>
      </c>
      <c r="P1501" t="s">
        <v>8275</v>
      </c>
      <c r="Q1501" t="str">
        <f t="shared" si="115"/>
        <v>publishing</v>
      </c>
      <c r="R1501" t="str">
        <f t="shared" si="118"/>
        <v>fiction</v>
      </c>
    </row>
    <row r="1502" spans="1:18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6">
        <f t="shared" si="116"/>
        <v>25.035714285714285</v>
      </c>
      <c r="O1502" s="5">
        <f t="shared" si="117"/>
        <v>2.1398002853067046</v>
      </c>
      <c r="P1502" t="s">
        <v>8275</v>
      </c>
      <c r="Q1502" t="str">
        <f t="shared" si="115"/>
        <v>publishing</v>
      </c>
      <c r="R1502" t="str">
        <f t="shared" si="118"/>
        <v>fiction</v>
      </c>
    </row>
    <row r="1503" spans="1:18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6">
        <f t="shared" si="116"/>
        <v>166.33076923076925</v>
      </c>
      <c r="O1503" s="5">
        <f t="shared" si="117"/>
        <v>1.0232160199787264</v>
      </c>
      <c r="P1503" t="s">
        <v>8285</v>
      </c>
      <c r="Q1503" t="str">
        <f t="shared" ref="Q1503:Q1542" si="119">LEFT(P1503, 11)</f>
        <v>photography</v>
      </c>
      <c r="R1503" t="str">
        <f t="shared" ref="R1503:R1542" si="120">RIGHT(P1503, 10)</f>
        <v>photobooks</v>
      </c>
    </row>
    <row r="1504" spans="1:18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6">
        <f t="shared" si="116"/>
        <v>101.44545454545455</v>
      </c>
      <c r="O1504" s="5">
        <f t="shared" si="117"/>
        <v>1.4741464288914776</v>
      </c>
      <c r="P1504" t="s">
        <v>8285</v>
      </c>
      <c r="Q1504" t="str">
        <f t="shared" si="119"/>
        <v>photography</v>
      </c>
      <c r="R1504" t="str">
        <f t="shared" si="120"/>
        <v>photobooks</v>
      </c>
    </row>
    <row r="1505" spans="1:18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6">
        <f t="shared" si="116"/>
        <v>107.89146666666667</v>
      </c>
      <c r="O1505" s="5">
        <f t="shared" si="117"/>
        <v>1.754849935614309</v>
      </c>
      <c r="P1505" t="s">
        <v>8285</v>
      </c>
      <c r="Q1505" t="str">
        <f t="shared" si="119"/>
        <v>photography</v>
      </c>
      <c r="R1505" t="str">
        <f t="shared" si="120"/>
        <v>photobooks</v>
      </c>
    </row>
    <row r="1506" spans="1:18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6">
        <f t="shared" si="116"/>
        <v>277.93846153846158</v>
      </c>
      <c r="O1506" s="5">
        <f t="shared" si="117"/>
        <v>1.4889848333886859</v>
      </c>
      <c r="P1506" t="s">
        <v>8285</v>
      </c>
      <c r="Q1506" t="str">
        <f t="shared" si="119"/>
        <v>photography</v>
      </c>
      <c r="R1506" t="str">
        <f t="shared" si="120"/>
        <v>photobooks</v>
      </c>
    </row>
    <row r="1507" spans="1:18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6">
        <f t="shared" si="116"/>
        <v>103.58125</v>
      </c>
      <c r="O1507" s="5">
        <f t="shared" si="117"/>
        <v>2.0816991492186085</v>
      </c>
      <c r="P1507" t="s">
        <v>8285</v>
      </c>
      <c r="Q1507" t="str">
        <f t="shared" si="119"/>
        <v>photography</v>
      </c>
      <c r="R1507" t="str">
        <f t="shared" si="120"/>
        <v>photobooks</v>
      </c>
    </row>
    <row r="1508" spans="1:18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6">
        <f t="shared" si="116"/>
        <v>111.4</v>
      </c>
      <c r="O1508" s="5">
        <f t="shared" si="117"/>
        <v>2.5733093955715143</v>
      </c>
      <c r="P1508" t="s">
        <v>8285</v>
      </c>
      <c r="Q1508" t="str">
        <f t="shared" si="119"/>
        <v>photography</v>
      </c>
      <c r="R1508" t="str">
        <f t="shared" si="120"/>
        <v>photobooks</v>
      </c>
    </row>
    <row r="1509" spans="1:18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6">
        <f t="shared" si="116"/>
        <v>215</v>
      </c>
      <c r="O1509" s="5">
        <f t="shared" si="117"/>
        <v>1.2790697674418605</v>
      </c>
      <c r="P1509" t="s">
        <v>8285</v>
      </c>
      <c r="Q1509" t="str">
        <f t="shared" si="119"/>
        <v>photography</v>
      </c>
      <c r="R1509" t="str">
        <f t="shared" si="120"/>
        <v>photobooks</v>
      </c>
    </row>
    <row r="1510" spans="1:18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6">
        <f t="shared" si="116"/>
        <v>110.76216216216217</v>
      </c>
      <c r="O1510" s="5">
        <f t="shared" si="117"/>
        <v>1.0297203650383093</v>
      </c>
      <c r="P1510" t="s">
        <v>8285</v>
      </c>
      <c r="Q1510" t="str">
        <f t="shared" si="119"/>
        <v>photography</v>
      </c>
      <c r="R1510" t="str">
        <f t="shared" si="120"/>
        <v>photobooks</v>
      </c>
    </row>
    <row r="1511" spans="1:18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6">
        <f t="shared" si="116"/>
        <v>123.64125714285714</v>
      </c>
      <c r="O1511" s="5">
        <f t="shared" si="117"/>
        <v>0.9058464996889618</v>
      </c>
      <c r="P1511" t="s">
        <v>8285</v>
      </c>
      <c r="Q1511" t="str">
        <f t="shared" si="119"/>
        <v>photography</v>
      </c>
      <c r="R1511" t="str">
        <f t="shared" si="120"/>
        <v>photobooks</v>
      </c>
    </row>
    <row r="1512" spans="1:18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6">
        <f t="shared" si="116"/>
        <v>101.03500000000001</v>
      </c>
      <c r="O1512" s="5">
        <f t="shared" si="117"/>
        <v>2.5053199386351266</v>
      </c>
      <c r="P1512" t="s">
        <v>8285</v>
      </c>
      <c r="Q1512" t="str">
        <f t="shared" si="119"/>
        <v>photography</v>
      </c>
      <c r="R1512" t="str">
        <f t="shared" si="120"/>
        <v>photobooks</v>
      </c>
    </row>
    <row r="1513" spans="1:18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6">
        <f t="shared" si="116"/>
        <v>111.79285714285714</v>
      </c>
      <c r="O1513" s="5">
        <f t="shared" si="117"/>
        <v>1.3162098268481246</v>
      </c>
      <c r="P1513" t="s">
        <v>8285</v>
      </c>
      <c r="Q1513" t="str">
        <f t="shared" si="119"/>
        <v>photography</v>
      </c>
      <c r="R1513" t="str">
        <f t="shared" si="120"/>
        <v>photobooks</v>
      </c>
    </row>
    <row r="1514" spans="1:18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6">
        <f t="shared" si="116"/>
        <v>558.7714285714286</v>
      </c>
      <c r="O1514" s="5">
        <f t="shared" si="117"/>
        <v>1.7129416577184637</v>
      </c>
      <c r="P1514" t="s">
        <v>8285</v>
      </c>
      <c r="Q1514" t="str">
        <f t="shared" si="119"/>
        <v>photography</v>
      </c>
      <c r="R1514" t="str">
        <f t="shared" si="120"/>
        <v>photobooks</v>
      </c>
    </row>
    <row r="1515" spans="1:18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6">
        <f t="shared" si="116"/>
        <v>150.01875000000001</v>
      </c>
      <c r="O1515" s="5">
        <f t="shared" si="117"/>
        <v>1.7914427363246259</v>
      </c>
      <c r="P1515" t="s">
        <v>8285</v>
      </c>
      <c r="Q1515" t="str">
        <f t="shared" si="119"/>
        <v>photography</v>
      </c>
      <c r="R1515" t="str">
        <f t="shared" si="120"/>
        <v>photobooks</v>
      </c>
    </row>
    <row r="1516" spans="1:18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6">
        <f t="shared" si="116"/>
        <v>106.476</v>
      </c>
      <c r="O1516" s="5">
        <f t="shared" si="117"/>
        <v>0.66118186257936062</v>
      </c>
      <c r="P1516" t="s">
        <v>8285</v>
      </c>
      <c r="Q1516" t="str">
        <f t="shared" si="119"/>
        <v>photography</v>
      </c>
      <c r="R1516" t="str">
        <f t="shared" si="120"/>
        <v>photobooks</v>
      </c>
    </row>
    <row r="1517" spans="1:18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6">
        <f t="shared" si="116"/>
        <v>157.18899999999999</v>
      </c>
      <c r="O1517" s="5">
        <f t="shared" si="117"/>
        <v>0.11769271386674639</v>
      </c>
      <c r="P1517" t="s">
        <v>8285</v>
      </c>
      <c r="Q1517" t="str">
        <f t="shared" si="119"/>
        <v>photography</v>
      </c>
      <c r="R1517" t="str">
        <f t="shared" si="120"/>
        <v>photobooks</v>
      </c>
    </row>
    <row r="1518" spans="1:18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6">
        <f t="shared" si="116"/>
        <v>108.65882352941176</v>
      </c>
      <c r="O1518" s="5">
        <f t="shared" si="117"/>
        <v>0.62797747942832394</v>
      </c>
      <c r="P1518" t="s">
        <v>8285</v>
      </c>
      <c r="Q1518" t="str">
        <f t="shared" si="119"/>
        <v>photography</v>
      </c>
      <c r="R1518" t="str">
        <f t="shared" si="120"/>
        <v>photobooks</v>
      </c>
    </row>
    <row r="1519" spans="1:18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6">
        <f t="shared" si="116"/>
        <v>161.97999999999999</v>
      </c>
      <c r="O1519" s="5">
        <f t="shared" si="117"/>
        <v>2.5311766884800595</v>
      </c>
      <c r="P1519" t="s">
        <v>8285</v>
      </c>
      <c r="Q1519" t="str">
        <f t="shared" si="119"/>
        <v>photography</v>
      </c>
      <c r="R1519" t="str">
        <f t="shared" si="120"/>
        <v>photobooks</v>
      </c>
    </row>
    <row r="1520" spans="1:18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6">
        <f t="shared" si="116"/>
        <v>205.36666666666665</v>
      </c>
      <c r="O1520" s="5">
        <f t="shared" si="117"/>
        <v>0.7661093978250284</v>
      </c>
      <c r="P1520" t="s">
        <v>8285</v>
      </c>
      <c r="Q1520" t="str">
        <f t="shared" si="119"/>
        <v>photography</v>
      </c>
      <c r="R1520" t="str">
        <f t="shared" si="120"/>
        <v>photobooks</v>
      </c>
    </row>
    <row r="1521" spans="1:18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6">
        <f t="shared" si="116"/>
        <v>103.36388888888889</v>
      </c>
      <c r="O1521" s="5">
        <f t="shared" si="117"/>
        <v>1.5586788852758593</v>
      </c>
      <c r="P1521" t="s">
        <v>8285</v>
      </c>
      <c r="Q1521" t="str">
        <f t="shared" si="119"/>
        <v>photography</v>
      </c>
      <c r="R1521" t="str">
        <f t="shared" si="120"/>
        <v>photobooks</v>
      </c>
    </row>
    <row r="1522" spans="1:18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6">
        <f t="shared" si="116"/>
        <v>103.47222222222223</v>
      </c>
      <c r="O1522" s="5">
        <f t="shared" si="117"/>
        <v>0.89664429530201351</v>
      </c>
      <c r="P1522" t="s">
        <v>8285</v>
      </c>
      <c r="Q1522" t="str">
        <f t="shared" si="119"/>
        <v>photography</v>
      </c>
      <c r="R1522" t="str">
        <f t="shared" si="120"/>
        <v>photobooks</v>
      </c>
    </row>
    <row r="1523" spans="1:18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6">
        <f t="shared" si="116"/>
        <v>106.81333333333333</v>
      </c>
      <c r="O1523" s="5">
        <f t="shared" si="117"/>
        <v>0.58669329671701409</v>
      </c>
      <c r="P1523" t="s">
        <v>8285</v>
      </c>
      <c r="Q1523" t="str">
        <f t="shared" si="119"/>
        <v>photography</v>
      </c>
      <c r="R1523" t="str">
        <f t="shared" si="120"/>
        <v>photobooks</v>
      </c>
    </row>
    <row r="1524" spans="1:18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6">
        <f t="shared" si="116"/>
        <v>138.96574712643678</v>
      </c>
      <c r="O1524" s="5">
        <f t="shared" si="117"/>
        <v>0.74772415595673125</v>
      </c>
      <c r="P1524" t="s">
        <v>8285</v>
      </c>
      <c r="Q1524" t="str">
        <f t="shared" si="119"/>
        <v>photography</v>
      </c>
      <c r="R1524" t="str">
        <f t="shared" si="120"/>
        <v>photobooks</v>
      </c>
    </row>
    <row r="1525" spans="1:18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6">
        <f t="shared" si="116"/>
        <v>124.84324324324325</v>
      </c>
      <c r="O1525" s="5">
        <f t="shared" si="117"/>
        <v>1.0434707308624871</v>
      </c>
      <c r="P1525" t="s">
        <v>8285</v>
      </c>
      <c r="Q1525" t="str">
        <f t="shared" si="119"/>
        <v>photography</v>
      </c>
      <c r="R1525" t="str">
        <f t="shared" si="120"/>
        <v>photobooks</v>
      </c>
    </row>
    <row r="1526" spans="1:18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6">
        <f t="shared" si="116"/>
        <v>206.99999999999997</v>
      </c>
      <c r="O1526" s="5">
        <f t="shared" si="117"/>
        <v>0.45088566827697263</v>
      </c>
      <c r="P1526" t="s">
        <v>8285</v>
      </c>
      <c r="Q1526" t="str">
        <f t="shared" si="119"/>
        <v>photography</v>
      </c>
      <c r="R1526" t="str">
        <f t="shared" si="120"/>
        <v>photobooks</v>
      </c>
    </row>
    <row r="1527" spans="1:18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6">
        <f t="shared" si="116"/>
        <v>174.00576923076923</v>
      </c>
      <c r="O1527" s="5">
        <f t="shared" si="117"/>
        <v>3.0945039399666237</v>
      </c>
      <c r="P1527" t="s">
        <v>8285</v>
      </c>
      <c r="Q1527" t="str">
        <f t="shared" si="119"/>
        <v>photography</v>
      </c>
      <c r="R1527" t="str">
        <f t="shared" si="120"/>
        <v>photobooks</v>
      </c>
    </row>
    <row r="1528" spans="1:18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6">
        <f t="shared" si="116"/>
        <v>120.32608695652173</v>
      </c>
      <c r="O1528" s="5">
        <f t="shared" si="117"/>
        <v>1.0117434507678409</v>
      </c>
      <c r="P1528" t="s">
        <v>8285</v>
      </c>
      <c r="Q1528" t="str">
        <f t="shared" si="119"/>
        <v>photography</v>
      </c>
      <c r="R1528" t="str">
        <f t="shared" si="120"/>
        <v>photobooks</v>
      </c>
    </row>
    <row r="1529" spans="1:18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6">
        <f t="shared" si="116"/>
        <v>110.44428571428573</v>
      </c>
      <c r="O1529" s="5">
        <f t="shared" si="117"/>
        <v>1.8108677937162885</v>
      </c>
      <c r="P1529" t="s">
        <v>8285</v>
      </c>
      <c r="Q1529" t="str">
        <f t="shared" si="119"/>
        <v>photography</v>
      </c>
      <c r="R1529" t="str">
        <f t="shared" si="120"/>
        <v>photobooks</v>
      </c>
    </row>
    <row r="1530" spans="1:18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6">
        <f t="shared" si="116"/>
        <v>281.56666666666666</v>
      </c>
      <c r="O1530" s="5">
        <f t="shared" si="117"/>
        <v>1.894163608381674</v>
      </c>
      <c r="P1530" t="s">
        <v>8285</v>
      </c>
      <c r="Q1530" t="str">
        <f t="shared" si="119"/>
        <v>photography</v>
      </c>
      <c r="R1530" t="str">
        <f t="shared" si="120"/>
        <v>photobooks</v>
      </c>
    </row>
    <row r="1531" spans="1:18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6">
        <f t="shared" si="116"/>
        <v>100.67894736842105</v>
      </c>
      <c r="O1531" s="5">
        <f t="shared" si="117"/>
        <v>0.73710073710073709</v>
      </c>
      <c r="P1531" t="s">
        <v>8285</v>
      </c>
      <c r="Q1531" t="str">
        <f t="shared" si="119"/>
        <v>photography</v>
      </c>
      <c r="R1531" t="str">
        <f t="shared" si="120"/>
        <v>photobooks</v>
      </c>
    </row>
    <row r="1532" spans="1:18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6">
        <f t="shared" si="116"/>
        <v>134.82571428571427</v>
      </c>
      <c r="O1532" s="5">
        <f t="shared" si="117"/>
        <v>1.8521265549174597</v>
      </c>
      <c r="P1532" t="s">
        <v>8285</v>
      </c>
      <c r="Q1532" t="str">
        <f t="shared" si="119"/>
        <v>photography</v>
      </c>
      <c r="R1532" t="str">
        <f t="shared" si="120"/>
        <v>photobooks</v>
      </c>
    </row>
    <row r="1533" spans="1:18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6">
        <f t="shared" si="116"/>
        <v>175.95744680851064</v>
      </c>
      <c r="O1533" s="5">
        <f t="shared" si="117"/>
        <v>1.765417170495768</v>
      </c>
      <c r="P1533" t="s">
        <v>8285</v>
      </c>
      <c r="Q1533" t="str">
        <f t="shared" si="119"/>
        <v>photography</v>
      </c>
      <c r="R1533" t="str">
        <f t="shared" si="120"/>
        <v>photobooks</v>
      </c>
    </row>
    <row r="1534" spans="1:18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6">
        <f t="shared" si="116"/>
        <v>484.02000000000004</v>
      </c>
      <c r="O1534" s="5">
        <f t="shared" si="117"/>
        <v>1.2148258336432378</v>
      </c>
      <c r="P1534" t="s">
        <v>8285</v>
      </c>
      <c r="Q1534" t="str">
        <f t="shared" si="119"/>
        <v>photography</v>
      </c>
      <c r="R1534" t="str">
        <f t="shared" si="120"/>
        <v>photobooks</v>
      </c>
    </row>
    <row r="1535" spans="1:18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6">
        <f t="shared" si="116"/>
        <v>145.14000000000001</v>
      </c>
      <c r="O1535" s="5">
        <f t="shared" si="117"/>
        <v>1.1330056803392892</v>
      </c>
      <c r="P1535" t="s">
        <v>8285</v>
      </c>
      <c r="Q1535" t="str">
        <f t="shared" si="119"/>
        <v>photography</v>
      </c>
      <c r="R1535" t="str">
        <f t="shared" si="120"/>
        <v>photobooks</v>
      </c>
    </row>
    <row r="1536" spans="1:18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6">
        <f t="shared" si="116"/>
        <v>417.73333333333335</v>
      </c>
      <c r="O1536" s="5">
        <f t="shared" si="117"/>
        <v>1.1777848707309289</v>
      </c>
      <c r="P1536" t="s">
        <v>8285</v>
      </c>
      <c r="Q1536" t="str">
        <f t="shared" si="119"/>
        <v>photography</v>
      </c>
      <c r="R1536" t="str">
        <f t="shared" si="120"/>
        <v>photobooks</v>
      </c>
    </row>
    <row r="1537" spans="1:18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6">
        <f t="shared" si="116"/>
        <v>132.42499999999998</v>
      </c>
      <c r="O1537" s="5">
        <f t="shared" si="117"/>
        <v>2.0766471587691147</v>
      </c>
      <c r="P1537" t="s">
        <v>8285</v>
      </c>
      <c r="Q1537" t="str">
        <f t="shared" si="119"/>
        <v>photography</v>
      </c>
      <c r="R1537" t="str">
        <f t="shared" si="120"/>
        <v>photobooks</v>
      </c>
    </row>
    <row r="1538" spans="1:18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6">
        <f t="shared" si="116"/>
        <v>250.30841666666666</v>
      </c>
      <c r="O1538" s="5">
        <f t="shared" si="117"/>
        <v>1.5147979109771579</v>
      </c>
      <c r="P1538" t="s">
        <v>8285</v>
      </c>
      <c r="Q1538" t="str">
        <f t="shared" si="119"/>
        <v>photography</v>
      </c>
      <c r="R1538" t="str">
        <f t="shared" si="120"/>
        <v>photobooks</v>
      </c>
    </row>
    <row r="1539" spans="1:18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6">
        <f t="shared" ref="N1539:N1602" si="121">E1539/D1539*100</f>
        <v>179.9</v>
      </c>
      <c r="O1539" s="5">
        <f t="shared" ref="O1539:O1602" si="122">L1539/E1539*100</f>
        <v>1.0376134889753565</v>
      </c>
      <c r="P1539" t="s">
        <v>8285</v>
      </c>
      <c r="Q1539" t="str">
        <f t="shared" si="119"/>
        <v>photography</v>
      </c>
      <c r="R1539" t="str">
        <f t="shared" si="120"/>
        <v>photobooks</v>
      </c>
    </row>
    <row r="1540" spans="1:18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6">
        <f t="shared" si="121"/>
        <v>102.62857142857142</v>
      </c>
      <c r="O1540" s="5">
        <f t="shared" si="122"/>
        <v>0.64031180400890864</v>
      </c>
      <c r="P1540" t="s">
        <v>8285</v>
      </c>
      <c r="Q1540" t="str">
        <f t="shared" si="119"/>
        <v>photography</v>
      </c>
      <c r="R1540" t="str">
        <f t="shared" si="120"/>
        <v>photobooks</v>
      </c>
    </row>
    <row r="1541" spans="1:18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6">
        <f t="shared" si="121"/>
        <v>135.98609999999999</v>
      </c>
      <c r="O1541" s="5">
        <f t="shared" si="122"/>
        <v>1.0442243729322336</v>
      </c>
      <c r="P1541" t="s">
        <v>8285</v>
      </c>
      <c r="Q1541" t="str">
        <f t="shared" si="119"/>
        <v>photography</v>
      </c>
      <c r="R1541" t="str">
        <f t="shared" si="120"/>
        <v>photobooks</v>
      </c>
    </row>
    <row r="1542" spans="1:18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6">
        <f t="shared" si="121"/>
        <v>117.86666666666667</v>
      </c>
      <c r="O1542" s="5">
        <f t="shared" si="122"/>
        <v>0.55429864253393668</v>
      </c>
      <c r="P1542" t="s">
        <v>8285</v>
      </c>
      <c r="Q1542" t="str">
        <f t="shared" si="119"/>
        <v>photography</v>
      </c>
      <c r="R1542" t="str">
        <f t="shared" si="120"/>
        <v>photobooks</v>
      </c>
    </row>
    <row r="1543" spans="1:18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6">
        <f t="shared" si="121"/>
        <v>3.3333333333333333E-2</v>
      </c>
      <c r="O1543" s="5">
        <f t="shared" si="122"/>
        <v>33.333333333333329</v>
      </c>
      <c r="P1543" t="s">
        <v>8289</v>
      </c>
      <c r="Q1543" t="str">
        <f>LEFT(P1543, 11)</f>
        <v>photography</v>
      </c>
      <c r="R1543" t="str">
        <f>RIGHT(P1543, 6)</f>
        <v>nature</v>
      </c>
    </row>
    <row r="1544" spans="1:18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6">
        <f t="shared" si="121"/>
        <v>4</v>
      </c>
      <c r="O1544" s="5">
        <f t="shared" si="122"/>
        <v>5</v>
      </c>
      <c r="P1544" t="s">
        <v>8289</v>
      </c>
      <c r="Q1544" t="str">
        <f t="shared" ref="Q1544:Q1562" si="123">LEFT(P1544, 11)</f>
        <v>photography</v>
      </c>
      <c r="R1544" t="str">
        <f t="shared" ref="R1544:R1562" si="124">RIGHT(P1544, 6)</f>
        <v>nature</v>
      </c>
    </row>
    <row r="1545" spans="1:18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6">
        <f t="shared" si="121"/>
        <v>0.44444444444444442</v>
      </c>
      <c r="O1545" s="5">
        <f t="shared" si="122"/>
        <v>10</v>
      </c>
      <c r="P1545" t="s">
        <v>8289</v>
      </c>
      <c r="Q1545" t="str">
        <f t="shared" si="123"/>
        <v>photography</v>
      </c>
      <c r="R1545" t="str">
        <f t="shared" si="124"/>
        <v>nature</v>
      </c>
    </row>
    <row r="1546" spans="1:18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6">
        <f t="shared" si="121"/>
        <v>0</v>
      </c>
      <c r="O1546" s="5" t="e">
        <f t="shared" si="122"/>
        <v>#DIV/0!</v>
      </c>
      <c r="P1546" t="s">
        <v>8289</v>
      </c>
      <c r="Q1546" t="str">
        <f t="shared" si="123"/>
        <v>photography</v>
      </c>
      <c r="R1546" t="str">
        <f t="shared" si="124"/>
        <v>nature</v>
      </c>
    </row>
    <row r="1547" spans="1:18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6">
        <f t="shared" si="121"/>
        <v>3.3333333333333333E-2</v>
      </c>
      <c r="O1547" s="5">
        <f t="shared" si="122"/>
        <v>100</v>
      </c>
      <c r="P1547" t="s">
        <v>8289</v>
      </c>
      <c r="Q1547" t="str">
        <f t="shared" si="123"/>
        <v>photography</v>
      </c>
      <c r="R1547" t="str">
        <f t="shared" si="124"/>
        <v>nature</v>
      </c>
    </row>
    <row r="1548" spans="1:18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6">
        <f t="shared" si="121"/>
        <v>28.9</v>
      </c>
      <c r="O1548" s="5">
        <f t="shared" si="122"/>
        <v>3.8062283737024223</v>
      </c>
      <c r="P1548" t="s">
        <v>8289</v>
      </c>
      <c r="Q1548" t="str">
        <f t="shared" si="123"/>
        <v>photography</v>
      </c>
      <c r="R1548" t="str">
        <f t="shared" si="124"/>
        <v>nature</v>
      </c>
    </row>
    <row r="1549" spans="1:18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6">
        <f t="shared" si="121"/>
        <v>0</v>
      </c>
      <c r="O1549" s="5" t="e">
        <f t="shared" si="122"/>
        <v>#DIV/0!</v>
      </c>
      <c r="P1549" t="s">
        <v>8289</v>
      </c>
      <c r="Q1549" t="str">
        <f t="shared" si="123"/>
        <v>photography</v>
      </c>
      <c r="R1549" t="str">
        <f t="shared" si="124"/>
        <v>nature</v>
      </c>
    </row>
    <row r="1550" spans="1:18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6">
        <f t="shared" si="121"/>
        <v>8.5714285714285712</v>
      </c>
      <c r="O1550" s="5">
        <f t="shared" si="122"/>
        <v>1.6666666666666667</v>
      </c>
      <c r="P1550" t="s">
        <v>8289</v>
      </c>
      <c r="Q1550" t="str">
        <f t="shared" si="123"/>
        <v>photography</v>
      </c>
      <c r="R1550" t="str">
        <f t="shared" si="124"/>
        <v>nature</v>
      </c>
    </row>
    <row r="1551" spans="1:18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6">
        <f t="shared" si="121"/>
        <v>34</v>
      </c>
      <c r="O1551" s="5">
        <f t="shared" si="122"/>
        <v>3.5294117647058822</v>
      </c>
      <c r="P1551" t="s">
        <v>8289</v>
      </c>
      <c r="Q1551" t="str">
        <f t="shared" si="123"/>
        <v>photography</v>
      </c>
      <c r="R1551" t="str">
        <f t="shared" si="124"/>
        <v>nature</v>
      </c>
    </row>
    <row r="1552" spans="1:18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6">
        <f t="shared" si="121"/>
        <v>13.466666666666665</v>
      </c>
      <c r="O1552" s="5">
        <f t="shared" si="122"/>
        <v>6.9306930693069315</v>
      </c>
      <c r="P1552" t="s">
        <v>8289</v>
      </c>
      <c r="Q1552" t="str">
        <f t="shared" si="123"/>
        <v>photography</v>
      </c>
      <c r="R1552" t="str">
        <f t="shared" si="124"/>
        <v>nature</v>
      </c>
    </row>
    <row r="1553" spans="1:18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6">
        <f t="shared" si="121"/>
        <v>0</v>
      </c>
      <c r="O1553" s="5" t="e">
        <f t="shared" si="122"/>
        <v>#DIV/0!</v>
      </c>
      <c r="P1553" t="s">
        <v>8289</v>
      </c>
      <c r="Q1553" t="str">
        <f t="shared" si="123"/>
        <v>photography</v>
      </c>
      <c r="R1553" t="str">
        <f t="shared" si="124"/>
        <v>nature</v>
      </c>
    </row>
    <row r="1554" spans="1:18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6">
        <f t="shared" si="121"/>
        <v>49.186046511627907</v>
      </c>
      <c r="O1554" s="5">
        <f t="shared" si="122"/>
        <v>0.75650118203309691</v>
      </c>
      <c r="P1554" t="s">
        <v>8289</v>
      </c>
      <c r="Q1554" t="str">
        <f t="shared" si="123"/>
        <v>photography</v>
      </c>
      <c r="R1554" t="str">
        <f t="shared" si="124"/>
        <v>nature</v>
      </c>
    </row>
    <row r="1555" spans="1:18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6">
        <f t="shared" si="121"/>
        <v>0</v>
      </c>
      <c r="O1555" s="5" t="e">
        <f t="shared" si="122"/>
        <v>#DIV/0!</v>
      </c>
      <c r="P1555" t="s">
        <v>8289</v>
      </c>
      <c r="Q1555" t="str">
        <f t="shared" si="123"/>
        <v>photography</v>
      </c>
      <c r="R1555" t="str">
        <f t="shared" si="124"/>
        <v>nature</v>
      </c>
    </row>
    <row r="1556" spans="1:18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6">
        <f t="shared" si="121"/>
        <v>0</v>
      </c>
      <c r="O1556" s="5" t="e">
        <f t="shared" si="122"/>
        <v>#DIV/0!</v>
      </c>
      <c r="P1556" t="s">
        <v>8289</v>
      </c>
      <c r="Q1556" t="str">
        <f t="shared" si="123"/>
        <v>photography</v>
      </c>
      <c r="R1556" t="str">
        <f t="shared" si="124"/>
        <v>nature</v>
      </c>
    </row>
    <row r="1557" spans="1:18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6">
        <f t="shared" si="121"/>
        <v>0</v>
      </c>
      <c r="O1557" s="5" t="e">
        <f t="shared" si="122"/>
        <v>#DIV/0!</v>
      </c>
      <c r="P1557" t="s">
        <v>8289</v>
      </c>
      <c r="Q1557" t="str">
        <f t="shared" si="123"/>
        <v>photography</v>
      </c>
      <c r="R1557" t="str">
        <f t="shared" si="124"/>
        <v>nature</v>
      </c>
    </row>
    <row r="1558" spans="1:18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6">
        <f t="shared" si="121"/>
        <v>45.133333333333333</v>
      </c>
      <c r="O1558" s="5">
        <f t="shared" si="122"/>
        <v>1.7725258493353029</v>
      </c>
      <c r="P1558" t="s">
        <v>8289</v>
      </c>
      <c r="Q1558" t="str">
        <f t="shared" si="123"/>
        <v>photography</v>
      </c>
      <c r="R1558" t="str">
        <f t="shared" si="124"/>
        <v>nature</v>
      </c>
    </row>
    <row r="1559" spans="1:18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6">
        <f t="shared" si="121"/>
        <v>4</v>
      </c>
      <c r="O1559" s="5">
        <f t="shared" si="122"/>
        <v>1</v>
      </c>
      <c r="P1559" t="s">
        <v>8289</v>
      </c>
      <c r="Q1559" t="str">
        <f t="shared" si="123"/>
        <v>photography</v>
      </c>
      <c r="R1559" t="str">
        <f t="shared" si="124"/>
        <v>nature</v>
      </c>
    </row>
    <row r="1560" spans="1:18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6">
        <f t="shared" si="121"/>
        <v>4.666666666666667</v>
      </c>
      <c r="O1560" s="5">
        <f t="shared" si="122"/>
        <v>8.5714285714285712</v>
      </c>
      <c r="P1560" t="s">
        <v>8289</v>
      </c>
      <c r="Q1560" t="str">
        <f t="shared" si="123"/>
        <v>photography</v>
      </c>
      <c r="R1560" t="str">
        <f t="shared" si="124"/>
        <v>nature</v>
      </c>
    </row>
    <row r="1561" spans="1:18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6">
        <f t="shared" si="121"/>
        <v>0.33333333333333337</v>
      </c>
      <c r="O1561" s="5">
        <f t="shared" si="122"/>
        <v>2</v>
      </c>
      <c r="P1561" t="s">
        <v>8289</v>
      </c>
      <c r="Q1561" t="str">
        <f t="shared" si="123"/>
        <v>photography</v>
      </c>
      <c r="R1561" t="str">
        <f t="shared" si="124"/>
        <v>nature</v>
      </c>
    </row>
    <row r="1562" spans="1:18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6">
        <f t="shared" si="121"/>
        <v>3.7600000000000002</v>
      </c>
      <c r="O1562" s="5">
        <f t="shared" si="122"/>
        <v>4.2553191489361701</v>
      </c>
      <c r="P1562" t="s">
        <v>8289</v>
      </c>
      <c r="Q1562" t="str">
        <f t="shared" si="123"/>
        <v>photography</v>
      </c>
      <c r="R1562" t="str">
        <f t="shared" si="124"/>
        <v>nature</v>
      </c>
    </row>
    <row r="1563" spans="1:18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6">
        <f t="shared" si="121"/>
        <v>0.67</v>
      </c>
      <c r="O1563" s="5">
        <f t="shared" si="122"/>
        <v>1.4925373134328357</v>
      </c>
      <c r="P1563" t="s">
        <v>8290</v>
      </c>
      <c r="Q1563" t="str">
        <f t="shared" ref="Q1563:Q1582" si="125">LEFT(P1563, 10)</f>
        <v>publishing</v>
      </c>
      <c r="R1563" t="str">
        <f>RIGHT(P1563, 9)</f>
        <v>art books</v>
      </c>
    </row>
    <row r="1564" spans="1:18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6">
        <f t="shared" si="121"/>
        <v>0</v>
      </c>
      <c r="O1564" s="5" t="e">
        <f t="shared" si="122"/>
        <v>#DIV/0!</v>
      </c>
      <c r="P1564" t="s">
        <v>8290</v>
      </c>
      <c r="Q1564" t="str">
        <f t="shared" si="125"/>
        <v>publishing</v>
      </c>
      <c r="R1564" t="str">
        <f t="shared" ref="R1564:R1582" si="126">RIGHT(P1564, 9)</f>
        <v>art books</v>
      </c>
    </row>
    <row r="1565" spans="1:18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6">
        <f t="shared" si="121"/>
        <v>1.4166666666666665</v>
      </c>
      <c r="O1565" s="5">
        <f t="shared" si="122"/>
        <v>2.3529411764705883</v>
      </c>
      <c r="P1565" t="s">
        <v>8290</v>
      </c>
      <c r="Q1565" t="str">
        <f t="shared" si="125"/>
        <v>publishing</v>
      </c>
      <c r="R1565" t="str">
        <f t="shared" si="126"/>
        <v>art books</v>
      </c>
    </row>
    <row r="1566" spans="1:18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6">
        <f t="shared" si="121"/>
        <v>0.1</v>
      </c>
      <c r="O1566" s="5">
        <f t="shared" si="122"/>
        <v>10</v>
      </c>
      <c r="P1566" t="s">
        <v>8290</v>
      </c>
      <c r="Q1566" t="str">
        <f t="shared" si="125"/>
        <v>publishing</v>
      </c>
      <c r="R1566" t="str">
        <f t="shared" si="126"/>
        <v>art books</v>
      </c>
    </row>
    <row r="1567" spans="1:18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6">
        <f t="shared" si="121"/>
        <v>2.5</v>
      </c>
      <c r="O1567" s="5">
        <f t="shared" si="122"/>
        <v>1</v>
      </c>
      <c r="P1567" t="s">
        <v>8290</v>
      </c>
      <c r="Q1567" t="str">
        <f t="shared" si="125"/>
        <v>publishing</v>
      </c>
      <c r="R1567" t="str">
        <f t="shared" si="126"/>
        <v>art books</v>
      </c>
    </row>
    <row r="1568" spans="1:18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6">
        <f t="shared" si="121"/>
        <v>21.25</v>
      </c>
      <c r="O1568" s="5">
        <f t="shared" si="122"/>
        <v>0.92549019607843142</v>
      </c>
      <c r="P1568" t="s">
        <v>8290</v>
      </c>
      <c r="Q1568" t="str">
        <f t="shared" si="125"/>
        <v>publishing</v>
      </c>
      <c r="R1568" t="str">
        <f t="shared" si="126"/>
        <v>art books</v>
      </c>
    </row>
    <row r="1569" spans="1:18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6">
        <f t="shared" si="121"/>
        <v>4.117647058823529</v>
      </c>
      <c r="O1569" s="5">
        <f t="shared" si="122"/>
        <v>3.7142857142857144</v>
      </c>
      <c r="P1569" t="s">
        <v>8290</v>
      </c>
      <c r="Q1569" t="str">
        <f t="shared" si="125"/>
        <v>publishing</v>
      </c>
      <c r="R1569" t="str">
        <f t="shared" si="126"/>
        <v>art books</v>
      </c>
    </row>
    <row r="1570" spans="1:18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6">
        <f t="shared" si="121"/>
        <v>13.639999999999999</v>
      </c>
      <c r="O1570" s="5">
        <f t="shared" si="122"/>
        <v>0.64516129032258063</v>
      </c>
      <c r="P1570" t="s">
        <v>8290</v>
      </c>
      <c r="Q1570" t="str">
        <f t="shared" si="125"/>
        <v>publishing</v>
      </c>
      <c r="R1570" t="str">
        <f t="shared" si="126"/>
        <v>art books</v>
      </c>
    </row>
    <row r="1571" spans="1:18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6">
        <f t="shared" si="121"/>
        <v>0</v>
      </c>
      <c r="O1571" s="5" t="e">
        <f t="shared" si="122"/>
        <v>#DIV/0!</v>
      </c>
      <c r="P1571" t="s">
        <v>8290</v>
      </c>
      <c r="Q1571" t="str">
        <f t="shared" si="125"/>
        <v>publishing</v>
      </c>
      <c r="R1571" t="str">
        <f t="shared" si="126"/>
        <v>art books</v>
      </c>
    </row>
    <row r="1572" spans="1:18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6">
        <f t="shared" si="121"/>
        <v>41.4</v>
      </c>
      <c r="O1572" s="5">
        <f t="shared" si="122"/>
        <v>2.0933977455716586</v>
      </c>
      <c r="P1572" t="s">
        <v>8290</v>
      </c>
      <c r="Q1572" t="str">
        <f t="shared" si="125"/>
        <v>publishing</v>
      </c>
      <c r="R1572" t="str">
        <f t="shared" si="126"/>
        <v>art books</v>
      </c>
    </row>
    <row r="1573" spans="1:18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6">
        <f t="shared" si="121"/>
        <v>0.66115702479338845</v>
      </c>
      <c r="O1573" s="5">
        <f t="shared" si="122"/>
        <v>5</v>
      </c>
      <c r="P1573" t="s">
        <v>8290</v>
      </c>
      <c r="Q1573" t="str">
        <f t="shared" si="125"/>
        <v>publishing</v>
      </c>
      <c r="R1573" t="str">
        <f t="shared" si="126"/>
        <v>art books</v>
      </c>
    </row>
    <row r="1574" spans="1:18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6">
        <f t="shared" si="121"/>
        <v>5</v>
      </c>
      <c r="O1574" s="5">
        <f t="shared" si="122"/>
        <v>2.4</v>
      </c>
      <c r="P1574" t="s">
        <v>8290</v>
      </c>
      <c r="Q1574" t="str">
        <f t="shared" si="125"/>
        <v>publishing</v>
      </c>
      <c r="R1574" t="str">
        <f t="shared" si="126"/>
        <v>art books</v>
      </c>
    </row>
    <row r="1575" spans="1:18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6">
        <f t="shared" si="121"/>
        <v>2.4777777777777779</v>
      </c>
      <c r="O1575" s="5">
        <f t="shared" si="122"/>
        <v>1.3452914798206279</v>
      </c>
      <c r="P1575" t="s">
        <v>8290</v>
      </c>
      <c r="Q1575" t="str">
        <f t="shared" si="125"/>
        <v>publishing</v>
      </c>
      <c r="R1575" t="str">
        <f t="shared" si="126"/>
        <v>art books</v>
      </c>
    </row>
    <row r="1576" spans="1:18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6">
        <f t="shared" si="121"/>
        <v>5.0599999999999996</v>
      </c>
      <c r="O1576" s="5">
        <f t="shared" si="122"/>
        <v>1.1857707509881421</v>
      </c>
      <c r="P1576" t="s">
        <v>8290</v>
      </c>
      <c r="Q1576" t="str">
        <f t="shared" si="125"/>
        <v>publishing</v>
      </c>
      <c r="R1576" t="str">
        <f t="shared" si="126"/>
        <v>art books</v>
      </c>
    </row>
    <row r="1577" spans="1:18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6">
        <f t="shared" si="121"/>
        <v>22.91</v>
      </c>
      <c r="O1577" s="5">
        <f t="shared" si="122"/>
        <v>1.5277171540811871</v>
      </c>
      <c r="P1577" t="s">
        <v>8290</v>
      </c>
      <c r="Q1577" t="str">
        <f t="shared" si="125"/>
        <v>publishing</v>
      </c>
      <c r="R1577" t="str">
        <f t="shared" si="126"/>
        <v>art books</v>
      </c>
    </row>
    <row r="1578" spans="1:18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6">
        <f t="shared" si="121"/>
        <v>13</v>
      </c>
      <c r="O1578" s="5">
        <f t="shared" si="122"/>
        <v>1.5384615384615385</v>
      </c>
      <c r="P1578" t="s">
        <v>8290</v>
      </c>
      <c r="Q1578" t="str">
        <f t="shared" si="125"/>
        <v>publishing</v>
      </c>
      <c r="R1578" t="str">
        <f t="shared" si="126"/>
        <v>art books</v>
      </c>
    </row>
    <row r="1579" spans="1:18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6">
        <f t="shared" si="121"/>
        <v>0.54999999999999993</v>
      </c>
      <c r="O1579" s="5">
        <f t="shared" si="122"/>
        <v>3.6363636363636362</v>
      </c>
      <c r="P1579" t="s">
        <v>8290</v>
      </c>
      <c r="Q1579" t="str">
        <f t="shared" si="125"/>
        <v>publishing</v>
      </c>
      <c r="R1579" t="str">
        <f t="shared" si="126"/>
        <v>art books</v>
      </c>
    </row>
    <row r="1580" spans="1:18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6">
        <f t="shared" si="121"/>
        <v>10.806536636794938</v>
      </c>
      <c r="O1580" s="5">
        <f t="shared" si="122"/>
        <v>1.9512195121951219</v>
      </c>
      <c r="P1580" t="s">
        <v>8290</v>
      </c>
      <c r="Q1580" t="str">
        <f t="shared" si="125"/>
        <v>publishing</v>
      </c>
      <c r="R1580" t="str">
        <f t="shared" si="126"/>
        <v>art books</v>
      </c>
    </row>
    <row r="1581" spans="1:18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6">
        <f t="shared" si="121"/>
        <v>0.84008400840084008</v>
      </c>
      <c r="O1581" s="5">
        <f t="shared" si="122"/>
        <v>7.1428571428571423</v>
      </c>
      <c r="P1581" t="s">
        <v>8290</v>
      </c>
      <c r="Q1581" t="str">
        <f t="shared" si="125"/>
        <v>publishing</v>
      </c>
      <c r="R1581" t="str">
        <f t="shared" si="126"/>
        <v>art books</v>
      </c>
    </row>
    <row r="1582" spans="1:18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6">
        <f t="shared" si="121"/>
        <v>0</v>
      </c>
      <c r="O1582" s="5" t="e">
        <f t="shared" si="122"/>
        <v>#DIV/0!</v>
      </c>
      <c r="P1582" t="s">
        <v>8290</v>
      </c>
      <c r="Q1582" t="str">
        <f t="shared" si="125"/>
        <v>publishing</v>
      </c>
      <c r="R1582" t="str">
        <f t="shared" si="126"/>
        <v>art books</v>
      </c>
    </row>
    <row r="1583" spans="1:18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6">
        <f t="shared" si="121"/>
        <v>0.5</v>
      </c>
      <c r="O1583" s="5">
        <f t="shared" si="122"/>
        <v>20</v>
      </c>
      <c r="P1583" t="s">
        <v>8291</v>
      </c>
      <c r="Q1583" t="str">
        <f t="shared" ref="Q1583:Q1602" si="127">LEFT(P1583, 11)</f>
        <v>photography</v>
      </c>
      <c r="R1583" t="str">
        <f>RIGHT(P1583, 6)</f>
        <v>places</v>
      </c>
    </row>
    <row r="1584" spans="1:18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6">
        <f t="shared" si="121"/>
        <v>9.3000000000000007</v>
      </c>
      <c r="O1584" s="5">
        <f t="shared" si="122"/>
        <v>3.225806451612903</v>
      </c>
      <c r="P1584" t="s">
        <v>8291</v>
      </c>
      <c r="Q1584" t="str">
        <f t="shared" si="127"/>
        <v>photography</v>
      </c>
      <c r="R1584" t="str">
        <f t="shared" ref="R1584:R1602" si="128">RIGHT(P1584, 6)</f>
        <v>places</v>
      </c>
    </row>
    <row r="1585" spans="1:18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6">
        <f t="shared" si="121"/>
        <v>7.4999999999999997E-2</v>
      </c>
      <c r="O1585" s="5">
        <f t="shared" si="122"/>
        <v>6.666666666666667</v>
      </c>
      <c r="P1585" t="s">
        <v>8291</v>
      </c>
      <c r="Q1585" t="str">
        <f t="shared" si="127"/>
        <v>photography</v>
      </c>
      <c r="R1585" t="str">
        <f t="shared" si="128"/>
        <v>places</v>
      </c>
    </row>
    <row r="1586" spans="1:18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6">
        <f t="shared" si="121"/>
        <v>0</v>
      </c>
      <c r="O1586" s="5" t="e">
        <f t="shared" si="122"/>
        <v>#DIV/0!</v>
      </c>
      <c r="P1586" t="s">
        <v>8291</v>
      </c>
      <c r="Q1586" t="str">
        <f t="shared" si="127"/>
        <v>photography</v>
      </c>
      <c r="R1586" t="str">
        <f t="shared" si="128"/>
        <v>places</v>
      </c>
    </row>
    <row r="1587" spans="1:18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6">
        <f t="shared" si="121"/>
        <v>79</v>
      </c>
      <c r="O1587" s="5">
        <f t="shared" si="122"/>
        <v>0.75949367088607589</v>
      </c>
      <c r="P1587" t="s">
        <v>8291</v>
      </c>
      <c r="Q1587" t="str">
        <f t="shared" si="127"/>
        <v>photography</v>
      </c>
      <c r="R1587" t="str">
        <f t="shared" si="128"/>
        <v>places</v>
      </c>
    </row>
    <row r="1588" spans="1:18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6">
        <f t="shared" si="121"/>
        <v>0</v>
      </c>
      <c r="O1588" s="5" t="e">
        <f t="shared" si="122"/>
        <v>#DIV/0!</v>
      </c>
      <c r="P1588" t="s">
        <v>8291</v>
      </c>
      <c r="Q1588" t="str">
        <f t="shared" si="127"/>
        <v>photography</v>
      </c>
      <c r="R1588" t="str">
        <f t="shared" si="128"/>
        <v>places</v>
      </c>
    </row>
    <row r="1589" spans="1:18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6">
        <f t="shared" si="121"/>
        <v>1.3333333333333334E-2</v>
      </c>
      <c r="O1589" s="5">
        <f t="shared" si="122"/>
        <v>100</v>
      </c>
      <c r="P1589" t="s">
        <v>8291</v>
      </c>
      <c r="Q1589" t="str">
        <f t="shared" si="127"/>
        <v>photography</v>
      </c>
      <c r="R1589" t="str">
        <f t="shared" si="128"/>
        <v>places</v>
      </c>
    </row>
    <row r="1590" spans="1:18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6">
        <f t="shared" si="121"/>
        <v>0</v>
      </c>
      <c r="O1590" s="5" t="e">
        <f t="shared" si="122"/>
        <v>#DIV/0!</v>
      </c>
      <c r="P1590" t="s">
        <v>8291</v>
      </c>
      <c r="Q1590" t="str">
        <f t="shared" si="127"/>
        <v>photography</v>
      </c>
      <c r="R1590" t="str">
        <f t="shared" si="128"/>
        <v>places</v>
      </c>
    </row>
    <row r="1591" spans="1:18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6">
        <f t="shared" si="121"/>
        <v>0</v>
      </c>
      <c r="O1591" s="5" t="e">
        <f t="shared" si="122"/>
        <v>#DIV/0!</v>
      </c>
      <c r="P1591" t="s">
        <v>8291</v>
      </c>
      <c r="Q1591" t="str">
        <f t="shared" si="127"/>
        <v>photography</v>
      </c>
      <c r="R1591" t="str">
        <f t="shared" si="128"/>
        <v>places</v>
      </c>
    </row>
    <row r="1592" spans="1:18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6">
        <f t="shared" si="121"/>
        <v>1.7000000000000002</v>
      </c>
      <c r="O1592" s="5">
        <f t="shared" si="122"/>
        <v>0.19607843137254902</v>
      </c>
      <c r="P1592" t="s">
        <v>8291</v>
      </c>
      <c r="Q1592" t="str">
        <f t="shared" si="127"/>
        <v>photography</v>
      </c>
      <c r="R1592" t="str">
        <f t="shared" si="128"/>
        <v>places</v>
      </c>
    </row>
    <row r="1593" spans="1:18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6">
        <f t="shared" si="121"/>
        <v>29.228571428571428</v>
      </c>
      <c r="O1593" s="5">
        <f t="shared" si="122"/>
        <v>2.2482893450635388</v>
      </c>
      <c r="P1593" t="s">
        <v>8291</v>
      </c>
      <c r="Q1593" t="str">
        <f t="shared" si="127"/>
        <v>photography</v>
      </c>
      <c r="R1593" t="str">
        <f t="shared" si="128"/>
        <v>places</v>
      </c>
    </row>
    <row r="1594" spans="1:18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6">
        <f t="shared" si="121"/>
        <v>0</v>
      </c>
      <c r="O1594" s="5" t="e">
        <f t="shared" si="122"/>
        <v>#DIV/0!</v>
      </c>
      <c r="P1594" t="s">
        <v>8291</v>
      </c>
      <c r="Q1594" t="str">
        <f t="shared" si="127"/>
        <v>photography</v>
      </c>
      <c r="R1594" t="str">
        <f t="shared" si="128"/>
        <v>places</v>
      </c>
    </row>
    <row r="1595" spans="1:18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6">
        <f t="shared" si="121"/>
        <v>1.3636363636363637E-2</v>
      </c>
      <c r="O1595" s="5">
        <f t="shared" si="122"/>
        <v>100</v>
      </c>
      <c r="P1595" t="s">
        <v>8291</v>
      </c>
      <c r="Q1595" t="str">
        <f t="shared" si="127"/>
        <v>photography</v>
      </c>
      <c r="R1595" t="str">
        <f t="shared" si="128"/>
        <v>places</v>
      </c>
    </row>
    <row r="1596" spans="1:18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6">
        <f t="shared" si="121"/>
        <v>20.5</v>
      </c>
      <c r="O1596" s="5">
        <f t="shared" si="122"/>
        <v>4.8780487804878048</v>
      </c>
      <c r="P1596" t="s">
        <v>8291</v>
      </c>
      <c r="Q1596" t="str">
        <f t="shared" si="127"/>
        <v>photography</v>
      </c>
      <c r="R1596" t="str">
        <f t="shared" si="128"/>
        <v>places</v>
      </c>
    </row>
    <row r="1597" spans="1:18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6">
        <f t="shared" si="121"/>
        <v>0.27999999999999997</v>
      </c>
      <c r="O1597" s="5">
        <f t="shared" si="122"/>
        <v>2.5</v>
      </c>
      <c r="P1597" t="s">
        <v>8291</v>
      </c>
      <c r="Q1597" t="str">
        <f t="shared" si="127"/>
        <v>photography</v>
      </c>
      <c r="R1597" t="str">
        <f t="shared" si="128"/>
        <v>places</v>
      </c>
    </row>
    <row r="1598" spans="1:18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6">
        <f t="shared" si="121"/>
        <v>2.3076923076923079</v>
      </c>
      <c r="O1598" s="5">
        <f t="shared" si="122"/>
        <v>4</v>
      </c>
      <c r="P1598" t="s">
        <v>8291</v>
      </c>
      <c r="Q1598" t="str">
        <f t="shared" si="127"/>
        <v>photography</v>
      </c>
      <c r="R1598" t="str">
        <f t="shared" si="128"/>
        <v>places</v>
      </c>
    </row>
    <row r="1599" spans="1:18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6">
        <f t="shared" si="121"/>
        <v>0</v>
      </c>
      <c r="O1599" s="5" t="e">
        <f t="shared" si="122"/>
        <v>#DIV/0!</v>
      </c>
      <c r="P1599" t="s">
        <v>8291</v>
      </c>
      <c r="Q1599" t="str">
        <f t="shared" si="127"/>
        <v>photography</v>
      </c>
      <c r="R1599" t="str">
        <f t="shared" si="128"/>
        <v>places</v>
      </c>
    </row>
    <row r="1600" spans="1:18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6">
        <f t="shared" si="121"/>
        <v>0.125</v>
      </c>
      <c r="O1600" s="5">
        <f t="shared" si="122"/>
        <v>100</v>
      </c>
      <c r="P1600" t="s">
        <v>8291</v>
      </c>
      <c r="Q1600" t="str">
        <f t="shared" si="127"/>
        <v>photography</v>
      </c>
      <c r="R1600" t="str">
        <f t="shared" si="128"/>
        <v>places</v>
      </c>
    </row>
    <row r="1601" spans="1:18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6">
        <f t="shared" si="121"/>
        <v>0</v>
      </c>
      <c r="O1601" s="5" t="e">
        <f t="shared" si="122"/>
        <v>#DIV/0!</v>
      </c>
      <c r="P1601" t="s">
        <v>8291</v>
      </c>
      <c r="Q1601" t="str">
        <f t="shared" si="127"/>
        <v>photography</v>
      </c>
      <c r="R1601" t="str">
        <f t="shared" si="128"/>
        <v>places</v>
      </c>
    </row>
    <row r="1602" spans="1:18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6">
        <f t="shared" si="121"/>
        <v>7.3400000000000007</v>
      </c>
      <c r="O1602" s="5">
        <f t="shared" si="122"/>
        <v>2.4523160762942782</v>
      </c>
      <c r="P1602" t="s">
        <v>8291</v>
      </c>
      <c r="Q1602" t="str">
        <f t="shared" si="127"/>
        <v>photography</v>
      </c>
      <c r="R1602" t="str">
        <f t="shared" si="128"/>
        <v>places</v>
      </c>
    </row>
    <row r="1603" spans="1:18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6">
        <f t="shared" ref="N1603:N1666" si="129">E1603/D1603*100</f>
        <v>108.2492</v>
      </c>
      <c r="O1603" s="5">
        <f t="shared" ref="O1603:O1666" si="130">L1603/E1603*100</f>
        <v>2.0692993574086458</v>
      </c>
      <c r="P1603" t="s">
        <v>8276</v>
      </c>
      <c r="Q1603" t="str">
        <f t="shared" ref="Q1603:Q1666" si="131">LEFT(P1603, 5)</f>
        <v>music</v>
      </c>
      <c r="R1603" t="str">
        <f t="shared" ref="R1603:R1642" si="132">RIGHT(P1603, 4)</f>
        <v>rock</v>
      </c>
    </row>
    <row r="1604" spans="1:18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6">
        <f t="shared" si="129"/>
        <v>100.16666666666667</v>
      </c>
      <c r="O1604" s="5">
        <f t="shared" si="130"/>
        <v>2.1297836938435939</v>
      </c>
      <c r="P1604" t="s">
        <v>8276</v>
      </c>
      <c r="Q1604" t="str">
        <f t="shared" si="131"/>
        <v>music</v>
      </c>
      <c r="R1604" t="str">
        <f t="shared" si="132"/>
        <v>rock</v>
      </c>
    </row>
    <row r="1605" spans="1:18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6">
        <f t="shared" si="129"/>
        <v>100.03299999999999</v>
      </c>
      <c r="O1605" s="5">
        <f t="shared" si="130"/>
        <v>1.4995051632961121</v>
      </c>
      <c r="P1605" t="s">
        <v>8276</v>
      </c>
      <c r="Q1605" t="str">
        <f t="shared" si="131"/>
        <v>music</v>
      </c>
      <c r="R1605" t="str">
        <f t="shared" si="132"/>
        <v>rock</v>
      </c>
    </row>
    <row r="1606" spans="1:18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6">
        <f t="shared" si="129"/>
        <v>122.10714285714286</v>
      </c>
      <c r="O1606" s="5">
        <f t="shared" si="130"/>
        <v>2.0473822755191575</v>
      </c>
      <c r="P1606" t="s">
        <v>8276</v>
      </c>
      <c r="Q1606" t="str">
        <f t="shared" si="131"/>
        <v>music</v>
      </c>
      <c r="R1606" t="str">
        <f t="shared" si="132"/>
        <v>rock</v>
      </c>
    </row>
    <row r="1607" spans="1:18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6">
        <f t="shared" si="129"/>
        <v>100.69333333333334</v>
      </c>
      <c r="O1607" s="5">
        <f t="shared" si="130"/>
        <v>0.72828389830508466</v>
      </c>
      <c r="P1607" t="s">
        <v>8276</v>
      </c>
      <c r="Q1607" t="str">
        <f t="shared" si="131"/>
        <v>music</v>
      </c>
      <c r="R1607" t="str">
        <f t="shared" si="132"/>
        <v>rock</v>
      </c>
    </row>
    <row r="1608" spans="1:18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6">
        <f t="shared" si="129"/>
        <v>101.004125</v>
      </c>
      <c r="O1608" s="5">
        <f t="shared" si="130"/>
        <v>1.138567360491465</v>
      </c>
      <c r="P1608" t="s">
        <v>8276</v>
      </c>
      <c r="Q1608" t="str">
        <f t="shared" si="131"/>
        <v>music</v>
      </c>
      <c r="R1608" t="str">
        <f t="shared" si="132"/>
        <v>rock</v>
      </c>
    </row>
    <row r="1609" spans="1:18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6">
        <f t="shared" si="129"/>
        <v>145.11000000000001</v>
      </c>
      <c r="O1609" s="5">
        <f t="shared" si="130"/>
        <v>1.4127213837778236</v>
      </c>
      <c r="P1609" t="s">
        <v>8276</v>
      </c>
      <c r="Q1609" t="str">
        <f t="shared" si="131"/>
        <v>music</v>
      </c>
      <c r="R1609" t="str">
        <f t="shared" si="132"/>
        <v>rock</v>
      </c>
    </row>
    <row r="1610" spans="1:18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6">
        <f t="shared" si="129"/>
        <v>101.25</v>
      </c>
      <c r="O1610" s="5">
        <f t="shared" si="130"/>
        <v>1.8930041152263373</v>
      </c>
      <c r="P1610" t="s">
        <v>8276</v>
      </c>
      <c r="Q1610" t="str">
        <f t="shared" si="131"/>
        <v>music</v>
      </c>
      <c r="R1610" t="str">
        <f t="shared" si="132"/>
        <v>rock</v>
      </c>
    </row>
    <row r="1611" spans="1:18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6">
        <f t="shared" si="129"/>
        <v>118.33333333333333</v>
      </c>
      <c r="O1611" s="5">
        <f t="shared" si="130"/>
        <v>0.22535211267605634</v>
      </c>
      <c r="P1611" t="s">
        <v>8276</v>
      </c>
      <c r="Q1611" t="str">
        <f t="shared" si="131"/>
        <v>music</v>
      </c>
      <c r="R1611" t="str">
        <f t="shared" si="132"/>
        <v>rock</v>
      </c>
    </row>
    <row r="1612" spans="1:18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6">
        <f t="shared" si="129"/>
        <v>271.85000000000002</v>
      </c>
      <c r="O1612" s="5">
        <f t="shared" si="130"/>
        <v>2.0599595365091043</v>
      </c>
      <c r="P1612" t="s">
        <v>8276</v>
      </c>
      <c r="Q1612" t="str">
        <f t="shared" si="131"/>
        <v>music</v>
      </c>
      <c r="R1612" t="str">
        <f t="shared" si="132"/>
        <v>rock</v>
      </c>
    </row>
    <row r="1613" spans="1:18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6">
        <f t="shared" si="129"/>
        <v>125.125</v>
      </c>
      <c r="O1613" s="5">
        <f t="shared" si="130"/>
        <v>2.697302697302697</v>
      </c>
      <c r="P1613" t="s">
        <v>8276</v>
      </c>
      <c r="Q1613" t="str">
        <f t="shared" si="131"/>
        <v>music</v>
      </c>
      <c r="R1613" t="str">
        <f t="shared" si="132"/>
        <v>rock</v>
      </c>
    </row>
    <row r="1614" spans="1:18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6">
        <f t="shared" si="129"/>
        <v>110.00000000000001</v>
      </c>
      <c r="O1614" s="5">
        <f t="shared" si="130"/>
        <v>2</v>
      </c>
      <c r="P1614" t="s">
        <v>8276</v>
      </c>
      <c r="Q1614" t="str">
        <f t="shared" si="131"/>
        <v>music</v>
      </c>
      <c r="R1614" t="str">
        <f t="shared" si="132"/>
        <v>rock</v>
      </c>
    </row>
    <row r="1615" spans="1:18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6">
        <f t="shared" si="129"/>
        <v>101.49999999999999</v>
      </c>
      <c r="O1615" s="5">
        <f t="shared" si="130"/>
        <v>2.5615763546798029</v>
      </c>
      <c r="P1615" t="s">
        <v>8276</v>
      </c>
      <c r="Q1615" t="str">
        <f t="shared" si="131"/>
        <v>music</v>
      </c>
      <c r="R1615" t="str">
        <f t="shared" si="132"/>
        <v>rock</v>
      </c>
    </row>
    <row r="1616" spans="1:18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6">
        <f t="shared" si="129"/>
        <v>102.69999999999999</v>
      </c>
      <c r="O1616" s="5">
        <f t="shared" si="130"/>
        <v>1.4995131450827652</v>
      </c>
      <c r="P1616" t="s">
        <v>8276</v>
      </c>
      <c r="Q1616" t="str">
        <f t="shared" si="131"/>
        <v>music</v>
      </c>
      <c r="R1616" t="str">
        <f t="shared" si="132"/>
        <v>rock</v>
      </c>
    </row>
    <row r="1617" spans="1:18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6">
        <f t="shared" si="129"/>
        <v>114.12500000000001</v>
      </c>
      <c r="O1617" s="5">
        <f t="shared" si="130"/>
        <v>1.4895947426067908</v>
      </c>
      <c r="P1617" t="s">
        <v>8276</v>
      </c>
      <c r="Q1617" t="str">
        <f t="shared" si="131"/>
        <v>music</v>
      </c>
      <c r="R1617" t="str">
        <f t="shared" si="132"/>
        <v>rock</v>
      </c>
    </row>
    <row r="1618" spans="1:18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6">
        <f t="shared" si="129"/>
        <v>104.2</v>
      </c>
      <c r="O1618" s="5">
        <f t="shared" si="130"/>
        <v>1.5067178502879079</v>
      </c>
      <c r="P1618" t="s">
        <v>8276</v>
      </c>
      <c r="Q1618" t="str">
        <f t="shared" si="131"/>
        <v>music</v>
      </c>
      <c r="R1618" t="str">
        <f t="shared" si="132"/>
        <v>rock</v>
      </c>
    </row>
    <row r="1619" spans="1:18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6">
        <f t="shared" si="129"/>
        <v>145.85714285714286</v>
      </c>
      <c r="O1619" s="5">
        <f t="shared" si="130"/>
        <v>1.5475024485798237</v>
      </c>
      <c r="P1619" t="s">
        <v>8276</v>
      </c>
      <c r="Q1619" t="str">
        <f t="shared" si="131"/>
        <v>music</v>
      </c>
      <c r="R1619" t="str">
        <f t="shared" si="132"/>
        <v>rock</v>
      </c>
    </row>
    <row r="1620" spans="1:18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6">
        <f t="shared" si="129"/>
        <v>105.06666666666666</v>
      </c>
      <c r="O1620" s="5">
        <f t="shared" si="130"/>
        <v>1.7131979695431472</v>
      </c>
      <c r="P1620" t="s">
        <v>8276</v>
      </c>
      <c r="Q1620" t="str">
        <f t="shared" si="131"/>
        <v>music</v>
      </c>
      <c r="R1620" t="str">
        <f t="shared" si="132"/>
        <v>rock</v>
      </c>
    </row>
    <row r="1621" spans="1:18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6">
        <f t="shared" si="129"/>
        <v>133.33333333333331</v>
      </c>
      <c r="O1621" s="5">
        <f t="shared" si="130"/>
        <v>1.1499999999999999</v>
      </c>
      <c r="P1621" t="s">
        <v>8276</v>
      </c>
      <c r="Q1621" t="str">
        <f t="shared" si="131"/>
        <v>music</v>
      </c>
      <c r="R1621" t="str">
        <f t="shared" si="132"/>
        <v>rock</v>
      </c>
    </row>
    <row r="1622" spans="1:18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6">
        <f t="shared" si="129"/>
        <v>112.99999999999999</v>
      </c>
      <c r="O1622" s="5">
        <f t="shared" si="130"/>
        <v>1.5044247787610618</v>
      </c>
      <c r="P1622" t="s">
        <v>8276</v>
      </c>
      <c r="Q1622" t="str">
        <f t="shared" si="131"/>
        <v>music</v>
      </c>
      <c r="R1622" t="str">
        <f t="shared" si="132"/>
        <v>rock</v>
      </c>
    </row>
    <row r="1623" spans="1:18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6">
        <f t="shared" si="129"/>
        <v>121.2</v>
      </c>
      <c r="O1623" s="5">
        <f t="shared" si="130"/>
        <v>0.61056105610561051</v>
      </c>
      <c r="P1623" t="s">
        <v>8276</v>
      </c>
      <c r="Q1623" t="str">
        <f t="shared" si="131"/>
        <v>music</v>
      </c>
      <c r="R1623" t="str">
        <f t="shared" si="132"/>
        <v>rock</v>
      </c>
    </row>
    <row r="1624" spans="1:18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6">
        <f t="shared" si="129"/>
        <v>101.72463768115942</v>
      </c>
      <c r="O1624" s="5">
        <f t="shared" si="130"/>
        <v>0.9260578429975781</v>
      </c>
      <c r="P1624" t="s">
        <v>8276</v>
      </c>
      <c r="Q1624" t="str">
        <f t="shared" si="131"/>
        <v>music</v>
      </c>
      <c r="R1624" t="str">
        <f t="shared" si="132"/>
        <v>rock</v>
      </c>
    </row>
    <row r="1625" spans="1:18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6">
        <f t="shared" si="129"/>
        <v>101.06666666666666</v>
      </c>
      <c r="O1625" s="5">
        <f t="shared" si="130"/>
        <v>2.3746701846965697</v>
      </c>
      <c r="P1625" t="s">
        <v>8276</v>
      </c>
      <c r="Q1625" t="str">
        <f t="shared" si="131"/>
        <v>music</v>
      </c>
      <c r="R1625" t="str">
        <f t="shared" si="132"/>
        <v>rock</v>
      </c>
    </row>
    <row r="1626" spans="1:18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6">
        <f t="shared" si="129"/>
        <v>118</v>
      </c>
      <c r="O1626" s="5">
        <f t="shared" si="130"/>
        <v>2.1186440677966099</v>
      </c>
      <c r="P1626" t="s">
        <v>8276</v>
      </c>
      <c r="Q1626" t="str">
        <f t="shared" si="131"/>
        <v>music</v>
      </c>
      <c r="R1626" t="str">
        <f t="shared" si="132"/>
        <v>rock</v>
      </c>
    </row>
    <row r="1627" spans="1:18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6">
        <f t="shared" si="129"/>
        <v>155.33333333333331</v>
      </c>
      <c r="O1627" s="5">
        <f t="shared" si="130"/>
        <v>0.89270386266094415</v>
      </c>
      <c r="P1627" t="s">
        <v>8276</v>
      </c>
      <c r="Q1627" t="str">
        <f t="shared" si="131"/>
        <v>music</v>
      </c>
      <c r="R1627" t="str">
        <f t="shared" si="132"/>
        <v>rock</v>
      </c>
    </row>
    <row r="1628" spans="1:18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6">
        <f t="shared" si="129"/>
        <v>101.18750000000001</v>
      </c>
      <c r="O1628" s="5">
        <f t="shared" si="130"/>
        <v>1.3341568869672638</v>
      </c>
      <c r="P1628" t="s">
        <v>8276</v>
      </c>
      <c r="Q1628" t="str">
        <f t="shared" si="131"/>
        <v>music</v>
      </c>
      <c r="R1628" t="str">
        <f t="shared" si="132"/>
        <v>rock</v>
      </c>
    </row>
    <row r="1629" spans="1:18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6">
        <f t="shared" si="129"/>
        <v>117</v>
      </c>
      <c r="O1629" s="5">
        <f t="shared" si="130"/>
        <v>1.6239316239316242</v>
      </c>
      <c r="P1629" t="s">
        <v>8276</v>
      </c>
      <c r="Q1629" t="str">
        <f t="shared" si="131"/>
        <v>music</v>
      </c>
      <c r="R1629" t="str">
        <f t="shared" si="132"/>
        <v>rock</v>
      </c>
    </row>
    <row r="1630" spans="1:18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6">
        <f t="shared" si="129"/>
        <v>100.925</v>
      </c>
      <c r="O1630" s="5">
        <f t="shared" si="130"/>
        <v>2.1798365122615802</v>
      </c>
      <c r="P1630" t="s">
        <v>8276</v>
      </c>
      <c r="Q1630" t="str">
        <f t="shared" si="131"/>
        <v>music</v>
      </c>
      <c r="R1630" t="str">
        <f t="shared" si="132"/>
        <v>rock</v>
      </c>
    </row>
    <row r="1631" spans="1:18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6">
        <f t="shared" si="129"/>
        <v>103.66666666666666</v>
      </c>
      <c r="O1631" s="5">
        <f t="shared" si="130"/>
        <v>1.3183279742765275</v>
      </c>
      <c r="P1631" t="s">
        <v>8276</v>
      </c>
      <c r="Q1631" t="str">
        <f t="shared" si="131"/>
        <v>music</v>
      </c>
      <c r="R1631" t="str">
        <f t="shared" si="132"/>
        <v>rock</v>
      </c>
    </row>
    <row r="1632" spans="1:18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6">
        <f t="shared" si="129"/>
        <v>265.25</v>
      </c>
      <c r="O1632" s="5">
        <f t="shared" si="130"/>
        <v>1.1875589066918002</v>
      </c>
      <c r="P1632" t="s">
        <v>8276</v>
      </c>
      <c r="Q1632" t="str">
        <f t="shared" si="131"/>
        <v>music</v>
      </c>
      <c r="R1632" t="str">
        <f t="shared" si="132"/>
        <v>rock</v>
      </c>
    </row>
    <row r="1633" spans="1:18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6">
        <f t="shared" si="129"/>
        <v>155.91</v>
      </c>
      <c r="O1633" s="5">
        <f t="shared" si="130"/>
        <v>0.85305625040087218</v>
      </c>
      <c r="P1633" t="s">
        <v>8276</v>
      </c>
      <c r="Q1633" t="str">
        <f t="shared" si="131"/>
        <v>music</v>
      </c>
      <c r="R1633" t="str">
        <f t="shared" si="132"/>
        <v>rock</v>
      </c>
    </row>
    <row r="1634" spans="1:18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6">
        <f t="shared" si="129"/>
        <v>101.62500000000001</v>
      </c>
      <c r="O1634" s="5">
        <f t="shared" si="130"/>
        <v>1.156211562115621</v>
      </c>
      <c r="P1634" t="s">
        <v>8276</v>
      </c>
      <c r="Q1634" t="str">
        <f t="shared" si="131"/>
        <v>music</v>
      </c>
      <c r="R1634" t="str">
        <f t="shared" si="132"/>
        <v>rock</v>
      </c>
    </row>
    <row r="1635" spans="1:18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6">
        <f t="shared" si="129"/>
        <v>100</v>
      </c>
      <c r="O1635" s="5">
        <f t="shared" si="130"/>
        <v>0.57999999999999996</v>
      </c>
      <c r="P1635" t="s">
        <v>8276</v>
      </c>
      <c r="Q1635" t="str">
        <f t="shared" si="131"/>
        <v>music</v>
      </c>
      <c r="R1635" t="str">
        <f t="shared" si="132"/>
        <v>rock</v>
      </c>
    </row>
    <row r="1636" spans="1:18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6">
        <f t="shared" si="129"/>
        <v>100.49999999999999</v>
      </c>
      <c r="O1636" s="5">
        <f t="shared" si="130"/>
        <v>1.5920398009950247</v>
      </c>
      <c r="P1636" t="s">
        <v>8276</v>
      </c>
      <c r="Q1636" t="str">
        <f t="shared" si="131"/>
        <v>music</v>
      </c>
      <c r="R1636" t="str">
        <f t="shared" si="132"/>
        <v>rock</v>
      </c>
    </row>
    <row r="1637" spans="1:18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6">
        <f t="shared" si="129"/>
        <v>125.29999999999998</v>
      </c>
      <c r="O1637" s="5">
        <f t="shared" si="130"/>
        <v>1.4764565043894653</v>
      </c>
      <c r="P1637" t="s">
        <v>8276</v>
      </c>
      <c r="Q1637" t="str">
        <f t="shared" si="131"/>
        <v>music</v>
      </c>
      <c r="R1637" t="str">
        <f t="shared" si="132"/>
        <v>rock</v>
      </c>
    </row>
    <row r="1638" spans="1:18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6">
        <f t="shared" si="129"/>
        <v>103.55555555555556</v>
      </c>
      <c r="O1638" s="5">
        <f t="shared" si="130"/>
        <v>1.8669527896995708</v>
      </c>
      <c r="P1638" t="s">
        <v>8276</v>
      </c>
      <c r="Q1638" t="str">
        <f t="shared" si="131"/>
        <v>music</v>
      </c>
      <c r="R1638" t="str">
        <f t="shared" si="132"/>
        <v>rock</v>
      </c>
    </row>
    <row r="1639" spans="1:18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6">
        <f t="shared" si="129"/>
        <v>103.8</v>
      </c>
      <c r="O1639" s="5">
        <f t="shared" si="130"/>
        <v>2.8901734104046244</v>
      </c>
      <c r="P1639" t="s">
        <v>8276</v>
      </c>
      <c r="Q1639" t="str">
        <f t="shared" si="131"/>
        <v>music</v>
      </c>
      <c r="R1639" t="str">
        <f t="shared" si="132"/>
        <v>rock</v>
      </c>
    </row>
    <row r="1640" spans="1:18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6">
        <f t="shared" si="129"/>
        <v>105</v>
      </c>
      <c r="O1640" s="5">
        <f t="shared" si="130"/>
        <v>2.5714285714285712</v>
      </c>
      <c r="P1640" t="s">
        <v>8276</v>
      </c>
      <c r="Q1640" t="str">
        <f t="shared" si="131"/>
        <v>music</v>
      </c>
      <c r="R1640" t="str">
        <f t="shared" si="132"/>
        <v>rock</v>
      </c>
    </row>
    <row r="1641" spans="1:18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6">
        <f t="shared" si="129"/>
        <v>100</v>
      </c>
      <c r="O1641" s="5">
        <f t="shared" si="130"/>
        <v>1.0555555555555556</v>
      </c>
      <c r="P1641" t="s">
        <v>8276</v>
      </c>
      <c r="Q1641" t="str">
        <f t="shared" si="131"/>
        <v>music</v>
      </c>
      <c r="R1641" t="str">
        <f t="shared" si="132"/>
        <v>rock</v>
      </c>
    </row>
    <row r="1642" spans="1:18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6">
        <f t="shared" si="129"/>
        <v>169.86</v>
      </c>
      <c r="O1642" s="5">
        <f t="shared" si="130"/>
        <v>2.502060520428588</v>
      </c>
      <c r="P1642" t="s">
        <v>8276</v>
      </c>
      <c r="Q1642" t="str">
        <f t="shared" si="131"/>
        <v>music</v>
      </c>
      <c r="R1642" t="str">
        <f t="shared" si="132"/>
        <v>rock</v>
      </c>
    </row>
    <row r="1643" spans="1:18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6">
        <f t="shared" si="129"/>
        <v>101.4</v>
      </c>
      <c r="O1643" s="5">
        <f t="shared" si="130"/>
        <v>1.0256410256410255</v>
      </c>
      <c r="P1643" t="s">
        <v>8292</v>
      </c>
      <c r="Q1643" t="str">
        <f t="shared" si="131"/>
        <v>music</v>
      </c>
      <c r="R1643" t="str">
        <f>RIGHT(P1643, 11)</f>
        <v>music/pop</v>
      </c>
    </row>
    <row r="1644" spans="1:18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6">
        <f t="shared" si="129"/>
        <v>100</v>
      </c>
      <c r="O1644" s="5">
        <f t="shared" si="130"/>
        <v>2.3333333333333335</v>
      </c>
      <c r="P1644" t="s">
        <v>8292</v>
      </c>
      <c r="Q1644" t="str">
        <f t="shared" si="131"/>
        <v>music</v>
      </c>
      <c r="R1644" t="str">
        <f t="shared" ref="R1644:R1682" si="133">RIGHT(P1644, 3)</f>
        <v>pop</v>
      </c>
    </row>
    <row r="1645" spans="1:18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6">
        <f t="shared" si="129"/>
        <v>124.70000000000002</v>
      </c>
      <c r="O1645" s="5">
        <f t="shared" si="130"/>
        <v>0.59342421812349633</v>
      </c>
      <c r="P1645" t="s">
        <v>8292</v>
      </c>
      <c r="Q1645" t="str">
        <f t="shared" si="131"/>
        <v>music</v>
      </c>
      <c r="R1645" t="str">
        <f t="shared" si="133"/>
        <v>pop</v>
      </c>
    </row>
    <row r="1646" spans="1:18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6">
        <f t="shared" si="129"/>
        <v>109.5</v>
      </c>
      <c r="O1646" s="5">
        <f t="shared" si="130"/>
        <v>1.1689497716894977</v>
      </c>
      <c r="P1646" t="s">
        <v>8292</v>
      </c>
      <c r="Q1646" t="str">
        <f t="shared" si="131"/>
        <v>music</v>
      </c>
      <c r="R1646" t="str">
        <f t="shared" si="133"/>
        <v>pop</v>
      </c>
    </row>
    <row r="1647" spans="1:18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6">
        <f t="shared" si="129"/>
        <v>110.80000000000001</v>
      </c>
      <c r="O1647" s="5">
        <f t="shared" si="130"/>
        <v>0.18050541516245489</v>
      </c>
      <c r="P1647" t="s">
        <v>8292</v>
      </c>
      <c r="Q1647" t="str">
        <f t="shared" si="131"/>
        <v>music</v>
      </c>
      <c r="R1647" t="str">
        <f t="shared" si="133"/>
        <v>pop</v>
      </c>
    </row>
    <row r="1648" spans="1:18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6">
        <f t="shared" si="129"/>
        <v>110.2</v>
      </c>
      <c r="O1648" s="5">
        <f t="shared" si="130"/>
        <v>3.7658802177858441</v>
      </c>
      <c r="P1648" t="s">
        <v>8292</v>
      </c>
      <c r="Q1648" t="str">
        <f t="shared" si="131"/>
        <v>music</v>
      </c>
      <c r="R1648" t="str">
        <f t="shared" si="133"/>
        <v>pop</v>
      </c>
    </row>
    <row r="1649" spans="1:18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6">
        <f t="shared" si="129"/>
        <v>104.71999999999998</v>
      </c>
      <c r="O1649" s="5">
        <f t="shared" si="130"/>
        <v>0.87853323147440798</v>
      </c>
      <c r="P1649" t="s">
        <v>8292</v>
      </c>
      <c r="Q1649" t="str">
        <f t="shared" si="131"/>
        <v>music</v>
      </c>
      <c r="R1649" t="str">
        <f t="shared" si="133"/>
        <v>pop</v>
      </c>
    </row>
    <row r="1650" spans="1:18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6">
        <f t="shared" si="129"/>
        <v>125.26086956521738</v>
      </c>
      <c r="O1650" s="5">
        <f t="shared" si="130"/>
        <v>3.1239153071850052</v>
      </c>
      <c r="P1650" t="s">
        <v>8292</v>
      </c>
      <c r="Q1650" t="str">
        <f t="shared" si="131"/>
        <v>music</v>
      </c>
      <c r="R1650" t="str">
        <f t="shared" si="133"/>
        <v>pop</v>
      </c>
    </row>
    <row r="1651" spans="1:18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6">
        <f t="shared" si="129"/>
        <v>100.58763157894737</v>
      </c>
      <c r="O1651" s="5">
        <f t="shared" si="130"/>
        <v>2.1191262920783922</v>
      </c>
      <c r="P1651" t="s">
        <v>8292</v>
      </c>
      <c r="Q1651" t="str">
        <f t="shared" si="131"/>
        <v>music</v>
      </c>
      <c r="R1651" t="str">
        <f t="shared" si="133"/>
        <v>pop</v>
      </c>
    </row>
    <row r="1652" spans="1:18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6">
        <f t="shared" si="129"/>
        <v>141.55000000000001</v>
      </c>
      <c r="O1652" s="5">
        <f t="shared" si="130"/>
        <v>1.130342635111268</v>
      </c>
      <c r="P1652" t="s">
        <v>8292</v>
      </c>
      <c r="Q1652" t="str">
        <f t="shared" si="131"/>
        <v>music</v>
      </c>
      <c r="R1652" t="str">
        <f t="shared" si="133"/>
        <v>pop</v>
      </c>
    </row>
    <row r="1653" spans="1:18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6">
        <f t="shared" si="129"/>
        <v>100.75</v>
      </c>
      <c r="O1653" s="5">
        <f t="shared" si="130"/>
        <v>0.99255583126550873</v>
      </c>
      <c r="P1653" t="s">
        <v>8292</v>
      </c>
      <c r="Q1653" t="str">
        <f t="shared" si="131"/>
        <v>music</v>
      </c>
      <c r="R1653" t="str">
        <f t="shared" si="133"/>
        <v>pop</v>
      </c>
    </row>
    <row r="1654" spans="1:18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6">
        <f t="shared" si="129"/>
        <v>100.66666666666666</v>
      </c>
      <c r="O1654" s="5">
        <f t="shared" si="130"/>
        <v>1.545253863134658</v>
      </c>
      <c r="P1654" t="s">
        <v>8292</v>
      </c>
      <c r="Q1654" t="str">
        <f t="shared" si="131"/>
        <v>music</v>
      </c>
      <c r="R1654" t="str">
        <f t="shared" si="133"/>
        <v>pop</v>
      </c>
    </row>
    <row r="1655" spans="1:18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6">
        <f t="shared" si="129"/>
        <v>174.2304</v>
      </c>
      <c r="O1655" s="5">
        <f t="shared" si="130"/>
        <v>1.9284809080390104</v>
      </c>
      <c r="P1655" t="s">
        <v>8292</v>
      </c>
      <c r="Q1655" t="str">
        <f t="shared" si="131"/>
        <v>music</v>
      </c>
      <c r="R1655" t="str">
        <f t="shared" si="133"/>
        <v>pop</v>
      </c>
    </row>
    <row r="1656" spans="1:18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6">
        <f t="shared" si="129"/>
        <v>119.90909090909089</v>
      </c>
      <c r="O1656" s="5">
        <f t="shared" si="130"/>
        <v>2.5777103866565581</v>
      </c>
      <c r="P1656" t="s">
        <v>8292</v>
      </c>
      <c r="Q1656" t="str">
        <f t="shared" si="131"/>
        <v>music</v>
      </c>
      <c r="R1656" t="str">
        <f t="shared" si="133"/>
        <v>pop</v>
      </c>
    </row>
    <row r="1657" spans="1:18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6">
        <f t="shared" si="129"/>
        <v>142.86666666666667</v>
      </c>
      <c r="O1657" s="5">
        <f t="shared" si="130"/>
        <v>2.2398506766215585</v>
      </c>
      <c r="P1657" t="s">
        <v>8292</v>
      </c>
      <c r="Q1657" t="str">
        <f t="shared" si="131"/>
        <v>music</v>
      </c>
      <c r="R1657" t="str">
        <f t="shared" si="133"/>
        <v>pop</v>
      </c>
    </row>
    <row r="1658" spans="1:18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6">
        <f t="shared" si="129"/>
        <v>100.33493333333334</v>
      </c>
      <c r="O1658" s="5">
        <f t="shared" si="130"/>
        <v>0.63786358224187789</v>
      </c>
      <c r="P1658" t="s">
        <v>8292</v>
      </c>
      <c r="Q1658" t="str">
        <f t="shared" si="131"/>
        <v>music</v>
      </c>
      <c r="R1658" t="str">
        <f t="shared" si="133"/>
        <v>pop</v>
      </c>
    </row>
    <row r="1659" spans="1:18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6">
        <f t="shared" si="129"/>
        <v>104.93380000000001</v>
      </c>
      <c r="O1659" s="5">
        <f t="shared" si="130"/>
        <v>0.84243589768025173</v>
      </c>
      <c r="P1659" t="s">
        <v>8292</v>
      </c>
      <c r="Q1659" t="str">
        <f t="shared" si="131"/>
        <v>music</v>
      </c>
      <c r="R1659" t="str">
        <f t="shared" si="133"/>
        <v>pop</v>
      </c>
    </row>
    <row r="1660" spans="1:18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6">
        <f t="shared" si="129"/>
        <v>132.23333333333335</v>
      </c>
      <c r="O1660" s="5">
        <f t="shared" si="130"/>
        <v>1.3486261658684144</v>
      </c>
      <c r="P1660" t="s">
        <v>8292</v>
      </c>
      <c r="Q1660" t="str">
        <f t="shared" si="131"/>
        <v>music</v>
      </c>
      <c r="R1660" t="str">
        <f t="shared" si="133"/>
        <v>pop</v>
      </c>
    </row>
    <row r="1661" spans="1:18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6">
        <f t="shared" si="129"/>
        <v>112.79999999999998</v>
      </c>
      <c r="O1661" s="5">
        <f t="shared" si="130"/>
        <v>7.9787234042553195</v>
      </c>
      <c r="P1661" t="s">
        <v>8292</v>
      </c>
      <c r="Q1661" t="str">
        <f t="shared" si="131"/>
        <v>music</v>
      </c>
      <c r="R1661" t="str">
        <f t="shared" si="133"/>
        <v>pop</v>
      </c>
    </row>
    <row r="1662" spans="1:18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6">
        <f t="shared" si="129"/>
        <v>1253.75</v>
      </c>
      <c r="O1662" s="5">
        <f t="shared" si="130"/>
        <v>3.589232303090728</v>
      </c>
      <c r="P1662" t="s">
        <v>8292</v>
      </c>
      <c r="Q1662" t="str">
        <f t="shared" si="131"/>
        <v>music</v>
      </c>
      <c r="R1662" t="str">
        <f t="shared" si="133"/>
        <v>pop</v>
      </c>
    </row>
    <row r="1663" spans="1:18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6">
        <f t="shared" si="129"/>
        <v>102.50632911392405</v>
      </c>
      <c r="O1663" s="5">
        <f t="shared" si="130"/>
        <v>1.2472215361817731</v>
      </c>
      <c r="P1663" t="s">
        <v>8292</v>
      </c>
      <c r="Q1663" t="str">
        <f t="shared" si="131"/>
        <v>music</v>
      </c>
      <c r="R1663" t="str">
        <f t="shared" si="133"/>
        <v>pop</v>
      </c>
    </row>
    <row r="1664" spans="1:18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6">
        <f t="shared" si="129"/>
        <v>102.6375</v>
      </c>
      <c r="O1664" s="5">
        <f t="shared" si="130"/>
        <v>0.75508464255267327</v>
      </c>
      <c r="P1664" t="s">
        <v>8292</v>
      </c>
      <c r="Q1664" t="str">
        <f t="shared" si="131"/>
        <v>music</v>
      </c>
      <c r="R1664" t="str">
        <f t="shared" si="133"/>
        <v>pop</v>
      </c>
    </row>
    <row r="1665" spans="1:18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6">
        <f t="shared" si="129"/>
        <v>108</v>
      </c>
      <c r="O1665" s="5">
        <f t="shared" si="130"/>
        <v>2.9629629629629632</v>
      </c>
      <c r="P1665" t="s">
        <v>8292</v>
      </c>
      <c r="Q1665" t="str">
        <f t="shared" si="131"/>
        <v>music</v>
      </c>
      <c r="R1665" t="str">
        <f t="shared" si="133"/>
        <v>pop</v>
      </c>
    </row>
    <row r="1666" spans="1:18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6">
        <f t="shared" si="129"/>
        <v>122.40879999999999</v>
      </c>
      <c r="O1666" s="5">
        <f t="shared" si="130"/>
        <v>2.9082876394507586</v>
      </c>
      <c r="P1666" t="s">
        <v>8292</v>
      </c>
      <c r="Q1666" t="str">
        <f t="shared" si="131"/>
        <v>music</v>
      </c>
      <c r="R1666" t="str">
        <f t="shared" si="133"/>
        <v>pop</v>
      </c>
    </row>
    <row r="1667" spans="1:18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6">
        <f t="shared" ref="N1667:N1730" si="134">E1667/D1667*100</f>
        <v>119.45714285714286</v>
      </c>
      <c r="O1667" s="5">
        <f t="shared" ref="O1667:O1730" si="135">L1667/E1667*100</f>
        <v>2.2243482420473573</v>
      </c>
      <c r="P1667" t="s">
        <v>8292</v>
      </c>
      <c r="Q1667" t="str">
        <f t="shared" ref="Q1667:Q1730" si="136">LEFT(P1667, 5)</f>
        <v>music</v>
      </c>
      <c r="R1667" t="str">
        <f t="shared" si="133"/>
        <v>pop</v>
      </c>
    </row>
    <row r="1668" spans="1:18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6">
        <f t="shared" si="134"/>
        <v>160.88</v>
      </c>
      <c r="O1668" s="5">
        <f t="shared" si="135"/>
        <v>2.4365987071108903</v>
      </c>
      <c r="P1668" t="s">
        <v>8292</v>
      </c>
      <c r="Q1668" t="str">
        <f t="shared" si="136"/>
        <v>music</v>
      </c>
      <c r="R1668" t="str">
        <f t="shared" si="133"/>
        <v>pop</v>
      </c>
    </row>
    <row r="1669" spans="1:18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6">
        <f t="shared" si="134"/>
        <v>126.85294117647059</v>
      </c>
      <c r="O1669" s="5">
        <f t="shared" si="135"/>
        <v>1.9012288430326918</v>
      </c>
      <c r="P1669" t="s">
        <v>8292</v>
      </c>
      <c r="Q1669" t="str">
        <f t="shared" si="136"/>
        <v>music</v>
      </c>
      <c r="R1669" t="str">
        <f t="shared" si="133"/>
        <v>pop</v>
      </c>
    </row>
    <row r="1670" spans="1:18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6">
        <f t="shared" si="134"/>
        <v>102.6375</v>
      </c>
      <c r="O1670" s="5">
        <f t="shared" si="135"/>
        <v>1.4127390086469369</v>
      </c>
      <c r="P1670" t="s">
        <v>8292</v>
      </c>
      <c r="Q1670" t="str">
        <f t="shared" si="136"/>
        <v>music</v>
      </c>
      <c r="R1670" t="str">
        <f t="shared" si="133"/>
        <v>pop</v>
      </c>
    </row>
    <row r="1671" spans="1:18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6">
        <f t="shared" si="134"/>
        <v>139.75</v>
      </c>
      <c r="O1671" s="5">
        <f t="shared" si="135"/>
        <v>1.8604651162790697</v>
      </c>
      <c r="P1671" t="s">
        <v>8292</v>
      </c>
      <c r="Q1671" t="str">
        <f t="shared" si="136"/>
        <v>music</v>
      </c>
      <c r="R1671" t="str">
        <f t="shared" si="133"/>
        <v>pop</v>
      </c>
    </row>
    <row r="1672" spans="1:18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6">
        <f t="shared" si="134"/>
        <v>102.60000000000001</v>
      </c>
      <c r="O1672" s="5">
        <f t="shared" si="135"/>
        <v>2.2417153996101362</v>
      </c>
      <c r="P1672" t="s">
        <v>8292</v>
      </c>
      <c r="Q1672" t="str">
        <f t="shared" si="136"/>
        <v>music</v>
      </c>
      <c r="R1672" t="str">
        <f t="shared" si="133"/>
        <v>pop</v>
      </c>
    </row>
    <row r="1673" spans="1:18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6">
        <f t="shared" si="134"/>
        <v>100.67349999999999</v>
      </c>
      <c r="O1673" s="5">
        <f t="shared" si="135"/>
        <v>3.8242437185555285</v>
      </c>
      <c r="P1673" t="s">
        <v>8292</v>
      </c>
      <c r="Q1673" t="str">
        <f t="shared" si="136"/>
        <v>music</v>
      </c>
      <c r="R1673" t="str">
        <f t="shared" si="133"/>
        <v>pop</v>
      </c>
    </row>
    <row r="1674" spans="1:18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6">
        <f t="shared" si="134"/>
        <v>112.94117647058823</v>
      </c>
      <c r="O1674" s="5">
        <f t="shared" si="135"/>
        <v>2.5520833333333335</v>
      </c>
      <c r="P1674" t="s">
        <v>8292</v>
      </c>
      <c r="Q1674" t="str">
        <f t="shared" si="136"/>
        <v>music</v>
      </c>
      <c r="R1674" t="str">
        <f t="shared" si="133"/>
        <v>pop</v>
      </c>
    </row>
    <row r="1675" spans="1:18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6">
        <f t="shared" si="134"/>
        <v>128.09523809523807</v>
      </c>
      <c r="O1675" s="5">
        <f t="shared" si="135"/>
        <v>2.1933085501858738</v>
      </c>
      <c r="P1675" t="s">
        <v>8292</v>
      </c>
      <c r="Q1675" t="str">
        <f t="shared" si="136"/>
        <v>music</v>
      </c>
      <c r="R1675" t="str">
        <f t="shared" si="133"/>
        <v>pop</v>
      </c>
    </row>
    <row r="1676" spans="1:18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6">
        <f t="shared" si="134"/>
        <v>201.7</v>
      </c>
      <c r="O1676" s="5">
        <f t="shared" si="135"/>
        <v>1.1204759543877045</v>
      </c>
      <c r="P1676" t="s">
        <v>8292</v>
      </c>
      <c r="Q1676" t="str">
        <f t="shared" si="136"/>
        <v>music</v>
      </c>
      <c r="R1676" t="str">
        <f t="shared" si="133"/>
        <v>pop</v>
      </c>
    </row>
    <row r="1677" spans="1:18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6">
        <f t="shared" si="134"/>
        <v>137.416</v>
      </c>
      <c r="O1677" s="5">
        <f t="shared" si="135"/>
        <v>2.4742388077079815</v>
      </c>
      <c r="P1677" t="s">
        <v>8292</v>
      </c>
      <c r="Q1677" t="str">
        <f t="shared" si="136"/>
        <v>music</v>
      </c>
      <c r="R1677" t="str">
        <f t="shared" si="133"/>
        <v>pop</v>
      </c>
    </row>
    <row r="1678" spans="1:18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6">
        <f t="shared" si="134"/>
        <v>115.33333333333333</v>
      </c>
      <c r="O1678" s="5">
        <f t="shared" si="135"/>
        <v>1.2138728323699421</v>
      </c>
      <c r="P1678" t="s">
        <v>8292</v>
      </c>
      <c r="Q1678" t="str">
        <f t="shared" si="136"/>
        <v>music</v>
      </c>
      <c r="R1678" t="str">
        <f t="shared" si="133"/>
        <v>pop</v>
      </c>
    </row>
    <row r="1679" spans="1:18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6">
        <f t="shared" si="134"/>
        <v>111.66666666666667</v>
      </c>
      <c r="O1679" s="5">
        <f t="shared" si="135"/>
        <v>0.62686567164179108</v>
      </c>
      <c r="P1679" t="s">
        <v>8292</v>
      </c>
      <c r="Q1679" t="str">
        <f t="shared" si="136"/>
        <v>music</v>
      </c>
      <c r="R1679" t="str">
        <f t="shared" si="133"/>
        <v>pop</v>
      </c>
    </row>
    <row r="1680" spans="1:18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6">
        <f t="shared" si="134"/>
        <v>118.39999999999999</v>
      </c>
      <c r="O1680" s="5">
        <f t="shared" si="135"/>
        <v>2.7590090090090089</v>
      </c>
      <c r="P1680" t="s">
        <v>8292</v>
      </c>
      <c r="Q1680" t="str">
        <f t="shared" si="136"/>
        <v>music</v>
      </c>
      <c r="R1680" t="str">
        <f t="shared" si="133"/>
        <v>pop</v>
      </c>
    </row>
    <row r="1681" spans="1:18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6">
        <f t="shared" si="134"/>
        <v>175</v>
      </c>
      <c r="O1681" s="5">
        <f t="shared" si="135"/>
        <v>1.6</v>
      </c>
      <c r="P1681" t="s">
        <v>8292</v>
      </c>
      <c r="Q1681" t="str">
        <f t="shared" si="136"/>
        <v>music</v>
      </c>
      <c r="R1681" t="str">
        <f t="shared" si="133"/>
        <v>pop</v>
      </c>
    </row>
    <row r="1682" spans="1:18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6">
        <f t="shared" si="134"/>
        <v>117.5</v>
      </c>
      <c r="O1682" s="5">
        <f t="shared" si="135"/>
        <v>2.1276595744680851</v>
      </c>
      <c r="P1682" t="s">
        <v>8292</v>
      </c>
      <c r="Q1682" t="str">
        <f t="shared" si="136"/>
        <v>music</v>
      </c>
      <c r="R1682" t="str">
        <f t="shared" si="133"/>
        <v>pop</v>
      </c>
    </row>
    <row r="1683" spans="1:18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6">
        <f t="shared" si="134"/>
        <v>101.42212307692309</v>
      </c>
      <c r="O1683" s="5">
        <f t="shared" si="135"/>
        <v>1.3409303204671774</v>
      </c>
      <c r="P1683" t="s">
        <v>8293</v>
      </c>
      <c r="Q1683" t="str">
        <f t="shared" si="136"/>
        <v>music</v>
      </c>
      <c r="R1683" t="str">
        <f>RIGHT(P1683, 5)</f>
        <v>faith</v>
      </c>
    </row>
    <row r="1684" spans="1:18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6">
        <f t="shared" si="134"/>
        <v>0</v>
      </c>
      <c r="O1684" s="5" t="e">
        <f t="shared" si="135"/>
        <v>#DIV/0!</v>
      </c>
      <c r="P1684" t="s">
        <v>8293</v>
      </c>
      <c r="Q1684" t="str">
        <f t="shared" si="136"/>
        <v>music</v>
      </c>
      <c r="R1684" t="str">
        <f t="shared" ref="R1684:R1742" si="137">RIGHT(P1684, 5)</f>
        <v>faith</v>
      </c>
    </row>
    <row r="1685" spans="1:18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6">
        <f t="shared" si="134"/>
        <v>21.714285714285715</v>
      </c>
      <c r="O1685" s="5">
        <f t="shared" si="135"/>
        <v>1.3157894736842104</v>
      </c>
      <c r="P1685" t="s">
        <v>8293</v>
      </c>
      <c r="Q1685" t="str">
        <f t="shared" si="136"/>
        <v>music</v>
      </c>
      <c r="R1685" t="str">
        <f t="shared" si="137"/>
        <v>faith</v>
      </c>
    </row>
    <row r="1686" spans="1:18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6">
        <f t="shared" si="134"/>
        <v>109.125</v>
      </c>
      <c r="O1686" s="5">
        <f t="shared" si="135"/>
        <v>1.1569301260022911</v>
      </c>
      <c r="P1686" t="s">
        <v>8293</v>
      </c>
      <c r="Q1686" t="str">
        <f t="shared" si="136"/>
        <v>music</v>
      </c>
      <c r="R1686" t="str">
        <f t="shared" si="137"/>
        <v>faith</v>
      </c>
    </row>
    <row r="1687" spans="1:18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6">
        <f t="shared" si="134"/>
        <v>102.85714285714285</v>
      </c>
      <c r="O1687" s="5">
        <f t="shared" si="135"/>
        <v>4.1666666666666661</v>
      </c>
      <c r="P1687" t="s">
        <v>8293</v>
      </c>
      <c r="Q1687" t="str">
        <f t="shared" si="136"/>
        <v>music</v>
      </c>
      <c r="R1687" t="str">
        <f t="shared" si="137"/>
        <v>faith</v>
      </c>
    </row>
    <row r="1688" spans="1:18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6">
        <f t="shared" si="134"/>
        <v>0.36</v>
      </c>
      <c r="O1688" s="5">
        <f t="shared" si="135"/>
        <v>5.5555555555555554</v>
      </c>
      <c r="P1688" t="s">
        <v>8293</v>
      </c>
      <c r="Q1688" t="str">
        <f t="shared" si="136"/>
        <v>music</v>
      </c>
      <c r="R1688" t="str">
        <f t="shared" si="137"/>
        <v>faith</v>
      </c>
    </row>
    <row r="1689" spans="1:18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6">
        <f t="shared" si="134"/>
        <v>31.25</v>
      </c>
      <c r="O1689" s="5">
        <f t="shared" si="135"/>
        <v>1.248</v>
      </c>
      <c r="P1689" t="s">
        <v>8293</v>
      </c>
      <c r="Q1689" t="str">
        <f t="shared" si="136"/>
        <v>music</v>
      </c>
      <c r="R1689" t="str">
        <f t="shared" si="137"/>
        <v>faith</v>
      </c>
    </row>
    <row r="1690" spans="1:18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6">
        <f t="shared" si="134"/>
        <v>44.3</v>
      </c>
      <c r="O1690" s="5">
        <f t="shared" si="135"/>
        <v>0.39503386004514673</v>
      </c>
      <c r="P1690" t="s">
        <v>8293</v>
      </c>
      <c r="Q1690" t="str">
        <f t="shared" si="136"/>
        <v>music</v>
      </c>
      <c r="R1690" t="str">
        <f t="shared" si="137"/>
        <v>faith</v>
      </c>
    </row>
    <row r="1691" spans="1:18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6">
        <f t="shared" si="134"/>
        <v>100</v>
      </c>
      <c r="O1691" s="5">
        <f t="shared" si="135"/>
        <v>0.58333333333333337</v>
      </c>
      <c r="P1691" t="s">
        <v>8293</v>
      </c>
      <c r="Q1691" t="str">
        <f t="shared" si="136"/>
        <v>music</v>
      </c>
      <c r="R1691" t="str">
        <f t="shared" si="137"/>
        <v>faith</v>
      </c>
    </row>
    <row r="1692" spans="1:18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6">
        <f t="shared" si="134"/>
        <v>25.4</v>
      </c>
      <c r="O1692" s="5">
        <f t="shared" si="135"/>
        <v>1.7322834645669292</v>
      </c>
      <c r="P1692" t="s">
        <v>8293</v>
      </c>
      <c r="Q1692" t="str">
        <f t="shared" si="136"/>
        <v>music</v>
      </c>
      <c r="R1692" t="str">
        <f t="shared" si="137"/>
        <v>faith</v>
      </c>
    </row>
    <row r="1693" spans="1:18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6">
        <f t="shared" si="134"/>
        <v>33.473333333333329</v>
      </c>
      <c r="O1693" s="5">
        <f t="shared" si="135"/>
        <v>0.37841067516430993</v>
      </c>
      <c r="P1693" t="s">
        <v>8293</v>
      </c>
      <c r="Q1693" t="str">
        <f t="shared" si="136"/>
        <v>music</v>
      </c>
      <c r="R1693" t="str">
        <f t="shared" si="137"/>
        <v>faith</v>
      </c>
    </row>
    <row r="1694" spans="1:18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6">
        <f t="shared" si="134"/>
        <v>47.8</v>
      </c>
      <c r="O1694" s="5">
        <f t="shared" si="135"/>
        <v>0.62761506276150625</v>
      </c>
      <c r="P1694" t="s">
        <v>8293</v>
      </c>
      <c r="Q1694" t="str">
        <f t="shared" si="136"/>
        <v>music</v>
      </c>
      <c r="R1694" t="str">
        <f t="shared" si="137"/>
        <v>faith</v>
      </c>
    </row>
    <row r="1695" spans="1:18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6">
        <f t="shared" si="134"/>
        <v>9.3333333333333339</v>
      </c>
      <c r="O1695" s="5">
        <f t="shared" si="135"/>
        <v>2.8571428571428572</v>
      </c>
      <c r="P1695" t="s">
        <v>8293</v>
      </c>
      <c r="Q1695" t="str">
        <f t="shared" si="136"/>
        <v>music</v>
      </c>
      <c r="R1695" t="str">
        <f t="shared" si="137"/>
        <v>faith</v>
      </c>
    </row>
    <row r="1696" spans="1:18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6">
        <f t="shared" si="134"/>
        <v>0.05</v>
      </c>
      <c r="O1696" s="5">
        <f t="shared" si="135"/>
        <v>20</v>
      </c>
      <c r="P1696" t="s">
        <v>8293</v>
      </c>
      <c r="Q1696" t="str">
        <f t="shared" si="136"/>
        <v>music</v>
      </c>
      <c r="R1696" t="str">
        <f t="shared" si="137"/>
        <v>faith</v>
      </c>
    </row>
    <row r="1697" spans="1:18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6">
        <f t="shared" si="134"/>
        <v>11.708333333333334</v>
      </c>
      <c r="O1697" s="5">
        <f t="shared" si="135"/>
        <v>1.6370106761565837</v>
      </c>
      <c r="P1697" t="s">
        <v>8293</v>
      </c>
      <c r="Q1697" t="str">
        <f t="shared" si="136"/>
        <v>music</v>
      </c>
      <c r="R1697" t="str">
        <f t="shared" si="137"/>
        <v>faith</v>
      </c>
    </row>
    <row r="1698" spans="1:18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6">
        <f t="shared" si="134"/>
        <v>0</v>
      </c>
      <c r="O1698" s="5" t="e">
        <f t="shared" si="135"/>
        <v>#DIV/0!</v>
      </c>
      <c r="P1698" t="s">
        <v>8293</v>
      </c>
      <c r="Q1698" t="str">
        <f t="shared" si="136"/>
        <v>music</v>
      </c>
      <c r="R1698" t="str">
        <f t="shared" si="137"/>
        <v>faith</v>
      </c>
    </row>
    <row r="1699" spans="1:18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6">
        <f t="shared" si="134"/>
        <v>20.208000000000002</v>
      </c>
      <c r="O1699" s="5">
        <f t="shared" si="135"/>
        <v>0.87094220110847198</v>
      </c>
      <c r="P1699" t="s">
        <v>8293</v>
      </c>
      <c r="Q1699" t="str">
        <f t="shared" si="136"/>
        <v>music</v>
      </c>
      <c r="R1699" t="str">
        <f t="shared" si="137"/>
        <v>faith</v>
      </c>
    </row>
    <row r="1700" spans="1:18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6">
        <f t="shared" si="134"/>
        <v>0</v>
      </c>
      <c r="O1700" s="5" t="e">
        <f t="shared" si="135"/>
        <v>#DIV/0!</v>
      </c>
      <c r="P1700" t="s">
        <v>8293</v>
      </c>
      <c r="Q1700" t="str">
        <f t="shared" si="136"/>
        <v>music</v>
      </c>
      <c r="R1700" t="str">
        <f t="shared" si="137"/>
        <v>faith</v>
      </c>
    </row>
    <row r="1701" spans="1:18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6">
        <f t="shared" si="134"/>
        <v>4.2311459353574925</v>
      </c>
      <c r="O1701" s="5">
        <f t="shared" si="135"/>
        <v>1.8518518518518516</v>
      </c>
      <c r="P1701" t="s">
        <v>8293</v>
      </c>
      <c r="Q1701" t="str">
        <f t="shared" si="136"/>
        <v>music</v>
      </c>
      <c r="R1701" t="str">
        <f t="shared" si="137"/>
        <v>faith</v>
      </c>
    </row>
    <row r="1702" spans="1:18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6">
        <f t="shared" si="134"/>
        <v>26.06</v>
      </c>
      <c r="O1702" s="5">
        <f t="shared" si="135"/>
        <v>1.515732924021489</v>
      </c>
      <c r="P1702" t="s">
        <v>8293</v>
      </c>
      <c r="Q1702" t="str">
        <f t="shared" si="136"/>
        <v>music</v>
      </c>
      <c r="R1702" t="str">
        <f t="shared" si="137"/>
        <v>faith</v>
      </c>
    </row>
    <row r="1703" spans="1:18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6">
        <f t="shared" si="134"/>
        <v>0.19801980198019803</v>
      </c>
      <c r="O1703" s="5">
        <f t="shared" si="135"/>
        <v>20</v>
      </c>
      <c r="P1703" t="s">
        <v>8293</v>
      </c>
      <c r="Q1703" t="str">
        <f t="shared" si="136"/>
        <v>music</v>
      </c>
      <c r="R1703" t="str">
        <f t="shared" si="137"/>
        <v>faith</v>
      </c>
    </row>
    <row r="1704" spans="1:18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6">
        <f t="shared" si="134"/>
        <v>6.0606060606060606E-3</v>
      </c>
      <c r="O1704" s="5">
        <f t="shared" si="135"/>
        <v>100</v>
      </c>
      <c r="P1704" t="s">
        <v>8293</v>
      </c>
      <c r="Q1704" t="str">
        <f t="shared" si="136"/>
        <v>music</v>
      </c>
      <c r="R1704" t="str">
        <f t="shared" si="137"/>
        <v>faith</v>
      </c>
    </row>
    <row r="1705" spans="1:18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6">
        <f t="shared" si="134"/>
        <v>1.02</v>
      </c>
      <c r="O1705" s="5">
        <f t="shared" si="135"/>
        <v>3.9215686274509802</v>
      </c>
      <c r="P1705" t="s">
        <v>8293</v>
      </c>
      <c r="Q1705" t="str">
        <f t="shared" si="136"/>
        <v>music</v>
      </c>
      <c r="R1705" t="str">
        <f t="shared" si="137"/>
        <v>faith</v>
      </c>
    </row>
    <row r="1706" spans="1:18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6">
        <f t="shared" si="134"/>
        <v>65.100000000000009</v>
      </c>
      <c r="O1706" s="5">
        <f t="shared" si="135"/>
        <v>0.84485407066052232</v>
      </c>
      <c r="P1706" t="s">
        <v>8293</v>
      </c>
      <c r="Q1706" t="str">
        <f t="shared" si="136"/>
        <v>music</v>
      </c>
      <c r="R1706" t="str">
        <f t="shared" si="137"/>
        <v>faith</v>
      </c>
    </row>
    <row r="1707" spans="1:18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6">
        <f t="shared" si="134"/>
        <v>0</v>
      </c>
      <c r="O1707" s="5" t="e">
        <f t="shared" si="135"/>
        <v>#DIV/0!</v>
      </c>
      <c r="P1707" t="s">
        <v>8293</v>
      </c>
      <c r="Q1707" t="str">
        <f t="shared" si="136"/>
        <v>music</v>
      </c>
      <c r="R1707" t="str">
        <f t="shared" si="137"/>
        <v>faith</v>
      </c>
    </row>
    <row r="1708" spans="1:18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6">
        <f t="shared" si="134"/>
        <v>0</v>
      </c>
      <c r="O1708" s="5" t="e">
        <f t="shared" si="135"/>
        <v>#DIV/0!</v>
      </c>
      <c r="P1708" t="s">
        <v>8293</v>
      </c>
      <c r="Q1708" t="str">
        <f t="shared" si="136"/>
        <v>music</v>
      </c>
      <c r="R1708" t="str">
        <f t="shared" si="137"/>
        <v>faith</v>
      </c>
    </row>
    <row r="1709" spans="1:18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6">
        <f t="shared" si="134"/>
        <v>9.74</v>
      </c>
      <c r="O1709" s="5">
        <f t="shared" si="135"/>
        <v>1.8480492813141685</v>
      </c>
      <c r="P1709" t="s">
        <v>8293</v>
      </c>
      <c r="Q1709" t="str">
        <f t="shared" si="136"/>
        <v>music</v>
      </c>
      <c r="R1709" t="str">
        <f t="shared" si="137"/>
        <v>faith</v>
      </c>
    </row>
    <row r="1710" spans="1:18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6">
        <f t="shared" si="134"/>
        <v>0</v>
      </c>
      <c r="O1710" s="5" t="e">
        <f t="shared" si="135"/>
        <v>#DIV/0!</v>
      </c>
      <c r="P1710" t="s">
        <v>8293</v>
      </c>
      <c r="Q1710" t="str">
        <f t="shared" si="136"/>
        <v>music</v>
      </c>
      <c r="R1710" t="str">
        <f t="shared" si="137"/>
        <v>faith</v>
      </c>
    </row>
    <row r="1711" spans="1:18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6">
        <f t="shared" si="134"/>
        <v>4.8571428571428568</v>
      </c>
      <c r="O1711" s="5">
        <f t="shared" si="135"/>
        <v>4.7058823529411766</v>
      </c>
      <c r="P1711" t="s">
        <v>8293</v>
      </c>
      <c r="Q1711" t="str">
        <f t="shared" si="136"/>
        <v>music</v>
      </c>
      <c r="R1711" t="str">
        <f t="shared" si="137"/>
        <v>faith</v>
      </c>
    </row>
    <row r="1712" spans="1:18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6">
        <f t="shared" si="134"/>
        <v>0.67999999999999994</v>
      </c>
      <c r="O1712" s="5">
        <f t="shared" si="135"/>
        <v>2.9411764705882351</v>
      </c>
      <c r="P1712" t="s">
        <v>8293</v>
      </c>
      <c r="Q1712" t="str">
        <f t="shared" si="136"/>
        <v>music</v>
      </c>
      <c r="R1712" t="str">
        <f t="shared" si="137"/>
        <v>faith</v>
      </c>
    </row>
    <row r="1713" spans="1:18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6">
        <f t="shared" si="134"/>
        <v>10.5</v>
      </c>
      <c r="O1713" s="5">
        <f t="shared" si="135"/>
        <v>0.19047619047619047</v>
      </c>
      <c r="P1713" t="s">
        <v>8293</v>
      </c>
      <c r="Q1713" t="str">
        <f t="shared" si="136"/>
        <v>music</v>
      </c>
      <c r="R1713" t="str">
        <f t="shared" si="137"/>
        <v>faith</v>
      </c>
    </row>
    <row r="1714" spans="1:18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6">
        <f t="shared" si="134"/>
        <v>0</v>
      </c>
      <c r="O1714" s="5" t="e">
        <f t="shared" si="135"/>
        <v>#DIV/0!</v>
      </c>
      <c r="P1714" t="s">
        <v>8293</v>
      </c>
      <c r="Q1714" t="str">
        <f t="shared" si="136"/>
        <v>music</v>
      </c>
      <c r="R1714" t="str">
        <f t="shared" si="137"/>
        <v>faith</v>
      </c>
    </row>
    <row r="1715" spans="1:18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6">
        <f t="shared" si="134"/>
        <v>1.6666666666666667</v>
      </c>
      <c r="O1715" s="5">
        <f t="shared" si="135"/>
        <v>2</v>
      </c>
      <c r="P1715" t="s">
        <v>8293</v>
      </c>
      <c r="Q1715" t="str">
        <f t="shared" si="136"/>
        <v>music</v>
      </c>
      <c r="R1715" t="str">
        <f t="shared" si="137"/>
        <v>faith</v>
      </c>
    </row>
    <row r="1716" spans="1:18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6">
        <f t="shared" si="134"/>
        <v>7.8680000000000003</v>
      </c>
      <c r="O1716" s="5">
        <f t="shared" si="135"/>
        <v>0.864260294865277</v>
      </c>
      <c r="P1716" t="s">
        <v>8293</v>
      </c>
      <c r="Q1716" t="str">
        <f t="shared" si="136"/>
        <v>music</v>
      </c>
      <c r="R1716" t="str">
        <f t="shared" si="137"/>
        <v>faith</v>
      </c>
    </row>
    <row r="1717" spans="1:18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6">
        <f t="shared" si="134"/>
        <v>0.22</v>
      </c>
      <c r="O1717" s="5">
        <f t="shared" si="135"/>
        <v>18.181818181818183</v>
      </c>
      <c r="P1717" t="s">
        <v>8293</v>
      </c>
      <c r="Q1717" t="str">
        <f t="shared" si="136"/>
        <v>music</v>
      </c>
      <c r="R1717" t="str">
        <f t="shared" si="137"/>
        <v>faith</v>
      </c>
    </row>
    <row r="1718" spans="1:18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6">
        <f t="shared" si="134"/>
        <v>7.5</v>
      </c>
      <c r="O1718" s="5">
        <f t="shared" si="135"/>
        <v>2</v>
      </c>
      <c r="P1718" t="s">
        <v>8293</v>
      </c>
      <c r="Q1718" t="str">
        <f t="shared" si="136"/>
        <v>music</v>
      </c>
      <c r="R1718" t="str">
        <f t="shared" si="137"/>
        <v>faith</v>
      </c>
    </row>
    <row r="1719" spans="1:18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6">
        <f t="shared" si="134"/>
        <v>42.725880551301685</v>
      </c>
      <c r="O1719" s="5">
        <f t="shared" si="135"/>
        <v>2.9390681003584227</v>
      </c>
      <c r="P1719" t="s">
        <v>8293</v>
      </c>
      <c r="Q1719" t="str">
        <f t="shared" si="136"/>
        <v>music</v>
      </c>
      <c r="R1719" t="str">
        <f t="shared" si="137"/>
        <v>faith</v>
      </c>
    </row>
    <row r="1720" spans="1:18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6">
        <f t="shared" si="134"/>
        <v>0.2142857142857143</v>
      </c>
      <c r="O1720" s="5">
        <f t="shared" si="135"/>
        <v>2.666666666666667</v>
      </c>
      <c r="P1720" t="s">
        <v>8293</v>
      </c>
      <c r="Q1720" t="str">
        <f t="shared" si="136"/>
        <v>music</v>
      </c>
      <c r="R1720" t="str">
        <f t="shared" si="137"/>
        <v>faith</v>
      </c>
    </row>
    <row r="1721" spans="1:18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6">
        <f t="shared" si="134"/>
        <v>0.87500000000000011</v>
      </c>
      <c r="O1721" s="5">
        <f t="shared" si="135"/>
        <v>8.5714285714285712</v>
      </c>
      <c r="P1721" t="s">
        <v>8293</v>
      </c>
      <c r="Q1721" t="str">
        <f t="shared" si="136"/>
        <v>music</v>
      </c>
      <c r="R1721" t="str">
        <f t="shared" si="137"/>
        <v>faith</v>
      </c>
    </row>
    <row r="1722" spans="1:18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6">
        <f t="shared" si="134"/>
        <v>5.625</v>
      </c>
      <c r="O1722" s="5">
        <f t="shared" si="135"/>
        <v>3.5555555555555554</v>
      </c>
      <c r="P1722" t="s">
        <v>8293</v>
      </c>
      <c r="Q1722" t="str">
        <f t="shared" si="136"/>
        <v>music</v>
      </c>
      <c r="R1722" t="str">
        <f t="shared" si="137"/>
        <v>faith</v>
      </c>
    </row>
    <row r="1723" spans="1:18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6">
        <f t="shared" si="134"/>
        <v>0</v>
      </c>
      <c r="O1723" s="5" t="e">
        <f t="shared" si="135"/>
        <v>#DIV/0!</v>
      </c>
      <c r="P1723" t="s">
        <v>8293</v>
      </c>
      <c r="Q1723" t="str">
        <f t="shared" si="136"/>
        <v>music</v>
      </c>
      <c r="R1723" t="str">
        <f t="shared" si="137"/>
        <v>faith</v>
      </c>
    </row>
    <row r="1724" spans="1:18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6">
        <f t="shared" si="134"/>
        <v>3.4722222222222224E-2</v>
      </c>
      <c r="O1724" s="5">
        <f t="shared" si="135"/>
        <v>100</v>
      </c>
      <c r="P1724" t="s">
        <v>8293</v>
      </c>
      <c r="Q1724" t="str">
        <f t="shared" si="136"/>
        <v>music</v>
      </c>
      <c r="R1724" t="str">
        <f t="shared" si="137"/>
        <v>faith</v>
      </c>
    </row>
    <row r="1725" spans="1:18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6">
        <f t="shared" si="134"/>
        <v>6.5</v>
      </c>
      <c r="O1725" s="5">
        <f t="shared" si="135"/>
        <v>0.46153846153846156</v>
      </c>
      <c r="P1725" t="s">
        <v>8293</v>
      </c>
      <c r="Q1725" t="str">
        <f t="shared" si="136"/>
        <v>music</v>
      </c>
      <c r="R1725" t="str">
        <f t="shared" si="137"/>
        <v>faith</v>
      </c>
    </row>
    <row r="1726" spans="1:18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6">
        <f t="shared" si="134"/>
        <v>0.58333333333333337</v>
      </c>
      <c r="O1726" s="5">
        <f t="shared" si="135"/>
        <v>11.428571428571429</v>
      </c>
      <c r="P1726" t="s">
        <v>8293</v>
      </c>
      <c r="Q1726" t="str">
        <f t="shared" si="136"/>
        <v>music</v>
      </c>
      <c r="R1726" t="str">
        <f t="shared" si="137"/>
        <v>faith</v>
      </c>
    </row>
    <row r="1727" spans="1:18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6">
        <f t="shared" si="134"/>
        <v>10.181818181818182</v>
      </c>
      <c r="O1727" s="5">
        <f t="shared" si="135"/>
        <v>1.607142857142857</v>
      </c>
      <c r="P1727" t="s">
        <v>8293</v>
      </c>
      <c r="Q1727" t="str">
        <f t="shared" si="136"/>
        <v>music</v>
      </c>
      <c r="R1727" t="str">
        <f t="shared" si="137"/>
        <v>faith</v>
      </c>
    </row>
    <row r="1728" spans="1:18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6">
        <f t="shared" si="134"/>
        <v>33.784615384615385</v>
      </c>
      <c r="O1728" s="5">
        <f t="shared" si="135"/>
        <v>0.72859744990892528</v>
      </c>
      <c r="P1728" t="s">
        <v>8293</v>
      </c>
      <c r="Q1728" t="str">
        <f t="shared" si="136"/>
        <v>music</v>
      </c>
      <c r="R1728" t="str">
        <f t="shared" si="137"/>
        <v>faith</v>
      </c>
    </row>
    <row r="1729" spans="1:18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6">
        <f t="shared" si="134"/>
        <v>3.3333333333333333E-2</v>
      </c>
      <c r="O1729" s="5">
        <f t="shared" si="135"/>
        <v>100</v>
      </c>
      <c r="P1729" t="s">
        <v>8293</v>
      </c>
      <c r="Q1729" t="str">
        <f t="shared" si="136"/>
        <v>music</v>
      </c>
      <c r="R1729" t="str">
        <f t="shared" si="137"/>
        <v>faith</v>
      </c>
    </row>
    <row r="1730" spans="1:18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6">
        <f t="shared" si="134"/>
        <v>68.400000000000006</v>
      </c>
      <c r="O1730" s="5">
        <f t="shared" si="135"/>
        <v>0.81871345029239773</v>
      </c>
      <c r="P1730" t="s">
        <v>8293</v>
      </c>
      <c r="Q1730" t="str">
        <f t="shared" si="136"/>
        <v>music</v>
      </c>
      <c r="R1730" t="str">
        <f t="shared" si="137"/>
        <v>faith</v>
      </c>
    </row>
    <row r="1731" spans="1:18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6">
        <f t="shared" ref="N1731:N1794" si="138">E1731/D1731*100</f>
        <v>0</v>
      </c>
      <c r="O1731" s="5" t="e">
        <f t="shared" ref="O1731:O1794" si="139">L1731/E1731*100</f>
        <v>#DIV/0!</v>
      </c>
      <c r="P1731" t="s">
        <v>8293</v>
      </c>
      <c r="Q1731" t="str">
        <f t="shared" ref="Q1731:Q1742" si="140">LEFT(P1731, 5)</f>
        <v>music</v>
      </c>
      <c r="R1731" t="str">
        <f t="shared" si="137"/>
        <v>faith</v>
      </c>
    </row>
    <row r="1732" spans="1:18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6">
        <f t="shared" si="138"/>
        <v>0</v>
      </c>
      <c r="O1732" s="5" t="e">
        <f t="shared" si="139"/>
        <v>#DIV/0!</v>
      </c>
      <c r="P1732" t="s">
        <v>8293</v>
      </c>
      <c r="Q1732" t="str">
        <f t="shared" si="140"/>
        <v>music</v>
      </c>
      <c r="R1732" t="str">
        <f t="shared" si="137"/>
        <v>faith</v>
      </c>
    </row>
    <row r="1733" spans="1:18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6">
        <f t="shared" si="138"/>
        <v>0</v>
      </c>
      <c r="O1733" s="5" t="e">
        <f t="shared" si="139"/>
        <v>#DIV/0!</v>
      </c>
      <c r="P1733" t="s">
        <v>8293</v>
      </c>
      <c r="Q1733" t="str">
        <f t="shared" si="140"/>
        <v>music</v>
      </c>
      <c r="R1733" t="str">
        <f t="shared" si="137"/>
        <v>faith</v>
      </c>
    </row>
    <row r="1734" spans="1:18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6">
        <f t="shared" si="138"/>
        <v>0</v>
      </c>
      <c r="O1734" s="5" t="e">
        <f t="shared" si="139"/>
        <v>#DIV/0!</v>
      </c>
      <c r="P1734" t="s">
        <v>8293</v>
      </c>
      <c r="Q1734" t="str">
        <f t="shared" si="140"/>
        <v>music</v>
      </c>
      <c r="R1734" t="str">
        <f t="shared" si="137"/>
        <v>faith</v>
      </c>
    </row>
    <row r="1735" spans="1:18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6">
        <f t="shared" si="138"/>
        <v>0</v>
      </c>
      <c r="O1735" s="5" t="e">
        <f t="shared" si="139"/>
        <v>#DIV/0!</v>
      </c>
      <c r="P1735" t="s">
        <v>8293</v>
      </c>
      <c r="Q1735" t="str">
        <f t="shared" si="140"/>
        <v>music</v>
      </c>
      <c r="R1735" t="str">
        <f t="shared" si="137"/>
        <v>faith</v>
      </c>
    </row>
    <row r="1736" spans="1:18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6">
        <f t="shared" si="138"/>
        <v>2.2222222222222223E-2</v>
      </c>
      <c r="O1736" s="5">
        <f t="shared" si="139"/>
        <v>100</v>
      </c>
      <c r="P1736" t="s">
        <v>8293</v>
      </c>
      <c r="Q1736" t="str">
        <f t="shared" si="140"/>
        <v>music</v>
      </c>
      <c r="R1736" t="str">
        <f t="shared" si="137"/>
        <v>faith</v>
      </c>
    </row>
    <row r="1737" spans="1:18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6">
        <f t="shared" si="138"/>
        <v>11</v>
      </c>
      <c r="O1737" s="5">
        <f t="shared" si="139"/>
        <v>1.8181818181818181</v>
      </c>
      <c r="P1737" t="s">
        <v>8293</v>
      </c>
      <c r="Q1737" t="str">
        <f t="shared" si="140"/>
        <v>music</v>
      </c>
      <c r="R1737" t="str">
        <f t="shared" si="137"/>
        <v>faith</v>
      </c>
    </row>
    <row r="1738" spans="1:18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6">
        <f t="shared" si="138"/>
        <v>0.73333333333333328</v>
      </c>
      <c r="O1738" s="5">
        <f t="shared" si="139"/>
        <v>4.5454545454545459</v>
      </c>
      <c r="P1738" t="s">
        <v>8293</v>
      </c>
      <c r="Q1738" t="str">
        <f t="shared" si="140"/>
        <v>music</v>
      </c>
      <c r="R1738" t="str">
        <f t="shared" si="137"/>
        <v>faith</v>
      </c>
    </row>
    <row r="1739" spans="1:18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6">
        <f t="shared" si="138"/>
        <v>21.25</v>
      </c>
      <c r="O1739" s="5">
        <f t="shared" si="139"/>
        <v>1.7647058823529411</v>
      </c>
      <c r="P1739" t="s">
        <v>8293</v>
      </c>
      <c r="Q1739" t="str">
        <f t="shared" si="140"/>
        <v>music</v>
      </c>
      <c r="R1739" t="str">
        <f t="shared" si="137"/>
        <v>faith</v>
      </c>
    </row>
    <row r="1740" spans="1:18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6">
        <f t="shared" si="138"/>
        <v>0.4</v>
      </c>
      <c r="O1740" s="5">
        <f t="shared" si="139"/>
        <v>5</v>
      </c>
      <c r="P1740" t="s">
        <v>8293</v>
      </c>
      <c r="Q1740" t="str">
        <f t="shared" si="140"/>
        <v>music</v>
      </c>
      <c r="R1740" t="str">
        <f t="shared" si="137"/>
        <v>faith</v>
      </c>
    </row>
    <row r="1741" spans="1:18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6">
        <f t="shared" si="138"/>
        <v>0.1</v>
      </c>
      <c r="O1741" s="5">
        <f t="shared" si="139"/>
        <v>100</v>
      </c>
      <c r="P1741" t="s">
        <v>8293</v>
      </c>
      <c r="Q1741" t="str">
        <f t="shared" si="140"/>
        <v>music</v>
      </c>
      <c r="R1741" t="str">
        <f t="shared" si="137"/>
        <v>faith</v>
      </c>
    </row>
    <row r="1742" spans="1:18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6">
        <f t="shared" si="138"/>
        <v>0</v>
      </c>
      <c r="O1742" s="5" t="e">
        <f t="shared" si="139"/>
        <v>#DIV/0!</v>
      </c>
      <c r="P1742" t="s">
        <v>8293</v>
      </c>
      <c r="Q1742" t="str">
        <f t="shared" si="140"/>
        <v>music</v>
      </c>
      <c r="R1742" t="str">
        <f t="shared" si="137"/>
        <v>faith</v>
      </c>
    </row>
    <row r="1743" spans="1:18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6">
        <f t="shared" si="138"/>
        <v>110.83333333333334</v>
      </c>
      <c r="O1743" s="5">
        <f t="shared" si="139"/>
        <v>3.9097744360902258</v>
      </c>
      <c r="P1743" t="s">
        <v>8285</v>
      </c>
      <c r="Q1743" t="str">
        <f t="shared" ref="Q1743:Q1806" si="141">LEFT(P1743, 11)</f>
        <v>photography</v>
      </c>
      <c r="R1743" t="str">
        <f t="shared" ref="R1743:R1774" si="142">RIGHT(P1743, 10)</f>
        <v>photobooks</v>
      </c>
    </row>
    <row r="1744" spans="1:18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6">
        <f t="shared" si="138"/>
        <v>108.74999999999999</v>
      </c>
      <c r="O1744" s="5">
        <f t="shared" si="139"/>
        <v>1.5632183908045976</v>
      </c>
      <c r="P1744" t="s">
        <v>8285</v>
      </c>
      <c r="Q1744" t="str">
        <f t="shared" si="141"/>
        <v>photography</v>
      </c>
      <c r="R1744" t="str">
        <f t="shared" si="142"/>
        <v>photobooks</v>
      </c>
    </row>
    <row r="1745" spans="1:18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6">
        <f t="shared" si="138"/>
        <v>100.41666666666667</v>
      </c>
      <c r="O1745" s="5">
        <f t="shared" si="139"/>
        <v>1.1120331950207469</v>
      </c>
      <c r="P1745" t="s">
        <v>8285</v>
      </c>
      <c r="Q1745" t="str">
        <f t="shared" si="141"/>
        <v>photography</v>
      </c>
      <c r="R1745" t="str">
        <f t="shared" si="142"/>
        <v>photobooks</v>
      </c>
    </row>
    <row r="1746" spans="1:18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6">
        <f t="shared" si="138"/>
        <v>118.45454545454545</v>
      </c>
      <c r="O1746" s="5">
        <f t="shared" si="139"/>
        <v>1.0744435917114352</v>
      </c>
      <c r="P1746" t="s">
        <v>8285</v>
      </c>
      <c r="Q1746" t="str">
        <f t="shared" si="141"/>
        <v>photography</v>
      </c>
      <c r="R1746" t="str">
        <f t="shared" si="142"/>
        <v>photobooks</v>
      </c>
    </row>
    <row r="1747" spans="1:18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6">
        <f t="shared" si="138"/>
        <v>114.01428571428571</v>
      </c>
      <c r="O1747" s="5">
        <f t="shared" si="139"/>
        <v>1.1151484776343816</v>
      </c>
      <c r="P1747" t="s">
        <v>8285</v>
      </c>
      <c r="Q1747" t="str">
        <f t="shared" si="141"/>
        <v>photography</v>
      </c>
      <c r="R1747" t="str">
        <f t="shared" si="142"/>
        <v>photobooks</v>
      </c>
    </row>
    <row r="1748" spans="1:18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6">
        <f t="shared" si="138"/>
        <v>148.10000000000002</v>
      </c>
      <c r="O1748" s="5">
        <f t="shared" si="139"/>
        <v>0.48165653837497185</v>
      </c>
      <c r="P1748" t="s">
        <v>8285</v>
      </c>
      <c r="Q1748" t="str">
        <f t="shared" si="141"/>
        <v>photography</v>
      </c>
      <c r="R1748" t="str">
        <f t="shared" si="142"/>
        <v>photobooks</v>
      </c>
    </row>
    <row r="1749" spans="1:18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6">
        <f t="shared" si="138"/>
        <v>104.95555555555556</v>
      </c>
      <c r="O1749" s="5">
        <f t="shared" si="139"/>
        <v>1.6832521702307854</v>
      </c>
      <c r="P1749" t="s">
        <v>8285</v>
      </c>
      <c r="Q1749" t="str">
        <f t="shared" si="141"/>
        <v>photography</v>
      </c>
      <c r="R1749" t="str">
        <f t="shared" si="142"/>
        <v>photobooks</v>
      </c>
    </row>
    <row r="1750" spans="1:18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6">
        <f t="shared" si="138"/>
        <v>129.94800000000001</v>
      </c>
      <c r="O1750" s="5">
        <f t="shared" si="139"/>
        <v>0.2785729676485979</v>
      </c>
      <c r="P1750" t="s">
        <v>8285</v>
      </c>
      <c r="Q1750" t="str">
        <f t="shared" si="141"/>
        <v>photography</v>
      </c>
      <c r="R1750" t="str">
        <f t="shared" si="142"/>
        <v>photobooks</v>
      </c>
    </row>
    <row r="1751" spans="1:18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6">
        <f t="shared" si="138"/>
        <v>123.48756218905473</v>
      </c>
      <c r="O1751" s="5">
        <f t="shared" si="139"/>
        <v>1.055557793803634</v>
      </c>
      <c r="P1751" t="s">
        <v>8285</v>
      </c>
      <c r="Q1751" t="str">
        <f t="shared" si="141"/>
        <v>photography</v>
      </c>
      <c r="R1751" t="str">
        <f t="shared" si="142"/>
        <v>photobooks</v>
      </c>
    </row>
    <row r="1752" spans="1:18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6">
        <f t="shared" si="138"/>
        <v>201.62</v>
      </c>
      <c r="O1752" s="5">
        <f t="shared" si="139"/>
        <v>1.2399563535363554</v>
      </c>
      <c r="P1752" t="s">
        <v>8285</v>
      </c>
      <c r="Q1752" t="str">
        <f t="shared" si="141"/>
        <v>photography</v>
      </c>
      <c r="R1752" t="str">
        <f t="shared" si="142"/>
        <v>photobooks</v>
      </c>
    </row>
    <row r="1753" spans="1:18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6">
        <f t="shared" si="138"/>
        <v>102.89999999999999</v>
      </c>
      <c r="O1753" s="5">
        <f t="shared" si="139"/>
        <v>0.59280855199222549</v>
      </c>
      <c r="P1753" t="s">
        <v>8285</v>
      </c>
      <c r="Q1753" t="str">
        <f t="shared" si="141"/>
        <v>photography</v>
      </c>
      <c r="R1753" t="str">
        <f t="shared" si="142"/>
        <v>photobooks</v>
      </c>
    </row>
    <row r="1754" spans="1:18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6">
        <f t="shared" si="138"/>
        <v>260.16666666666663</v>
      </c>
      <c r="O1754" s="5">
        <f t="shared" si="139"/>
        <v>2.8827674567584882</v>
      </c>
      <c r="P1754" t="s">
        <v>8285</v>
      </c>
      <c r="Q1754" t="str">
        <f t="shared" si="141"/>
        <v>photography</v>
      </c>
      <c r="R1754" t="str">
        <f t="shared" si="142"/>
        <v>photobooks</v>
      </c>
    </row>
    <row r="1755" spans="1:18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6">
        <f t="shared" si="138"/>
        <v>108</v>
      </c>
      <c r="O1755" s="5">
        <f t="shared" si="139"/>
        <v>0.21604938271604937</v>
      </c>
      <c r="P1755" t="s">
        <v>8285</v>
      </c>
      <c r="Q1755" t="str">
        <f t="shared" si="141"/>
        <v>photography</v>
      </c>
      <c r="R1755" t="str">
        <f t="shared" si="142"/>
        <v>photobooks</v>
      </c>
    </row>
    <row r="1756" spans="1:18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6">
        <f t="shared" si="138"/>
        <v>110.52941176470587</v>
      </c>
      <c r="O1756" s="5">
        <f t="shared" si="139"/>
        <v>0.95795635976583282</v>
      </c>
      <c r="P1756" t="s">
        <v>8285</v>
      </c>
      <c r="Q1756" t="str">
        <f t="shared" si="141"/>
        <v>photography</v>
      </c>
      <c r="R1756" t="str">
        <f t="shared" si="142"/>
        <v>photobooks</v>
      </c>
    </row>
    <row r="1757" spans="1:18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6">
        <f t="shared" si="138"/>
        <v>120</v>
      </c>
      <c r="O1757" s="5">
        <f t="shared" si="139"/>
        <v>13.333333333333334</v>
      </c>
      <c r="P1757" t="s">
        <v>8285</v>
      </c>
      <c r="Q1757" t="str">
        <f t="shared" si="141"/>
        <v>photography</v>
      </c>
      <c r="R1757" t="str">
        <f t="shared" si="142"/>
        <v>photobooks</v>
      </c>
    </row>
    <row r="1758" spans="1:18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6">
        <f t="shared" si="138"/>
        <v>102.82909090909091</v>
      </c>
      <c r="O1758" s="5">
        <f t="shared" si="139"/>
        <v>2.1217907914279648</v>
      </c>
      <c r="P1758" t="s">
        <v>8285</v>
      </c>
      <c r="Q1758" t="str">
        <f t="shared" si="141"/>
        <v>photography</v>
      </c>
      <c r="R1758" t="str">
        <f t="shared" si="142"/>
        <v>photobooks</v>
      </c>
    </row>
    <row r="1759" spans="1:18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6">
        <f t="shared" si="138"/>
        <v>115.99999999999999</v>
      </c>
      <c r="O1759" s="5">
        <f t="shared" si="139"/>
        <v>0.2413793103448276</v>
      </c>
      <c r="P1759" t="s">
        <v>8285</v>
      </c>
      <c r="Q1759" t="str">
        <f t="shared" si="141"/>
        <v>photography</v>
      </c>
      <c r="R1759" t="str">
        <f t="shared" si="142"/>
        <v>photobooks</v>
      </c>
    </row>
    <row r="1760" spans="1:18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6">
        <f t="shared" si="138"/>
        <v>114.7</v>
      </c>
      <c r="O1760" s="5">
        <f t="shared" si="139"/>
        <v>2.3539668700959022</v>
      </c>
      <c r="P1760" t="s">
        <v>8285</v>
      </c>
      <c r="Q1760" t="str">
        <f t="shared" si="141"/>
        <v>photography</v>
      </c>
      <c r="R1760" t="str">
        <f t="shared" si="142"/>
        <v>photobooks</v>
      </c>
    </row>
    <row r="1761" spans="1:18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6">
        <f t="shared" si="138"/>
        <v>106.60000000000001</v>
      </c>
      <c r="O1761" s="5">
        <f t="shared" si="139"/>
        <v>0.91932457786116328</v>
      </c>
      <c r="P1761" t="s">
        <v>8285</v>
      </c>
      <c r="Q1761" t="str">
        <f t="shared" si="141"/>
        <v>photography</v>
      </c>
      <c r="R1761" t="str">
        <f t="shared" si="142"/>
        <v>photobooks</v>
      </c>
    </row>
    <row r="1762" spans="1:18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6">
        <f t="shared" si="138"/>
        <v>165.44</v>
      </c>
      <c r="O1762" s="5">
        <f t="shared" si="139"/>
        <v>1.2330754352030948</v>
      </c>
      <c r="P1762" t="s">
        <v>8285</v>
      </c>
      <c r="Q1762" t="str">
        <f t="shared" si="141"/>
        <v>photography</v>
      </c>
      <c r="R1762" t="str">
        <f t="shared" si="142"/>
        <v>photobooks</v>
      </c>
    </row>
    <row r="1763" spans="1:18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6">
        <f t="shared" si="138"/>
        <v>155</v>
      </c>
      <c r="O1763" s="5">
        <f t="shared" si="139"/>
        <v>1.935483870967742</v>
      </c>
      <c r="P1763" t="s">
        <v>8285</v>
      </c>
      <c r="Q1763" t="str">
        <f t="shared" si="141"/>
        <v>photography</v>
      </c>
      <c r="R1763" t="str">
        <f t="shared" si="142"/>
        <v>photobooks</v>
      </c>
    </row>
    <row r="1764" spans="1:18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6">
        <f t="shared" si="138"/>
        <v>885</v>
      </c>
      <c r="O1764" s="5">
        <f t="shared" si="139"/>
        <v>2.8248587570621471</v>
      </c>
      <c r="P1764" t="s">
        <v>8285</v>
      </c>
      <c r="Q1764" t="str">
        <f t="shared" si="141"/>
        <v>photography</v>
      </c>
      <c r="R1764" t="str">
        <f t="shared" si="142"/>
        <v>photobooks</v>
      </c>
    </row>
    <row r="1765" spans="1:18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6">
        <f t="shared" si="138"/>
        <v>101.90833333333333</v>
      </c>
      <c r="O1765" s="5">
        <f t="shared" si="139"/>
        <v>0.9649194537574618</v>
      </c>
      <c r="P1765" t="s">
        <v>8285</v>
      </c>
      <c r="Q1765" t="str">
        <f t="shared" si="141"/>
        <v>photography</v>
      </c>
      <c r="R1765" t="str">
        <f t="shared" si="142"/>
        <v>photobooks</v>
      </c>
    </row>
    <row r="1766" spans="1:18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6">
        <f t="shared" si="138"/>
        <v>19.600000000000001</v>
      </c>
      <c r="O1766" s="5">
        <f t="shared" si="139"/>
        <v>1.8089053803339517</v>
      </c>
      <c r="P1766" t="s">
        <v>8285</v>
      </c>
      <c r="Q1766" t="str">
        <f t="shared" si="141"/>
        <v>photography</v>
      </c>
      <c r="R1766" t="str">
        <f t="shared" si="142"/>
        <v>photobooks</v>
      </c>
    </row>
    <row r="1767" spans="1:18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6">
        <f t="shared" si="138"/>
        <v>59.467839999999995</v>
      </c>
      <c r="O1767" s="5">
        <f t="shared" si="139"/>
        <v>1.3856228845708873</v>
      </c>
      <c r="P1767" t="s">
        <v>8285</v>
      </c>
      <c r="Q1767" t="str">
        <f t="shared" si="141"/>
        <v>photography</v>
      </c>
      <c r="R1767" t="str">
        <f t="shared" si="142"/>
        <v>photobooks</v>
      </c>
    </row>
    <row r="1768" spans="1:18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6">
        <f t="shared" si="138"/>
        <v>0</v>
      </c>
      <c r="O1768" s="5" t="e">
        <f t="shared" si="139"/>
        <v>#DIV/0!</v>
      </c>
      <c r="P1768" t="s">
        <v>8285</v>
      </c>
      <c r="Q1768" t="str">
        <f t="shared" si="141"/>
        <v>photography</v>
      </c>
      <c r="R1768" t="str">
        <f t="shared" si="142"/>
        <v>photobooks</v>
      </c>
    </row>
    <row r="1769" spans="1:18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6">
        <f t="shared" si="138"/>
        <v>45.72</v>
      </c>
      <c r="O1769" s="5">
        <f t="shared" si="139"/>
        <v>1.7060367454068242</v>
      </c>
      <c r="P1769" t="s">
        <v>8285</v>
      </c>
      <c r="Q1769" t="str">
        <f t="shared" si="141"/>
        <v>photography</v>
      </c>
      <c r="R1769" t="str">
        <f t="shared" si="142"/>
        <v>photobooks</v>
      </c>
    </row>
    <row r="1770" spans="1:18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6">
        <f t="shared" si="138"/>
        <v>3.74</v>
      </c>
      <c r="O1770" s="5">
        <f t="shared" si="139"/>
        <v>8.0213903743315509</v>
      </c>
      <c r="P1770" t="s">
        <v>8285</v>
      </c>
      <c r="Q1770" t="str">
        <f t="shared" si="141"/>
        <v>photography</v>
      </c>
      <c r="R1770" t="str">
        <f t="shared" si="142"/>
        <v>photobooks</v>
      </c>
    </row>
    <row r="1771" spans="1:18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6">
        <f t="shared" si="138"/>
        <v>2.7025000000000001</v>
      </c>
      <c r="O1771" s="5">
        <f t="shared" si="139"/>
        <v>2.0351526364477337</v>
      </c>
      <c r="P1771" t="s">
        <v>8285</v>
      </c>
      <c r="Q1771" t="str">
        <f t="shared" si="141"/>
        <v>photography</v>
      </c>
      <c r="R1771" t="str">
        <f t="shared" si="142"/>
        <v>photobooks</v>
      </c>
    </row>
    <row r="1772" spans="1:18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6">
        <f t="shared" si="138"/>
        <v>56.51428571428572</v>
      </c>
      <c r="O1772" s="5">
        <f t="shared" si="139"/>
        <v>0.66445182724252494</v>
      </c>
      <c r="P1772" t="s">
        <v>8285</v>
      </c>
      <c r="Q1772" t="str">
        <f t="shared" si="141"/>
        <v>photography</v>
      </c>
      <c r="R1772" t="str">
        <f t="shared" si="142"/>
        <v>photobooks</v>
      </c>
    </row>
    <row r="1773" spans="1:18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6">
        <f t="shared" si="138"/>
        <v>21.30952380952381</v>
      </c>
      <c r="O1773" s="5">
        <f t="shared" si="139"/>
        <v>2.7932960893854748</v>
      </c>
      <c r="P1773" t="s">
        <v>8285</v>
      </c>
      <c r="Q1773" t="str">
        <f t="shared" si="141"/>
        <v>photography</v>
      </c>
      <c r="R1773" t="str">
        <f t="shared" si="142"/>
        <v>photobooks</v>
      </c>
    </row>
    <row r="1774" spans="1:18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6">
        <f t="shared" si="138"/>
        <v>15.6</v>
      </c>
      <c r="O1774" s="5">
        <f t="shared" si="139"/>
        <v>2.2144522144522143</v>
      </c>
      <c r="P1774" t="s">
        <v>8285</v>
      </c>
      <c r="Q1774" t="str">
        <f t="shared" si="141"/>
        <v>photography</v>
      </c>
      <c r="R1774" t="str">
        <f t="shared" si="142"/>
        <v>photobooks</v>
      </c>
    </row>
    <row r="1775" spans="1:18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6">
        <f t="shared" si="138"/>
        <v>6.2566666666666677</v>
      </c>
      <c r="O1775" s="5">
        <f t="shared" si="139"/>
        <v>1.0122535961640917</v>
      </c>
      <c r="P1775" t="s">
        <v>8285</v>
      </c>
      <c r="Q1775" t="str">
        <f t="shared" si="141"/>
        <v>photography</v>
      </c>
      <c r="R1775" t="str">
        <f t="shared" ref="R1775:R1806" si="143">RIGHT(P1775, 10)</f>
        <v>photobooks</v>
      </c>
    </row>
    <row r="1776" spans="1:18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6">
        <f t="shared" si="138"/>
        <v>45.92</v>
      </c>
      <c r="O1776" s="5">
        <f t="shared" si="139"/>
        <v>1.132404181184669</v>
      </c>
      <c r="P1776" t="s">
        <v>8285</v>
      </c>
      <c r="Q1776" t="str">
        <f t="shared" si="141"/>
        <v>photography</v>
      </c>
      <c r="R1776" t="str">
        <f t="shared" si="143"/>
        <v>photobooks</v>
      </c>
    </row>
    <row r="1777" spans="1:18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6">
        <f t="shared" si="138"/>
        <v>65.101538461538468</v>
      </c>
      <c r="O1777" s="5">
        <f t="shared" si="139"/>
        <v>0.58606673598638803</v>
      </c>
      <c r="P1777" t="s">
        <v>8285</v>
      </c>
      <c r="Q1777" t="str">
        <f t="shared" si="141"/>
        <v>photography</v>
      </c>
      <c r="R1777" t="str">
        <f t="shared" si="143"/>
        <v>photobooks</v>
      </c>
    </row>
    <row r="1778" spans="1:18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6">
        <f t="shared" si="138"/>
        <v>6.7</v>
      </c>
      <c r="O1778" s="5">
        <f t="shared" si="139"/>
        <v>1.1940298507462688</v>
      </c>
      <c r="P1778" t="s">
        <v>8285</v>
      </c>
      <c r="Q1778" t="str">
        <f t="shared" si="141"/>
        <v>photography</v>
      </c>
      <c r="R1778" t="str">
        <f t="shared" si="143"/>
        <v>photobooks</v>
      </c>
    </row>
    <row r="1779" spans="1:18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6">
        <f t="shared" si="138"/>
        <v>13.5625</v>
      </c>
      <c r="O1779" s="5">
        <f t="shared" si="139"/>
        <v>1.5360983102918586</v>
      </c>
      <c r="P1779" t="s">
        <v>8285</v>
      </c>
      <c r="Q1779" t="str">
        <f t="shared" si="141"/>
        <v>photography</v>
      </c>
      <c r="R1779" t="str">
        <f t="shared" si="143"/>
        <v>photobooks</v>
      </c>
    </row>
    <row r="1780" spans="1:18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6">
        <f t="shared" si="138"/>
        <v>1.9900000000000002</v>
      </c>
      <c r="O1780" s="5">
        <f t="shared" si="139"/>
        <v>1.5075376884422109</v>
      </c>
      <c r="P1780" t="s">
        <v>8285</v>
      </c>
      <c r="Q1780" t="str">
        <f t="shared" si="141"/>
        <v>photography</v>
      </c>
      <c r="R1780" t="str">
        <f t="shared" si="143"/>
        <v>photobooks</v>
      </c>
    </row>
    <row r="1781" spans="1:18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6">
        <f t="shared" si="138"/>
        <v>36.236363636363642</v>
      </c>
      <c r="O1781" s="5">
        <f t="shared" si="139"/>
        <v>0.95333667837431013</v>
      </c>
      <c r="P1781" t="s">
        <v>8285</v>
      </c>
      <c r="Q1781" t="str">
        <f t="shared" si="141"/>
        <v>photography</v>
      </c>
      <c r="R1781" t="str">
        <f t="shared" si="143"/>
        <v>photobooks</v>
      </c>
    </row>
    <row r="1782" spans="1:18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6">
        <f t="shared" si="138"/>
        <v>39.743333333333339</v>
      </c>
      <c r="O1782" s="5">
        <f t="shared" si="139"/>
        <v>1.2748469344963516</v>
      </c>
      <c r="P1782" t="s">
        <v>8285</v>
      </c>
      <c r="Q1782" t="str">
        <f t="shared" si="141"/>
        <v>photography</v>
      </c>
      <c r="R1782" t="str">
        <f t="shared" si="143"/>
        <v>photobooks</v>
      </c>
    </row>
    <row r="1783" spans="1:18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6">
        <f t="shared" si="138"/>
        <v>25.763636363636365</v>
      </c>
      <c r="O1783" s="5">
        <f t="shared" si="139"/>
        <v>1.6937191249117856</v>
      </c>
      <c r="P1783" t="s">
        <v>8285</v>
      </c>
      <c r="Q1783" t="str">
        <f t="shared" si="141"/>
        <v>photography</v>
      </c>
      <c r="R1783" t="str">
        <f t="shared" si="143"/>
        <v>photobooks</v>
      </c>
    </row>
    <row r="1784" spans="1:18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6">
        <f t="shared" si="138"/>
        <v>15.491428571428573</v>
      </c>
      <c r="O1784" s="5">
        <f t="shared" si="139"/>
        <v>1.4016967908520841</v>
      </c>
      <c r="P1784" t="s">
        <v>8285</v>
      </c>
      <c r="Q1784" t="str">
        <f t="shared" si="141"/>
        <v>photography</v>
      </c>
      <c r="R1784" t="str">
        <f t="shared" si="143"/>
        <v>photobooks</v>
      </c>
    </row>
    <row r="1785" spans="1:18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6">
        <f t="shared" si="138"/>
        <v>23.692499999999999</v>
      </c>
      <c r="O1785" s="5">
        <f t="shared" si="139"/>
        <v>1.9520945446871372</v>
      </c>
      <c r="P1785" t="s">
        <v>8285</v>
      </c>
      <c r="Q1785" t="str">
        <f t="shared" si="141"/>
        <v>photography</v>
      </c>
      <c r="R1785" t="str">
        <f t="shared" si="143"/>
        <v>photobooks</v>
      </c>
    </row>
    <row r="1786" spans="1:18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6">
        <f t="shared" si="138"/>
        <v>39.76</v>
      </c>
      <c r="O1786" s="5">
        <f t="shared" si="139"/>
        <v>1.659959758551308</v>
      </c>
      <c r="P1786" t="s">
        <v>8285</v>
      </c>
      <c r="Q1786" t="str">
        <f t="shared" si="141"/>
        <v>photography</v>
      </c>
      <c r="R1786" t="str">
        <f t="shared" si="143"/>
        <v>photobooks</v>
      </c>
    </row>
    <row r="1787" spans="1:18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6">
        <f t="shared" si="138"/>
        <v>20.220833333333331</v>
      </c>
      <c r="O1787" s="5">
        <f t="shared" si="139"/>
        <v>2.2254275705749023</v>
      </c>
      <c r="P1787" t="s">
        <v>8285</v>
      </c>
      <c r="Q1787" t="str">
        <f t="shared" si="141"/>
        <v>photography</v>
      </c>
      <c r="R1787" t="str">
        <f t="shared" si="143"/>
        <v>photobooks</v>
      </c>
    </row>
    <row r="1788" spans="1:18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6">
        <f t="shared" si="138"/>
        <v>47.631578947368418</v>
      </c>
      <c r="O1788" s="5">
        <f t="shared" si="139"/>
        <v>3.2044198895027622</v>
      </c>
      <c r="P1788" t="s">
        <v>8285</v>
      </c>
      <c r="Q1788" t="str">
        <f t="shared" si="141"/>
        <v>photography</v>
      </c>
      <c r="R1788" t="str">
        <f t="shared" si="143"/>
        <v>photobooks</v>
      </c>
    </row>
    <row r="1789" spans="1:18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6">
        <f t="shared" si="138"/>
        <v>15.329999999999998</v>
      </c>
      <c r="O1789" s="5">
        <f t="shared" si="139"/>
        <v>1.5655577299412915</v>
      </c>
      <c r="P1789" t="s">
        <v>8285</v>
      </c>
      <c r="Q1789" t="str">
        <f t="shared" si="141"/>
        <v>photography</v>
      </c>
      <c r="R1789" t="str">
        <f t="shared" si="143"/>
        <v>photobooks</v>
      </c>
    </row>
    <row r="1790" spans="1:18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6">
        <f t="shared" si="138"/>
        <v>1.3818181818181818</v>
      </c>
      <c r="O1790" s="5">
        <f t="shared" si="139"/>
        <v>5.2631578947368416</v>
      </c>
      <c r="P1790" t="s">
        <v>8285</v>
      </c>
      <c r="Q1790" t="str">
        <f t="shared" si="141"/>
        <v>photography</v>
      </c>
      <c r="R1790" t="str">
        <f t="shared" si="143"/>
        <v>photobooks</v>
      </c>
    </row>
    <row r="1791" spans="1:18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6">
        <f t="shared" si="138"/>
        <v>0.5</v>
      </c>
      <c r="O1791" s="5">
        <f t="shared" si="139"/>
        <v>10</v>
      </c>
      <c r="P1791" t="s">
        <v>8285</v>
      </c>
      <c r="Q1791" t="str">
        <f t="shared" si="141"/>
        <v>photography</v>
      </c>
      <c r="R1791" t="str">
        <f t="shared" si="143"/>
        <v>photobooks</v>
      </c>
    </row>
    <row r="1792" spans="1:18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6">
        <f t="shared" si="138"/>
        <v>4.957575757575758</v>
      </c>
      <c r="O1792" s="5">
        <f t="shared" si="139"/>
        <v>0.91687041564792182</v>
      </c>
      <c r="P1792" t="s">
        <v>8285</v>
      </c>
      <c r="Q1792" t="str">
        <f t="shared" si="141"/>
        <v>photography</v>
      </c>
      <c r="R1792" t="str">
        <f t="shared" si="143"/>
        <v>photobooks</v>
      </c>
    </row>
    <row r="1793" spans="1:18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6">
        <f t="shared" si="138"/>
        <v>3.5666666666666664</v>
      </c>
      <c r="O1793" s="5">
        <f t="shared" si="139"/>
        <v>3.7383177570093453</v>
      </c>
      <c r="P1793" t="s">
        <v>8285</v>
      </c>
      <c r="Q1793" t="str">
        <f t="shared" si="141"/>
        <v>photography</v>
      </c>
      <c r="R1793" t="str">
        <f t="shared" si="143"/>
        <v>photobooks</v>
      </c>
    </row>
    <row r="1794" spans="1:18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6">
        <f t="shared" si="138"/>
        <v>61.124000000000002</v>
      </c>
      <c r="O1794" s="5">
        <f t="shared" si="139"/>
        <v>0.90962633335514698</v>
      </c>
      <c r="P1794" t="s">
        <v>8285</v>
      </c>
      <c r="Q1794" t="str">
        <f t="shared" si="141"/>
        <v>photography</v>
      </c>
      <c r="R1794" t="str">
        <f t="shared" si="143"/>
        <v>photobooks</v>
      </c>
    </row>
    <row r="1795" spans="1:18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6">
        <f t="shared" ref="N1795:N1858" si="144">E1795/D1795*100</f>
        <v>1.3333333333333335</v>
      </c>
      <c r="O1795" s="5">
        <f t="shared" ref="O1795:O1858" si="145">L1795/E1795*100</f>
        <v>5</v>
      </c>
      <c r="P1795" t="s">
        <v>8285</v>
      </c>
      <c r="Q1795" t="str">
        <f t="shared" si="141"/>
        <v>photography</v>
      </c>
      <c r="R1795" t="str">
        <f t="shared" si="143"/>
        <v>photobooks</v>
      </c>
    </row>
    <row r="1796" spans="1:18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6">
        <f t="shared" si="144"/>
        <v>11.077777777777778</v>
      </c>
      <c r="O1796" s="5">
        <f t="shared" si="145"/>
        <v>1.8054162487462388</v>
      </c>
      <c r="P1796" t="s">
        <v>8285</v>
      </c>
      <c r="Q1796" t="str">
        <f t="shared" si="141"/>
        <v>photography</v>
      </c>
      <c r="R1796" t="str">
        <f t="shared" si="143"/>
        <v>photobooks</v>
      </c>
    </row>
    <row r="1797" spans="1:18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6">
        <f t="shared" si="144"/>
        <v>38.735714285714288</v>
      </c>
      <c r="O1797" s="5">
        <f t="shared" si="145"/>
        <v>0.74681910381707539</v>
      </c>
      <c r="P1797" t="s">
        <v>8285</v>
      </c>
      <c r="Q1797" t="str">
        <f t="shared" si="141"/>
        <v>photography</v>
      </c>
      <c r="R1797" t="str">
        <f t="shared" si="143"/>
        <v>photobooks</v>
      </c>
    </row>
    <row r="1798" spans="1:18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6">
        <f t="shared" si="144"/>
        <v>22.05263157894737</v>
      </c>
      <c r="O1798" s="5">
        <f t="shared" si="145"/>
        <v>2.0525059665871122</v>
      </c>
      <c r="P1798" t="s">
        <v>8285</v>
      </c>
      <c r="Q1798" t="str">
        <f t="shared" si="141"/>
        <v>photography</v>
      </c>
      <c r="R1798" t="str">
        <f t="shared" si="143"/>
        <v>photobooks</v>
      </c>
    </row>
    <row r="1799" spans="1:18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6">
        <f t="shared" si="144"/>
        <v>67.55</v>
      </c>
      <c r="O1799" s="5">
        <f t="shared" si="145"/>
        <v>2.0725388601036272</v>
      </c>
      <c r="P1799" t="s">
        <v>8285</v>
      </c>
      <c r="Q1799" t="str">
        <f t="shared" si="141"/>
        <v>photography</v>
      </c>
      <c r="R1799" t="str">
        <f t="shared" si="143"/>
        <v>photobooks</v>
      </c>
    </row>
    <row r="1800" spans="1:18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6">
        <f t="shared" si="144"/>
        <v>13.637499999999999</v>
      </c>
      <c r="O1800" s="5">
        <f t="shared" si="145"/>
        <v>1.6956920256645278</v>
      </c>
      <c r="P1800" t="s">
        <v>8285</v>
      </c>
      <c r="Q1800" t="str">
        <f t="shared" si="141"/>
        <v>photography</v>
      </c>
      <c r="R1800" t="str">
        <f t="shared" si="143"/>
        <v>photobooks</v>
      </c>
    </row>
    <row r="1801" spans="1:18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6">
        <f t="shared" si="144"/>
        <v>1.7457500000000001</v>
      </c>
      <c r="O1801" s="5">
        <f t="shared" si="145"/>
        <v>8.5922955749677783</v>
      </c>
      <c r="P1801" t="s">
        <v>8285</v>
      </c>
      <c r="Q1801" t="str">
        <f t="shared" si="141"/>
        <v>photography</v>
      </c>
      <c r="R1801" t="str">
        <f t="shared" si="143"/>
        <v>photobooks</v>
      </c>
    </row>
    <row r="1802" spans="1:18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6">
        <f t="shared" si="144"/>
        <v>20.44963251188932</v>
      </c>
      <c r="O1802" s="5">
        <f t="shared" si="145"/>
        <v>1.1945031712473573</v>
      </c>
      <c r="P1802" t="s">
        <v>8285</v>
      </c>
      <c r="Q1802" t="str">
        <f t="shared" si="141"/>
        <v>photography</v>
      </c>
      <c r="R1802" t="str">
        <f t="shared" si="143"/>
        <v>photobooks</v>
      </c>
    </row>
    <row r="1803" spans="1:18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6">
        <f t="shared" si="144"/>
        <v>13.852941176470587</v>
      </c>
      <c r="O1803" s="5">
        <f t="shared" si="145"/>
        <v>1.5711252653927814</v>
      </c>
      <c r="P1803" t="s">
        <v>8285</v>
      </c>
      <c r="Q1803" t="str">
        <f t="shared" si="141"/>
        <v>photography</v>
      </c>
      <c r="R1803" t="str">
        <f t="shared" si="143"/>
        <v>photobooks</v>
      </c>
    </row>
    <row r="1804" spans="1:18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6">
        <f t="shared" si="144"/>
        <v>48.485714285714288</v>
      </c>
      <c r="O1804" s="5">
        <f t="shared" si="145"/>
        <v>1.060695344725987</v>
      </c>
      <c r="P1804" t="s">
        <v>8285</v>
      </c>
      <c r="Q1804" t="str">
        <f t="shared" si="141"/>
        <v>photography</v>
      </c>
      <c r="R1804" t="str">
        <f t="shared" si="143"/>
        <v>photobooks</v>
      </c>
    </row>
    <row r="1805" spans="1:18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6">
        <f t="shared" si="144"/>
        <v>30.8</v>
      </c>
      <c r="O1805" s="5">
        <f t="shared" si="145"/>
        <v>1.3914656771799629</v>
      </c>
      <c r="P1805" t="s">
        <v>8285</v>
      </c>
      <c r="Q1805" t="str">
        <f t="shared" si="141"/>
        <v>photography</v>
      </c>
      <c r="R1805" t="str">
        <f t="shared" si="143"/>
        <v>photobooks</v>
      </c>
    </row>
    <row r="1806" spans="1:18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6">
        <f t="shared" si="144"/>
        <v>35.174193548387095</v>
      </c>
      <c r="O1806" s="5">
        <f t="shared" si="145"/>
        <v>0.95377842993396922</v>
      </c>
      <c r="P1806" t="s">
        <v>8285</v>
      </c>
      <c r="Q1806" t="str">
        <f t="shared" si="141"/>
        <v>photography</v>
      </c>
      <c r="R1806" t="str">
        <f t="shared" si="143"/>
        <v>photobooks</v>
      </c>
    </row>
    <row r="1807" spans="1:18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6">
        <f t="shared" si="144"/>
        <v>36.404444444444444</v>
      </c>
      <c r="O1807" s="5">
        <f t="shared" si="145"/>
        <v>1.4894396288609451</v>
      </c>
      <c r="P1807" t="s">
        <v>8285</v>
      </c>
      <c r="Q1807" t="str">
        <f t="shared" ref="Q1807:Q1822" si="146">LEFT(P1807, 11)</f>
        <v>photography</v>
      </c>
      <c r="R1807" t="str">
        <f t="shared" ref="R1807:R1822" si="147">RIGHT(P1807, 10)</f>
        <v>photobooks</v>
      </c>
    </row>
    <row r="1808" spans="1:18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6">
        <f t="shared" si="144"/>
        <v>2.9550000000000001</v>
      </c>
      <c r="O1808" s="5">
        <f t="shared" si="145"/>
        <v>1.3536379018612521</v>
      </c>
      <c r="P1808" t="s">
        <v>8285</v>
      </c>
      <c r="Q1808" t="str">
        <f t="shared" si="146"/>
        <v>photography</v>
      </c>
      <c r="R1808" t="str">
        <f t="shared" si="147"/>
        <v>photobooks</v>
      </c>
    </row>
    <row r="1809" spans="1:18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6">
        <f t="shared" si="144"/>
        <v>11.06</v>
      </c>
      <c r="O1809" s="5">
        <f t="shared" si="145"/>
        <v>1.4466546112115732</v>
      </c>
      <c r="P1809" t="s">
        <v>8285</v>
      </c>
      <c r="Q1809" t="str">
        <f t="shared" si="146"/>
        <v>photography</v>
      </c>
      <c r="R1809" t="str">
        <f t="shared" si="147"/>
        <v>photobooks</v>
      </c>
    </row>
    <row r="1810" spans="1:18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6">
        <f t="shared" si="144"/>
        <v>41.407142857142858</v>
      </c>
      <c r="O1810" s="5">
        <f t="shared" si="145"/>
        <v>0.82801449025357943</v>
      </c>
      <c r="P1810" t="s">
        <v>8285</v>
      </c>
      <c r="Q1810" t="str">
        <f t="shared" si="146"/>
        <v>photography</v>
      </c>
      <c r="R1810" t="str">
        <f t="shared" si="147"/>
        <v>photobooks</v>
      </c>
    </row>
    <row r="1811" spans="1:18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6">
        <f t="shared" si="144"/>
        <v>10.857142857142858</v>
      </c>
      <c r="O1811" s="5">
        <f t="shared" si="145"/>
        <v>2.3684210526315792</v>
      </c>
      <c r="P1811" t="s">
        <v>8285</v>
      </c>
      <c r="Q1811" t="str">
        <f t="shared" si="146"/>
        <v>photography</v>
      </c>
      <c r="R1811" t="str">
        <f t="shared" si="147"/>
        <v>photobooks</v>
      </c>
    </row>
    <row r="1812" spans="1:18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6">
        <f t="shared" si="144"/>
        <v>3.3333333333333335</v>
      </c>
      <c r="O1812" s="5">
        <f t="shared" si="145"/>
        <v>13.333333333333334</v>
      </c>
      <c r="P1812" t="s">
        <v>8285</v>
      </c>
      <c r="Q1812" t="str">
        <f t="shared" si="146"/>
        <v>photography</v>
      </c>
      <c r="R1812" t="str">
        <f t="shared" si="147"/>
        <v>photobooks</v>
      </c>
    </row>
    <row r="1813" spans="1:18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6">
        <f t="shared" si="144"/>
        <v>7.407407407407407E-2</v>
      </c>
      <c r="O1813" s="5">
        <f t="shared" si="145"/>
        <v>65</v>
      </c>
      <c r="P1813" t="s">
        <v>8285</v>
      </c>
      <c r="Q1813" t="str">
        <f t="shared" si="146"/>
        <v>photography</v>
      </c>
      <c r="R1813" t="str">
        <f t="shared" si="147"/>
        <v>photobooks</v>
      </c>
    </row>
    <row r="1814" spans="1:18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6">
        <f t="shared" si="144"/>
        <v>13.307692307692307</v>
      </c>
      <c r="O1814" s="5">
        <f t="shared" si="145"/>
        <v>2.6589595375722546</v>
      </c>
      <c r="P1814" t="s">
        <v>8285</v>
      </c>
      <c r="Q1814" t="str">
        <f t="shared" si="146"/>
        <v>photography</v>
      </c>
      <c r="R1814" t="str">
        <f t="shared" si="147"/>
        <v>photobooks</v>
      </c>
    </row>
    <row r="1815" spans="1:18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6">
        <f t="shared" si="144"/>
        <v>0</v>
      </c>
      <c r="O1815" s="5" t="e">
        <f t="shared" si="145"/>
        <v>#DIV/0!</v>
      </c>
      <c r="P1815" t="s">
        <v>8285</v>
      </c>
      <c r="Q1815" t="str">
        <f t="shared" si="146"/>
        <v>photography</v>
      </c>
      <c r="R1815" t="str">
        <f t="shared" si="147"/>
        <v>photobooks</v>
      </c>
    </row>
    <row r="1816" spans="1:18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6">
        <f t="shared" si="144"/>
        <v>49.183333333333337</v>
      </c>
      <c r="O1816" s="5">
        <f t="shared" si="145"/>
        <v>2.3720772619451034</v>
      </c>
      <c r="P1816" t="s">
        <v>8285</v>
      </c>
      <c r="Q1816" t="str">
        <f t="shared" si="146"/>
        <v>photography</v>
      </c>
      <c r="R1816" t="str">
        <f t="shared" si="147"/>
        <v>photobooks</v>
      </c>
    </row>
    <row r="1817" spans="1:18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6">
        <f t="shared" si="144"/>
        <v>0</v>
      </c>
      <c r="O1817" s="5" t="e">
        <f t="shared" si="145"/>
        <v>#DIV/0!</v>
      </c>
      <c r="P1817" t="s">
        <v>8285</v>
      </c>
      <c r="Q1817" t="str">
        <f t="shared" si="146"/>
        <v>photography</v>
      </c>
      <c r="R1817" t="str">
        <f t="shared" si="147"/>
        <v>photobooks</v>
      </c>
    </row>
    <row r="1818" spans="1:18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6">
        <f t="shared" si="144"/>
        <v>2.036</v>
      </c>
      <c r="O1818" s="5">
        <f t="shared" si="145"/>
        <v>1.1787819253438114</v>
      </c>
      <c r="P1818" t="s">
        <v>8285</v>
      </c>
      <c r="Q1818" t="str">
        <f t="shared" si="146"/>
        <v>photography</v>
      </c>
      <c r="R1818" t="str">
        <f t="shared" si="147"/>
        <v>photobooks</v>
      </c>
    </row>
    <row r="1819" spans="1:18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6">
        <f t="shared" si="144"/>
        <v>52.327777777777776</v>
      </c>
      <c r="O1819" s="5">
        <f t="shared" si="145"/>
        <v>1.0616838305552605</v>
      </c>
      <c r="P1819" t="s">
        <v>8285</v>
      </c>
      <c r="Q1819" t="str">
        <f t="shared" si="146"/>
        <v>photography</v>
      </c>
      <c r="R1819" t="str">
        <f t="shared" si="147"/>
        <v>photobooks</v>
      </c>
    </row>
    <row r="1820" spans="1:18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6">
        <f t="shared" si="144"/>
        <v>0</v>
      </c>
      <c r="O1820" s="5" t="e">
        <f t="shared" si="145"/>
        <v>#DIV/0!</v>
      </c>
      <c r="P1820" t="s">
        <v>8285</v>
      </c>
      <c r="Q1820" t="str">
        <f t="shared" si="146"/>
        <v>photography</v>
      </c>
      <c r="R1820" t="str">
        <f t="shared" si="147"/>
        <v>photobooks</v>
      </c>
    </row>
    <row r="1821" spans="1:18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6">
        <f t="shared" si="144"/>
        <v>2.083333333333333</v>
      </c>
      <c r="O1821" s="5">
        <f t="shared" si="145"/>
        <v>16</v>
      </c>
      <c r="P1821" t="s">
        <v>8285</v>
      </c>
      <c r="Q1821" t="str">
        <f t="shared" si="146"/>
        <v>photography</v>
      </c>
      <c r="R1821" t="str">
        <f t="shared" si="147"/>
        <v>photobooks</v>
      </c>
    </row>
    <row r="1822" spans="1:18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6">
        <f t="shared" si="144"/>
        <v>6.565384615384616</v>
      </c>
      <c r="O1822" s="5">
        <f t="shared" si="145"/>
        <v>0.46865846514352666</v>
      </c>
      <c r="P1822" t="s">
        <v>8285</v>
      </c>
      <c r="Q1822" t="str">
        <f t="shared" si="146"/>
        <v>photography</v>
      </c>
      <c r="R1822" t="str">
        <f t="shared" si="147"/>
        <v>photobooks</v>
      </c>
    </row>
    <row r="1823" spans="1:18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6">
        <f t="shared" si="144"/>
        <v>134.88999999999999</v>
      </c>
      <c r="O1823" s="5">
        <f t="shared" si="145"/>
        <v>1.6902661427830084</v>
      </c>
      <c r="P1823" t="s">
        <v>8276</v>
      </c>
      <c r="Q1823" t="str">
        <f t="shared" ref="Q1823:Q1886" si="148">LEFT(P1823, 5)</f>
        <v>music</v>
      </c>
      <c r="R1823" t="str">
        <f t="shared" ref="R1823:R1862" si="149">RIGHT(P1823, 4)</f>
        <v>rock</v>
      </c>
    </row>
    <row r="1824" spans="1:18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6">
        <f t="shared" si="144"/>
        <v>100</v>
      </c>
      <c r="O1824" s="5">
        <f t="shared" si="145"/>
        <v>3.6666666666666665</v>
      </c>
      <c r="P1824" t="s">
        <v>8276</v>
      </c>
      <c r="Q1824" t="str">
        <f t="shared" si="148"/>
        <v>music</v>
      </c>
      <c r="R1824" t="str">
        <f t="shared" si="149"/>
        <v>rock</v>
      </c>
    </row>
    <row r="1825" spans="1:18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6">
        <f t="shared" si="144"/>
        <v>115.85714285714286</v>
      </c>
      <c r="O1825" s="5">
        <f t="shared" si="145"/>
        <v>4.0690505548705307</v>
      </c>
      <c r="P1825" t="s">
        <v>8276</v>
      </c>
      <c r="Q1825" t="str">
        <f t="shared" si="148"/>
        <v>music</v>
      </c>
      <c r="R1825" t="str">
        <f t="shared" si="149"/>
        <v>rock</v>
      </c>
    </row>
    <row r="1826" spans="1:18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6">
        <f t="shared" si="144"/>
        <v>100.06666666666666</v>
      </c>
      <c r="O1826" s="5">
        <f t="shared" si="145"/>
        <v>1.3324450366422385</v>
      </c>
      <c r="P1826" t="s">
        <v>8276</v>
      </c>
      <c r="Q1826" t="str">
        <f t="shared" si="148"/>
        <v>music</v>
      </c>
      <c r="R1826" t="str">
        <f t="shared" si="149"/>
        <v>rock</v>
      </c>
    </row>
    <row r="1827" spans="1:18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6">
        <f t="shared" si="144"/>
        <v>105.05</v>
      </c>
      <c r="O1827" s="5">
        <f t="shared" si="145"/>
        <v>2.3798191337458352</v>
      </c>
      <c r="P1827" t="s">
        <v>8276</v>
      </c>
      <c r="Q1827" t="str">
        <f t="shared" si="148"/>
        <v>music</v>
      </c>
      <c r="R1827" t="str">
        <f t="shared" si="149"/>
        <v>rock</v>
      </c>
    </row>
    <row r="1828" spans="1:18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6">
        <f t="shared" si="144"/>
        <v>101</v>
      </c>
      <c r="O1828" s="5">
        <f t="shared" si="145"/>
        <v>1.8811881188118811</v>
      </c>
      <c r="P1828" t="s">
        <v>8276</v>
      </c>
      <c r="Q1828" t="str">
        <f t="shared" si="148"/>
        <v>music</v>
      </c>
      <c r="R1828" t="str">
        <f t="shared" si="149"/>
        <v>rock</v>
      </c>
    </row>
    <row r="1829" spans="1:18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6">
        <f t="shared" si="144"/>
        <v>100.66250000000001</v>
      </c>
      <c r="O1829" s="5">
        <f t="shared" si="145"/>
        <v>1.1921023221159817</v>
      </c>
      <c r="P1829" t="s">
        <v>8276</v>
      </c>
      <c r="Q1829" t="str">
        <f t="shared" si="148"/>
        <v>music</v>
      </c>
      <c r="R1829" t="str">
        <f t="shared" si="149"/>
        <v>rock</v>
      </c>
    </row>
    <row r="1830" spans="1:18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6">
        <f t="shared" si="144"/>
        <v>100.16000000000001</v>
      </c>
      <c r="O1830" s="5">
        <f t="shared" si="145"/>
        <v>0.23961661341853036</v>
      </c>
      <c r="P1830" t="s">
        <v>8276</v>
      </c>
      <c r="Q1830" t="str">
        <f t="shared" si="148"/>
        <v>music</v>
      </c>
      <c r="R1830" t="str">
        <f t="shared" si="149"/>
        <v>rock</v>
      </c>
    </row>
    <row r="1831" spans="1:18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6">
        <f t="shared" si="144"/>
        <v>166.68333333333334</v>
      </c>
      <c r="O1831" s="5">
        <f t="shared" si="145"/>
        <v>1.31986801319868</v>
      </c>
      <c r="P1831" t="s">
        <v>8276</v>
      </c>
      <c r="Q1831" t="str">
        <f t="shared" si="148"/>
        <v>music</v>
      </c>
      <c r="R1831" t="str">
        <f t="shared" si="149"/>
        <v>rock</v>
      </c>
    </row>
    <row r="1832" spans="1:18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6">
        <f t="shared" si="144"/>
        <v>101.53333333333335</v>
      </c>
      <c r="O1832" s="5">
        <f t="shared" si="145"/>
        <v>1.4839133289560078</v>
      </c>
      <c r="P1832" t="s">
        <v>8276</v>
      </c>
      <c r="Q1832" t="str">
        <f t="shared" si="148"/>
        <v>music</v>
      </c>
      <c r="R1832" t="str">
        <f t="shared" si="149"/>
        <v>rock</v>
      </c>
    </row>
    <row r="1833" spans="1:18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6">
        <f t="shared" si="144"/>
        <v>103</v>
      </c>
      <c r="O1833" s="5">
        <f t="shared" si="145"/>
        <v>1.3592233009708738</v>
      </c>
      <c r="P1833" t="s">
        <v>8276</v>
      </c>
      <c r="Q1833" t="str">
        <f t="shared" si="148"/>
        <v>music</v>
      </c>
      <c r="R1833" t="str">
        <f t="shared" si="149"/>
        <v>rock</v>
      </c>
    </row>
    <row r="1834" spans="1:18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6">
        <f t="shared" si="144"/>
        <v>142.85714285714286</v>
      </c>
      <c r="O1834" s="5">
        <f t="shared" si="145"/>
        <v>4</v>
      </c>
      <c r="P1834" t="s">
        <v>8276</v>
      </c>
      <c r="Q1834" t="str">
        <f t="shared" si="148"/>
        <v>music</v>
      </c>
      <c r="R1834" t="str">
        <f t="shared" si="149"/>
        <v>rock</v>
      </c>
    </row>
    <row r="1835" spans="1:18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6">
        <f t="shared" si="144"/>
        <v>262.5</v>
      </c>
      <c r="O1835" s="5">
        <f t="shared" si="145"/>
        <v>2.3809523809523809</v>
      </c>
      <c r="P1835" t="s">
        <v>8276</v>
      </c>
      <c r="Q1835" t="str">
        <f t="shared" si="148"/>
        <v>music</v>
      </c>
      <c r="R1835" t="str">
        <f t="shared" si="149"/>
        <v>rock</v>
      </c>
    </row>
    <row r="1836" spans="1:18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6">
        <f t="shared" si="144"/>
        <v>118.05000000000001</v>
      </c>
      <c r="O1836" s="5">
        <f t="shared" si="145"/>
        <v>0.76238881829733163</v>
      </c>
      <c r="P1836" t="s">
        <v>8276</v>
      </c>
      <c r="Q1836" t="str">
        <f t="shared" si="148"/>
        <v>music</v>
      </c>
      <c r="R1836" t="str">
        <f t="shared" si="149"/>
        <v>rock</v>
      </c>
    </row>
    <row r="1837" spans="1:18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6">
        <f t="shared" si="144"/>
        <v>104</v>
      </c>
      <c r="O1837" s="5">
        <f t="shared" si="145"/>
        <v>2.1153846153846154</v>
      </c>
      <c r="P1837" t="s">
        <v>8276</v>
      </c>
      <c r="Q1837" t="str">
        <f t="shared" si="148"/>
        <v>music</v>
      </c>
      <c r="R1837" t="str">
        <f t="shared" si="149"/>
        <v>rock</v>
      </c>
    </row>
    <row r="1838" spans="1:18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6">
        <f t="shared" si="144"/>
        <v>200.34</v>
      </c>
      <c r="O1838" s="5">
        <f t="shared" si="145"/>
        <v>0.54906658680243581</v>
      </c>
      <c r="P1838" t="s">
        <v>8276</v>
      </c>
      <c r="Q1838" t="str">
        <f t="shared" si="148"/>
        <v>music</v>
      </c>
      <c r="R1838" t="str">
        <f t="shared" si="149"/>
        <v>rock</v>
      </c>
    </row>
    <row r="1839" spans="1:18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6">
        <f t="shared" si="144"/>
        <v>306.83333333333331</v>
      </c>
      <c r="O1839" s="5">
        <f t="shared" si="145"/>
        <v>1.6295491580662684</v>
      </c>
      <c r="P1839" t="s">
        <v>8276</v>
      </c>
      <c r="Q1839" t="str">
        <f t="shared" si="148"/>
        <v>music</v>
      </c>
      <c r="R1839" t="str">
        <f t="shared" si="149"/>
        <v>rock</v>
      </c>
    </row>
    <row r="1840" spans="1:18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6">
        <f t="shared" si="144"/>
        <v>100.149</v>
      </c>
      <c r="O1840" s="5">
        <f t="shared" si="145"/>
        <v>2.7958342070315232</v>
      </c>
      <c r="P1840" t="s">
        <v>8276</v>
      </c>
      <c r="Q1840" t="str">
        <f t="shared" si="148"/>
        <v>music</v>
      </c>
      <c r="R1840" t="str">
        <f t="shared" si="149"/>
        <v>rock</v>
      </c>
    </row>
    <row r="1841" spans="1:18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6">
        <f t="shared" si="144"/>
        <v>205.29999999999998</v>
      </c>
      <c r="O1841" s="5">
        <f t="shared" si="145"/>
        <v>2.1919142717973696</v>
      </c>
      <c r="P1841" t="s">
        <v>8276</v>
      </c>
      <c r="Q1841" t="str">
        <f t="shared" si="148"/>
        <v>music</v>
      </c>
      <c r="R1841" t="str">
        <f t="shared" si="149"/>
        <v>rock</v>
      </c>
    </row>
    <row r="1842" spans="1:18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6">
        <f t="shared" si="144"/>
        <v>108.88888888888889</v>
      </c>
      <c r="O1842" s="5">
        <f t="shared" si="145"/>
        <v>1.3265306122448979</v>
      </c>
      <c r="P1842" t="s">
        <v>8276</v>
      </c>
      <c r="Q1842" t="str">
        <f t="shared" si="148"/>
        <v>music</v>
      </c>
      <c r="R1842" t="str">
        <f t="shared" si="149"/>
        <v>rock</v>
      </c>
    </row>
    <row r="1843" spans="1:18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6">
        <f t="shared" si="144"/>
        <v>101.75</v>
      </c>
      <c r="O1843" s="5">
        <f t="shared" si="145"/>
        <v>1.9656019656019657</v>
      </c>
      <c r="P1843" t="s">
        <v>8276</v>
      </c>
      <c r="Q1843" t="str">
        <f t="shared" si="148"/>
        <v>music</v>
      </c>
      <c r="R1843" t="str">
        <f t="shared" si="149"/>
        <v>rock</v>
      </c>
    </row>
    <row r="1844" spans="1:18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6">
        <f t="shared" si="144"/>
        <v>125.25</v>
      </c>
      <c r="O1844" s="5">
        <f t="shared" si="145"/>
        <v>0.83832335329341312</v>
      </c>
      <c r="P1844" t="s">
        <v>8276</v>
      </c>
      <c r="Q1844" t="str">
        <f t="shared" si="148"/>
        <v>music</v>
      </c>
      <c r="R1844" t="str">
        <f t="shared" si="149"/>
        <v>rock</v>
      </c>
    </row>
    <row r="1845" spans="1:18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6">
        <f t="shared" si="144"/>
        <v>124.0061</v>
      </c>
      <c r="O1845" s="5">
        <f t="shared" si="145"/>
        <v>1.0805920031353295</v>
      </c>
      <c r="P1845" t="s">
        <v>8276</v>
      </c>
      <c r="Q1845" t="str">
        <f t="shared" si="148"/>
        <v>music</v>
      </c>
      <c r="R1845" t="str">
        <f t="shared" si="149"/>
        <v>rock</v>
      </c>
    </row>
    <row r="1846" spans="1:18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6">
        <f t="shared" si="144"/>
        <v>101.4</v>
      </c>
      <c r="O1846" s="5">
        <f t="shared" si="145"/>
        <v>1.3149243918474689</v>
      </c>
      <c r="P1846" t="s">
        <v>8276</v>
      </c>
      <c r="Q1846" t="str">
        <f t="shared" si="148"/>
        <v>music</v>
      </c>
      <c r="R1846" t="str">
        <f t="shared" si="149"/>
        <v>rock</v>
      </c>
    </row>
    <row r="1847" spans="1:18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6">
        <f t="shared" si="144"/>
        <v>100</v>
      </c>
      <c r="O1847" s="5">
        <f t="shared" si="145"/>
        <v>1.9</v>
      </c>
      <c r="P1847" t="s">
        <v>8276</v>
      </c>
      <c r="Q1847" t="str">
        <f t="shared" si="148"/>
        <v>music</v>
      </c>
      <c r="R1847" t="str">
        <f t="shared" si="149"/>
        <v>rock</v>
      </c>
    </row>
    <row r="1848" spans="1:18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6">
        <f t="shared" si="144"/>
        <v>137.92666666666668</v>
      </c>
      <c r="O1848" s="5">
        <f t="shared" si="145"/>
        <v>1.0101986562907825</v>
      </c>
      <c r="P1848" t="s">
        <v>8276</v>
      </c>
      <c r="Q1848" t="str">
        <f t="shared" si="148"/>
        <v>music</v>
      </c>
      <c r="R1848" t="str">
        <f t="shared" si="149"/>
        <v>rock</v>
      </c>
    </row>
    <row r="1849" spans="1:18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6">
        <f t="shared" si="144"/>
        <v>120.88000000000001</v>
      </c>
      <c r="O1849" s="5">
        <f t="shared" si="145"/>
        <v>1.2574454003970881</v>
      </c>
      <c r="P1849" t="s">
        <v>8276</v>
      </c>
      <c r="Q1849" t="str">
        <f t="shared" si="148"/>
        <v>music</v>
      </c>
      <c r="R1849" t="str">
        <f t="shared" si="149"/>
        <v>rock</v>
      </c>
    </row>
    <row r="1850" spans="1:18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6">
        <f t="shared" si="144"/>
        <v>107.36666666666667</v>
      </c>
      <c r="O1850" s="5">
        <f t="shared" si="145"/>
        <v>0.74511021421918666</v>
      </c>
      <c r="P1850" t="s">
        <v>8276</v>
      </c>
      <c r="Q1850" t="str">
        <f t="shared" si="148"/>
        <v>music</v>
      </c>
      <c r="R1850" t="str">
        <f t="shared" si="149"/>
        <v>rock</v>
      </c>
    </row>
    <row r="1851" spans="1:18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6">
        <f t="shared" si="144"/>
        <v>100.33333333333334</v>
      </c>
      <c r="O1851" s="5">
        <f t="shared" si="145"/>
        <v>2.6578073089700998</v>
      </c>
      <c r="P1851" t="s">
        <v>8276</v>
      </c>
      <c r="Q1851" t="str">
        <f t="shared" si="148"/>
        <v>music</v>
      </c>
      <c r="R1851" t="str">
        <f t="shared" si="149"/>
        <v>rock</v>
      </c>
    </row>
    <row r="1852" spans="1:18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6">
        <f t="shared" si="144"/>
        <v>101.52222222222223</v>
      </c>
      <c r="O1852" s="5">
        <f t="shared" si="145"/>
        <v>1.959067527634891</v>
      </c>
      <c r="P1852" t="s">
        <v>8276</v>
      </c>
      <c r="Q1852" t="str">
        <f t="shared" si="148"/>
        <v>music</v>
      </c>
      <c r="R1852" t="str">
        <f t="shared" si="149"/>
        <v>rock</v>
      </c>
    </row>
    <row r="1853" spans="1:18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6">
        <f t="shared" si="144"/>
        <v>100.07692307692308</v>
      </c>
      <c r="O1853" s="5">
        <f t="shared" si="145"/>
        <v>1.9984627209838586</v>
      </c>
      <c r="P1853" t="s">
        <v>8276</v>
      </c>
      <c r="Q1853" t="str">
        <f t="shared" si="148"/>
        <v>music</v>
      </c>
      <c r="R1853" t="str">
        <f t="shared" si="149"/>
        <v>rock</v>
      </c>
    </row>
    <row r="1854" spans="1:18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6">
        <f t="shared" si="144"/>
        <v>116.96666666666667</v>
      </c>
      <c r="O1854" s="5">
        <f t="shared" si="145"/>
        <v>0.74665146765460244</v>
      </c>
      <c r="P1854" t="s">
        <v>8276</v>
      </c>
      <c r="Q1854" t="str">
        <f t="shared" si="148"/>
        <v>music</v>
      </c>
      <c r="R1854" t="str">
        <f t="shared" si="149"/>
        <v>rock</v>
      </c>
    </row>
    <row r="1855" spans="1:18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6">
        <f t="shared" si="144"/>
        <v>101.875</v>
      </c>
      <c r="O1855" s="5">
        <f t="shared" si="145"/>
        <v>1.7177914110429449</v>
      </c>
      <c r="P1855" t="s">
        <v>8276</v>
      </c>
      <c r="Q1855" t="str">
        <f t="shared" si="148"/>
        <v>music</v>
      </c>
      <c r="R1855" t="str">
        <f t="shared" si="149"/>
        <v>rock</v>
      </c>
    </row>
    <row r="1856" spans="1:18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6">
        <f t="shared" si="144"/>
        <v>102.12366666666665</v>
      </c>
      <c r="O1856" s="5">
        <f t="shared" si="145"/>
        <v>1.1358777429978686</v>
      </c>
      <c r="P1856" t="s">
        <v>8276</v>
      </c>
      <c r="Q1856" t="str">
        <f t="shared" si="148"/>
        <v>music</v>
      </c>
      <c r="R1856" t="str">
        <f t="shared" si="149"/>
        <v>rock</v>
      </c>
    </row>
    <row r="1857" spans="1:18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6">
        <f t="shared" si="144"/>
        <v>154.05897142857143</v>
      </c>
      <c r="O1857" s="5">
        <f t="shared" si="145"/>
        <v>1.4168971288174621</v>
      </c>
      <c r="P1857" t="s">
        <v>8276</v>
      </c>
      <c r="Q1857" t="str">
        <f t="shared" si="148"/>
        <v>music</v>
      </c>
      <c r="R1857" t="str">
        <f t="shared" si="149"/>
        <v>rock</v>
      </c>
    </row>
    <row r="1858" spans="1:18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6">
        <f t="shared" si="144"/>
        <v>101.25</v>
      </c>
      <c r="O1858" s="5">
        <f t="shared" si="145"/>
        <v>1.8765432098765431</v>
      </c>
      <c r="P1858" t="s">
        <v>8276</v>
      </c>
      <c r="Q1858" t="str">
        <f t="shared" si="148"/>
        <v>music</v>
      </c>
      <c r="R1858" t="str">
        <f t="shared" si="149"/>
        <v>rock</v>
      </c>
    </row>
    <row r="1859" spans="1:18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6">
        <f t="shared" ref="N1859:N1922" si="150">E1859/D1859*100</f>
        <v>100</v>
      </c>
      <c r="O1859" s="5">
        <f t="shared" ref="O1859:O1922" si="151">L1859/E1859*100</f>
        <v>0.73333333333333328</v>
      </c>
      <c r="P1859" t="s">
        <v>8276</v>
      </c>
      <c r="Q1859" t="str">
        <f t="shared" si="148"/>
        <v>music</v>
      </c>
      <c r="R1859" t="str">
        <f t="shared" si="149"/>
        <v>rock</v>
      </c>
    </row>
    <row r="1860" spans="1:18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6">
        <f t="shared" si="150"/>
        <v>108.74800874800874</v>
      </c>
      <c r="O1860" s="5">
        <f t="shared" si="151"/>
        <v>2.4662545207769528</v>
      </c>
      <c r="P1860" t="s">
        <v>8276</v>
      </c>
      <c r="Q1860" t="str">
        <f t="shared" si="148"/>
        <v>music</v>
      </c>
      <c r="R1860" t="str">
        <f t="shared" si="149"/>
        <v>rock</v>
      </c>
    </row>
    <row r="1861" spans="1:18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6">
        <f t="shared" si="150"/>
        <v>131.83333333333334</v>
      </c>
      <c r="O1861" s="5">
        <f t="shared" si="151"/>
        <v>1.415929203539823</v>
      </c>
      <c r="P1861" t="s">
        <v>8276</v>
      </c>
      <c r="Q1861" t="str">
        <f t="shared" si="148"/>
        <v>music</v>
      </c>
      <c r="R1861" t="str">
        <f t="shared" si="149"/>
        <v>rock</v>
      </c>
    </row>
    <row r="1862" spans="1:18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6">
        <f t="shared" si="150"/>
        <v>133.46666666666667</v>
      </c>
      <c r="O1862" s="5">
        <f t="shared" si="151"/>
        <v>1.898101898101898</v>
      </c>
      <c r="P1862" t="s">
        <v>8276</v>
      </c>
      <c r="Q1862" t="str">
        <f t="shared" si="148"/>
        <v>music</v>
      </c>
      <c r="R1862" t="str">
        <f t="shared" si="149"/>
        <v>rock</v>
      </c>
    </row>
    <row r="1863" spans="1:18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6">
        <f t="shared" si="150"/>
        <v>0</v>
      </c>
      <c r="O1863" s="5" t="e">
        <f t="shared" si="151"/>
        <v>#DIV/0!</v>
      </c>
      <c r="P1863" t="s">
        <v>8283</v>
      </c>
      <c r="Q1863" t="str">
        <f t="shared" si="148"/>
        <v>games</v>
      </c>
      <c r="R1863" t="str">
        <f t="shared" ref="R1863:R1882" si="152">RIGHT(P1863, 12)</f>
        <v>mobile games</v>
      </c>
    </row>
    <row r="1864" spans="1:18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6">
        <f t="shared" si="150"/>
        <v>8.0833333333333321</v>
      </c>
      <c r="O1864" s="5">
        <f t="shared" si="151"/>
        <v>1.0996563573883162</v>
      </c>
      <c r="P1864" t="s">
        <v>8283</v>
      </c>
      <c r="Q1864" t="str">
        <f t="shared" si="148"/>
        <v>games</v>
      </c>
      <c r="R1864" t="str">
        <f t="shared" si="152"/>
        <v>mobile games</v>
      </c>
    </row>
    <row r="1865" spans="1:18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6">
        <f t="shared" si="150"/>
        <v>0.4</v>
      </c>
      <c r="O1865" s="5">
        <f t="shared" si="151"/>
        <v>20</v>
      </c>
      <c r="P1865" t="s">
        <v>8283</v>
      </c>
      <c r="Q1865" t="str">
        <f t="shared" si="148"/>
        <v>games</v>
      </c>
      <c r="R1865" t="str">
        <f t="shared" si="152"/>
        <v>mobile games</v>
      </c>
    </row>
    <row r="1866" spans="1:18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6">
        <f t="shared" si="150"/>
        <v>42.892307692307689</v>
      </c>
      <c r="O1866" s="5">
        <f t="shared" si="151"/>
        <v>1.7216642754662841</v>
      </c>
      <c r="P1866" t="s">
        <v>8283</v>
      </c>
      <c r="Q1866" t="str">
        <f t="shared" si="148"/>
        <v>games</v>
      </c>
      <c r="R1866" t="str">
        <f t="shared" si="152"/>
        <v>mobile games</v>
      </c>
    </row>
    <row r="1867" spans="1:18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6">
        <f t="shared" si="150"/>
        <v>3.6363636363636364E-3</v>
      </c>
      <c r="O1867" s="5">
        <f t="shared" si="151"/>
        <v>50</v>
      </c>
      <c r="P1867" t="s">
        <v>8283</v>
      </c>
      <c r="Q1867" t="str">
        <f t="shared" si="148"/>
        <v>games</v>
      </c>
      <c r="R1867" t="str">
        <f t="shared" si="152"/>
        <v>mobile games</v>
      </c>
    </row>
    <row r="1868" spans="1:18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6">
        <f t="shared" si="150"/>
        <v>0.5</v>
      </c>
      <c r="O1868" s="5">
        <f t="shared" si="151"/>
        <v>1.6</v>
      </c>
      <c r="P1868" t="s">
        <v>8283</v>
      </c>
      <c r="Q1868" t="str">
        <f t="shared" si="148"/>
        <v>games</v>
      </c>
      <c r="R1868" t="str">
        <f t="shared" si="152"/>
        <v>mobile games</v>
      </c>
    </row>
    <row r="1869" spans="1:18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6">
        <f t="shared" si="150"/>
        <v>0.05</v>
      </c>
      <c r="O1869" s="5">
        <f t="shared" si="151"/>
        <v>10</v>
      </c>
      <c r="P1869" t="s">
        <v>8283</v>
      </c>
      <c r="Q1869" t="str">
        <f t="shared" si="148"/>
        <v>games</v>
      </c>
      <c r="R1869" t="str">
        <f t="shared" si="152"/>
        <v>mobile games</v>
      </c>
    </row>
    <row r="1870" spans="1:18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6">
        <f t="shared" si="150"/>
        <v>4.8680000000000003</v>
      </c>
      <c r="O1870" s="5">
        <f t="shared" si="151"/>
        <v>1.3968775677896468</v>
      </c>
      <c r="P1870" t="s">
        <v>8283</v>
      </c>
      <c r="Q1870" t="str">
        <f t="shared" si="148"/>
        <v>games</v>
      </c>
      <c r="R1870" t="str">
        <f t="shared" si="152"/>
        <v>mobile games</v>
      </c>
    </row>
    <row r="1871" spans="1:18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6">
        <f t="shared" si="150"/>
        <v>0</v>
      </c>
      <c r="O1871" s="5" t="e">
        <f t="shared" si="151"/>
        <v>#DIV/0!</v>
      </c>
      <c r="P1871" t="s">
        <v>8283</v>
      </c>
      <c r="Q1871" t="str">
        <f t="shared" si="148"/>
        <v>games</v>
      </c>
      <c r="R1871" t="str">
        <f t="shared" si="152"/>
        <v>mobile games</v>
      </c>
    </row>
    <row r="1872" spans="1:18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6">
        <f t="shared" si="150"/>
        <v>10.314285714285715</v>
      </c>
      <c r="O1872" s="5">
        <f t="shared" si="151"/>
        <v>3.0470914127423825</v>
      </c>
      <c r="P1872" t="s">
        <v>8283</v>
      </c>
      <c r="Q1872" t="str">
        <f t="shared" si="148"/>
        <v>games</v>
      </c>
      <c r="R1872" t="str">
        <f t="shared" si="152"/>
        <v>mobile games</v>
      </c>
    </row>
    <row r="1873" spans="1:18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6">
        <f t="shared" si="150"/>
        <v>71.784615384615378</v>
      </c>
      <c r="O1873" s="5">
        <f t="shared" si="151"/>
        <v>2.0360051435919417</v>
      </c>
      <c r="P1873" t="s">
        <v>8283</v>
      </c>
      <c r="Q1873" t="str">
        <f t="shared" si="148"/>
        <v>games</v>
      </c>
      <c r="R1873" t="str">
        <f t="shared" si="152"/>
        <v>mobile games</v>
      </c>
    </row>
    <row r="1874" spans="1:18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6">
        <f t="shared" si="150"/>
        <v>1.06</v>
      </c>
      <c r="O1874" s="5">
        <f t="shared" si="151"/>
        <v>6.132075471698113</v>
      </c>
      <c r="P1874" t="s">
        <v>8283</v>
      </c>
      <c r="Q1874" t="str">
        <f t="shared" si="148"/>
        <v>games</v>
      </c>
      <c r="R1874" t="str">
        <f t="shared" si="152"/>
        <v>mobile games</v>
      </c>
    </row>
    <row r="1875" spans="1:18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6">
        <f t="shared" si="150"/>
        <v>0.44999999999999996</v>
      </c>
      <c r="O1875" s="5">
        <f t="shared" si="151"/>
        <v>5.5555555555555554</v>
      </c>
      <c r="P1875" t="s">
        <v>8283</v>
      </c>
      <c r="Q1875" t="str">
        <f t="shared" si="148"/>
        <v>games</v>
      </c>
      <c r="R1875" t="str">
        <f t="shared" si="152"/>
        <v>mobile games</v>
      </c>
    </row>
    <row r="1876" spans="1:18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6">
        <f t="shared" si="150"/>
        <v>1.6250000000000001E-2</v>
      </c>
      <c r="O1876" s="5">
        <f t="shared" si="151"/>
        <v>7.6923076923076925</v>
      </c>
      <c r="P1876" t="s">
        <v>8283</v>
      </c>
      <c r="Q1876" t="str">
        <f t="shared" si="148"/>
        <v>games</v>
      </c>
      <c r="R1876" t="str">
        <f t="shared" si="152"/>
        <v>mobile games</v>
      </c>
    </row>
    <row r="1877" spans="1:18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6">
        <f t="shared" si="150"/>
        <v>0.51</v>
      </c>
      <c r="O1877" s="5">
        <f t="shared" si="151"/>
        <v>5.8823529411764701</v>
      </c>
      <c r="P1877" t="s">
        <v>8283</v>
      </c>
      <c r="Q1877" t="str">
        <f t="shared" si="148"/>
        <v>games</v>
      </c>
      <c r="R1877" t="str">
        <f t="shared" si="152"/>
        <v>mobile games</v>
      </c>
    </row>
    <row r="1878" spans="1:18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6">
        <f t="shared" si="150"/>
        <v>0</v>
      </c>
      <c r="O1878" s="5" t="e">
        <f t="shared" si="151"/>
        <v>#DIV/0!</v>
      </c>
      <c r="P1878" t="s">
        <v>8283</v>
      </c>
      <c r="Q1878" t="str">
        <f t="shared" si="148"/>
        <v>games</v>
      </c>
      <c r="R1878" t="str">
        <f t="shared" si="152"/>
        <v>mobile games</v>
      </c>
    </row>
    <row r="1879" spans="1:18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6">
        <f t="shared" si="150"/>
        <v>0</v>
      </c>
      <c r="O1879" s="5" t="e">
        <f t="shared" si="151"/>
        <v>#DIV/0!</v>
      </c>
      <c r="P1879" t="s">
        <v>8283</v>
      </c>
      <c r="Q1879" t="str">
        <f t="shared" si="148"/>
        <v>games</v>
      </c>
      <c r="R1879" t="str">
        <f t="shared" si="152"/>
        <v>mobile games</v>
      </c>
    </row>
    <row r="1880" spans="1:18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6">
        <f t="shared" si="150"/>
        <v>0</v>
      </c>
      <c r="O1880" s="5" t="e">
        <f t="shared" si="151"/>
        <v>#DIV/0!</v>
      </c>
      <c r="P1880" t="s">
        <v>8283</v>
      </c>
      <c r="Q1880" t="str">
        <f t="shared" si="148"/>
        <v>games</v>
      </c>
      <c r="R1880" t="str">
        <f t="shared" si="152"/>
        <v>mobile games</v>
      </c>
    </row>
    <row r="1881" spans="1:18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6">
        <f t="shared" si="150"/>
        <v>0.12</v>
      </c>
      <c r="O1881" s="5">
        <f t="shared" si="151"/>
        <v>33.333333333333329</v>
      </c>
      <c r="P1881" t="s">
        <v>8283</v>
      </c>
      <c r="Q1881" t="str">
        <f t="shared" si="148"/>
        <v>games</v>
      </c>
      <c r="R1881" t="str">
        <f t="shared" si="152"/>
        <v>mobile games</v>
      </c>
    </row>
    <row r="1882" spans="1:18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6">
        <f t="shared" si="150"/>
        <v>20.080000000000002</v>
      </c>
      <c r="O1882" s="5">
        <f t="shared" si="151"/>
        <v>2.3904382470119523</v>
      </c>
      <c r="P1882" t="s">
        <v>8283</v>
      </c>
      <c r="Q1882" t="str">
        <f t="shared" si="148"/>
        <v>games</v>
      </c>
      <c r="R1882" t="str">
        <f t="shared" si="152"/>
        <v>mobile games</v>
      </c>
    </row>
    <row r="1883" spans="1:18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6">
        <f t="shared" si="150"/>
        <v>172.68449999999999</v>
      </c>
      <c r="O1883" s="5">
        <f t="shared" si="151"/>
        <v>2.0268176935393738</v>
      </c>
      <c r="P1883" t="s">
        <v>8279</v>
      </c>
      <c r="Q1883" t="str">
        <f t="shared" si="148"/>
        <v>music</v>
      </c>
      <c r="R1883" t="str">
        <f t="shared" ref="R1883:R1902" si="153">RIGHT(P1883, 10)</f>
        <v>indie rock</v>
      </c>
    </row>
    <row r="1884" spans="1:18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6">
        <f t="shared" si="150"/>
        <v>100.8955223880597</v>
      </c>
      <c r="O1884" s="5">
        <f t="shared" si="151"/>
        <v>2.3964497041420119</v>
      </c>
      <c r="P1884" t="s">
        <v>8279</v>
      </c>
      <c r="Q1884" t="str">
        <f t="shared" si="148"/>
        <v>music</v>
      </c>
      <c r="R1884" t="str">
        <f t="shared" si="153"/>
        <v>indie rock</v>
      </c>
    </row>
    <row r="1885" spans="1:18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6">
        <f t="shared" si="150"/>
        <v>104.8048048048048</v>
      </c>
      <c r="O1885" s="5">
        <f t="shared" si="151"/>
        <v>3.0563514804202483</v>
      </c>
      <c r="P1885" t="s">
        <v>8279</v>
      </c>
      <c r="Q1885" t="str">
        <f t="shared" si="148"/>
        <v>music</v>
      </c>
      <c r="R1885" t="str">
        <f t="shared" si="153"/>
        <v>indie rock</v>
      </c>
    </row>
    <row r="1886" spans="1:18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6">
        <f t="shared" si="150"/>
        <v>135.1</v>
      </c>
      <c r="O1886" s="5">
        <f t="shared" si="151"/>
        <v>1.9245003700962251</v>
      </c>
      <c r="P1886" t="s">
        <v>8279</v>
      </c>
      <c r="Q1886" t="str">
        <f t="shared" si="148"/>
        <v>music</v>
      </c>
      <c r="R1886" t="str">
        <f t="shared" si="153"/>
        <v>indie rock</v>
      </c>
    </row>
    <row r="1887" spans="1:18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6">
        <f t="shared" si="150"/>
        <v>116.32786885245903</v>
      </c>
      <c r="O1887" s="5">
        <f t="shared" si="151"/>
        <v>1.9729425028184893</v>
      </c>
      <c r="P1887" t="s">
        <v>8279</v>
      </c>
      <c r="Q1887" t="str">
        <f t="shared" ref="Q1887:Q1902" si="154">LEFT(P1887, 5)</f>
        <v>music</v>
      </c>
      <c r="R1887" t="str">
        <f t="shared" si="153"/>
        <v>indie rock</v>
      </c>
    </row>
    <row r="1888" spans="1:18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6">
        <f t="shared" si="150"/>
        <v>102.08333333333333</v>
      </c>
      <c r="O1888" s="5">
        <f t="shared" si="151"/>
        <v>2.3673469387755102</v>
      </c>
      <c r="P1888" t="s">
        <v>8279</v>
      </c>
      <c r="Q1888" t="str">
        <f t="shared" si="154"/>
        <v>music</v>
      </c>
      <c r="R1888" t="str">
        <f t="shared" si="153"/>
        <v>indie rock</v>
      </c>
    </row>
    <row r="1889" spans="1:18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6">
        <f t="shared" si="150"/>
        <v>111.16666666666666</v>
      </c>
      <c r="O1889" s="5">
        <f t="shared" si="151"/>
        <v>0.23988005997001496</v>
      </c>
      <c r="P1889" t="s">
        <v>8279</v>
      </c>
      <c r="Q1889" t="str">
        <f t="shared" si="154"/>
        <v>music</v>
      </c>
      <c r="R1889" t="str">
        <f t="shared" si="153"/>
        <v>indie rock</v>
      </c>
    </row>
    <row r="1890" spans="1:18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6">
        <f t="shared" si="150"/>
        <v>166.08</v>
      </c>
      <c r="O1890" s="5">
        <f t="shared" si="151"/>
        <v>2.1435452793834298</v>
      </c>
      <c r="P1890" t="s">
        <v>8279</v>
      </c>
      <c r="Q1890" t="str">
        <f t="shared" si="154"/>
        <v>music</v>
      </c>
      <c r="R1890" t="str">
        <f t="shared" si="153"/>
        <v>indie rock</v>
      </c>
    </row>
    <row r="1891" spans="1:18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6">
        <f t="shared" si="150"/>
        <v>106.60000000000001</v>
      </c>
      <c r="O1891" s="5">
        <f t="shared" si="151"/>
        <v>2.0637898686679175</v>
      </c>
      <c r="P1891" t="s">
        <v>8279</v>
      </c>
      <c r="Q1891" t="str">
        <f t="shared" si="154"/>
        <v>music</v>
      </c>
      <c r="R1891" t="str">
        <f t="shared" si="153"/>
        <v>indie rock</v>
      </c>
    </row>
    <row r="1892" spans="1:18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6">
        <f t="shared" si="150"/>
        <v>144.58441666666667</v>
      </c>
      <c r="O1892" s="5">
        <f t="shared" si="151"/>
        <v>1.4178568114475221</v>
      </c>
      <c r="P1892" t="s">
        <v>8279</v>
      </c>
      <c r="Q1892" t="str">
        <f t="shared" si="154"/>
        <v>music</v>
      </c>
      <c r="R1892" t="str">
        <f t="shared" si="153"/>
        <v>indie rock</v>
      </c>
    </row>
    <row r="1893" spans="1:18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6">
        <f t="shared" si="150"/>
        <v>105.55000000000001</v>
      </c>
      <c r="O1893" s="5">
        <f t="shared" si="151"/>
        <v>1.1369019422074846</v>
      </c>
      <c r="P1893" t="s">
        <v>8279</v>
      </c>
      <c r="Q1893" t="str">
        <f t="shared" si="154"/>
        <v>music</v>
      </c>
      <c r="R1893" t="str">
        <f t="shared" si="153"/>
        <v>indie rock</v>
      </c>
    </row>
    <row r="1894" spans="1:18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6">
        <f t="shared" si="150"/>
        <v>136.60000000000002</v>
      </c>
      <c r="O1894" s="5">
        <f t="shared" si="151"/>
        <v>3.8067349926793561</v>
      </c>
      <c r="P1894" t="s">
        <v>8279</v>
      </c>
      <c r="Q1894" t="str">
        <f t="shared" si="154"/>
        <v>music</v>
      </c>
      <c r="R1894" t="str">
        <f t="shared" si="153"/>
        <v>indie rock</v>
      </c>
    </row>
    <row r="1895" spans="1:18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6">
        <f t="shared" si="150"/>
        <v>104</v>
      </c>
      <c r="O1895" s="5">
        <f t="shared" si="151"/>
        <v>1.7307692307692308</v>
      </c>
      <c r="P1895" t="s">
        <v>8279</v>
      </c>
      <c r="Q1895" t="str">
        <f t="shared" si="154"/>
        <v>music</v>
      </c>
      <c r="R1895" t="str">
        <f t="shared" si="153"/>
        <v>indie rock</v>
      </c>
    </row>
    <row r="1896" spans="1:18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6">
        <f t="shared" si="150"/>
        <v>114.5</v>
      </c>
      <c r="O1896" s="5">
        <f t="shared" si="151"/>
        <v>1.7467248908296942</v>
      </c>
      <c r="P1896" t="s">
        <v>8279</v>
      </c>
      <c r="Q1896" t="str">
        <f t="shared" si="154"/>
        <v>music</v>
      </c>
      <c r="R1896" t="str">
        <f t="shared" si="153"/>
        <v>indie rock</v>
      </c>
    </row>
    <row r="1897" spans="1:18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6">
        <f t="shared" si="150"/>
        <v>101.71957671957672</v>
      </c>
      <c r="O1897" s="5">
        <f t="shared" si="151"/>
        <v>0.50931946250541826</v>
      </c>
      <c r="P1897" t="s">
        <v>8279</v>
      </c>
      <c r="Q1897" t="str">
        <f t="shared" si="154"/>
        <v>music</v>
      </c>
      <c r="R1897" t="str">
        <f t="shared" si="153"/>
        <v>indie rock</v>
      </c>
    </row>
    <row r="1898" spans="1:18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6">
        <f t="shared" si="150"/>
        <v>123.94678492239468</v>
      </c>
      <c r="O1898" s="5">
        <f t="shared" si="151"/>
        <v>2.3255813953488373</v>
      </c>
      <c r="P1898" t="s">
        <v>8279</v>
      </c>
      <c r="Q1898" t="str">
        <f t="shared" si="154"/>
        <v>music</v>
      </c>
      <c r="R1898" t="str">
        <f t="shared" si="153"/>
        <v>indie rock</v>
      </c>
    </row>
    <row r="1899" spans="1:18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6">
        <f t="shared" si="150"/>
        <v>102.45669291338582</v>
      </c>
      <c r="O1899" s="5">
        <f t="shared" si="151"/>
        <v>2.8127881955118355</v>
      </c>
      <c r="P1899" t="s">
        <v>8279</v>
      </c>
      <c r="Q1899" t="str">
        <f t="shared" si="154"/>
        <v>music</v>
      </c>
      <c r="R1899" t="str">
        <f t="shared" si="153"/>
        <v>indie rock</v>
      </c>
    </row>
    <row r="1900" spans="1:18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6">
        <f t="shared" si="150"/>
        <v>144.5</v>
      </c>
      <c r="O1900" s="5">
        <f t="shared" si="151"/>
        <v>1.453287197231834</v>
      </c>
      <c r="P1900" t="s">
        <v>8279</v>
      </c>
      <c r="Q1900" t="str">
        <f t="shared" si="154"/>
        <v>music</v>
      </c>
      <c r="R1900" t="str">
        <f t="shared" si="153"/>
        <v>indie rock</v>
      </c>
    </row>
    <row r="1901" spans="1:18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6">
        <f t="shared" si="150"/>
        <v>133.33333333333331</v>
      </c>
      <c r="O1901" s="5">
        <f t="shared" si="151"/>
        <v>3.5000000000000004</v>
      </c>
      <c r="P1901" t="s">
        <v>8279</v>
      </c>
      <c r="Q1901" t="str">
        <f t="shared" si="154"/>
        <v>music</v>
      </c>
      <c r="R1901" t="str">
        <f t="shared" si="153"/>
        <v>indie rock</v>
      </c>
    </row>
    <row r="1902" spans="1:18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6">
        <f t="shared" si="150"/>
        <v>109.3644</v>
      </c>
      <c r="O1902" s="5">
        <f t="shared" si="151"/>
        <v>1.9750485532769348</v>
      </c>
      <c r="P1902" t="s">
        <v>8279</v>
      </c>
      <c r="Q1902" t="str">
        <f t="shared" si="154"/>
        <v>music</v>
      </c>
      <c r="R1902" t="str">
        <f t="shared" si="153"/>
        <v>indie rock</v>
      </c>
    </row>
    <row r="1903" spans="1:18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6">
        <f t="shared" si="150"/>
        <v>2.6969696969696968</v>
      </c>
      <c r="O1903" s="5">
        <f t="shared" si="151"/>
        <v>0.93632958801498134</v>
      </c>
      <c r="P1903" t="s">
        <v>8294</v>
      </c>
      <c r="Q1903" t="str">
        <f t="shared" ref="Q1903:Q1922" si="155">LEFT(P1903, 10)</f>
        <v>technology</v>
      </c>
      <c r="R1903" t="str">
        <f>RIGHT(P1903, 7)</f>
        <v>gadgets</v>
      </c>
    </row>
    <row r="1904" spans="1:18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6">
        <f t="shared" si="150"/>
        <v>1.2</v>
      </c>
      <c r="O1904" s="5">
        <f t="shared" si="151"/>
        <v>25</v>
      </c>
      <c r="P1904" t="s">
        <v>8294</v>
      </c>
      <c r="Q1904" t="str">
        <f t="shared" si="155"/>
        <v>technology</v>
      </c>
      <c r="R1904" t="str">
        <f t="shared" ref="R1904:R1922" si="156">RIGHT(P1904, 7)</f>
        <v>gadgets</v>
      </c>
    </row>
    <row r="1905" spans="1:18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6">
        <f t="shared" si="150"/>
        <v>46.6</v>
      </c>
      <c r="O1905" s="5">
        <f t="shared" si="151"/>
        <v>2.9327610872675254</v>
      </c>
      <c r="P1905" t="s">
        <v>8294</v>
      </c>
      <c r="Q1905" t="str">
        <f t="shared" si="155"/>
        <v>technology</v>
      </c>
      <c r="R1905" t="str">
        <f t="shared" si="156"/>
        <v>gadgets</v>
      </c>
    </row>
    <row r="1906" spans="1:18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6">
        <f t="shared" si="150"/>
        <v>0.1</v>
      </c>
      <c r="O1906" s="5">
        <f t="shared" si="151"/>
        <v>4</v>
      </c>
      <c r="P1906" t="s">
        <v>8294</v>
      </c>
      <c r="Q1906" t="str">
        <f t="shared" si="155"/>
        <v>technology</v>
      </c>
      <c r="R1906" t="str">
        <f t="shared" si="156"/>
        <v>gadgets</v>
      </c>
    </row>
    <row r="1907" spans="1:18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6">
        <f t="shared" si="150"/>
        <v>0.16800000000000001</v>
      </c>
      <c r="O1907" s="5">
        <f t="shared" si="151"/>
        <v>9.5238095238095237</v>
      </c>
      <c r="P1907" t="s">
        <v>8294</v>
      </c>
      <c r="Q1907" t="str">
        <f t="shared" si="155"/>
        <v>technology</v>
      </c>
      <c r="R1907" t="str">
        <f t="shared" si="156"/>
        <v>gadgets</v>
      </c>
    </row>
    <row r="1908" spans="1:18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6">
        <f t="shared" si="150"/>
        <v>42.76</v>
      </c>
      <c r="O1908" s="5">
        <f t="shared" si="151"/>
        <v>0.46304957904583727</v>
      </c>
      <c r="P1908" t="s">
        <v>8294</v>
      </c>
      <c r="Q1908" t="str">
        <f t="shared" si="155"/>
        <v>technology</v>
      </c>
      <c r="R1908" t="str">
        <f t="shared" si="156"/>
        <v>gadgets</v>
      </c>
    </row>
    <row r="1909" spans="1:18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6">
        <f t="shared" si="150"/>
        <v>0.28333333333333333</v>
      </c>
      <c r="O1909" s="5">
        <f t="shared" si="151"/>
        <v>4.7058823529411766</v>
      </c>
      <c r="P1909" t="s">
        <v>8294</v>
      </c>
      <c r="Q1909" t="str">
        <f t="shared" si="155"/>
        <v>technology</v>
      </c>
      <c r="R1909" t="str">
        <f t="shared" si="156"/>
        <v>gadgets</v>
      </c>
    </row>
    <row r="1910" spans="1:18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6">
        <f t="shared" si="150"/>
        <v>1.7319999999999998</v>
      </c>
      <c r="O1910" s="5">
        <f t="shared" si="151"/>
        <v>0.92378752886836024</v>
      </c>
      <c r="P1910" t="s">
        <v>8294</v>
      </c>
      <c r="Q1910" t="str">
        <f t="shared" si="155"/>
        <v>technology</v>
      </c>
      <c r="R1910" t="str">
        <f t="shared" si="156"/>
        <v>gadgets</v>
      </c>
    </row>
    <row r="1911" spans="1:18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6">
        <f t="shared" si="150"/>
        <v>14.111428571428572</v>
      </c>
      <c r="O1911" s="5">
        <f t="shared" si="151"/>
        <v>0.76938651548896531</v>
      </c>
      <c r="P1911" t="s">
        <v>8294</v>
      </c>
      <c r="Q1911" t="str">
        <f t="shared" si="155"/>
        <v>technology</v>
      </c>
      <c r="R1911" t="str">
        <f t="shared" si="156"/>
        <v>gadgets</v>
      </c>
    </row>
    <row r="1912" spans="1:18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6">
        <f t="shared" si="150"/>
        <v>39.395294117647055</v>
      </c>
      <c r="O1912" s="5">
        <f t="shared" si="151"/>
        <v>0.85110195305500813</v>
      </c>
      <c r="P1912" t="s">
        <v>8294</v>
      </c>
      <c r="Q1912" t="str">
        <f t="shared" si="155"/>
        <v>technology</v>
      </c>
      <c r="R1912" t="str">
        <f t="shared" si="156"/>
        <v>gadgets</v>
      </c>
    </row>
    <row r="1913" spans="1:18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6">
        <f t="shared" si="150"/>
        <v>2.3529411764705882E-2</v>
      </c>
      <c r="O1913" s="5">
        <f t="shared" si="151"/>
        <v>10</v>
      </c>
      <c r="P1913" t="s">
        <v>8294</v>
      </c>
      <c r="Q1913" t="str">
        <f t="shared" si="155"/>
        <v>technology</v>
      </c>
      <c r="R1913" t="str">
        <f t="shared" si="156"/>
        <v>gadgets</v>
      </c>
    </row>
    <row r="1914" spans="1:18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6">
        <f t="shared" si="150"/>
        <v>59.3</v>
      </c>
      <c r="O1914" s="5">
        <f t="shared" si="151"/>
        <v>1.4165261382799326</v>
      </c>
      <c r="P1914" t="s">
        <v>8294</v>
      </c>
      <c r="Q1914" t="str">
        <f t="shared" si="155"/>
        <v>technology</v>
      </c>
      <c r="R1914" t="str">
        <f t="shared" si="156"/>
        <v>gadgets</v>
      </c>
    </row>
    <row r="1915" spans="1:18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6">
        <f t="shared" si="150"/>
        <v>1.3270833333333334</v>
      </c>
      <c r="O1915" s="5">
        <f t="shared" si="151"/>
        <v>4.0816326530612246</v>
      </c>
      <c r="P1915" t="s">
        <v>8294</v>
      </c>
      <c r="Q1915" t="str">
        <f t="shared" si="155"/>
        <v>technology</v>
      </c>
      <c r="R1915" t="str">
        <f t="shared" si="156"/>
        <v>gadgets</v>
      </c>
    </row>
    <row r="1916" spans="1:18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6">
        <f t="shared" si="150"/>
        <v>9.0090090090090094</v>
      </c>
      <c r="O1916" s="5">
        <f t="shared" si="151"/>
        <v>3.3333333333333335</v>
      </c>
      <c r="P1916" t="s">
        <v>8294</v>
      </c>
      <c r="Q1916" t="str">
        <f t="shared" si="155"/>
        <v>technology</v>
      </c>
      <c r="R1916" t="str">
        <f t="shared" si="156"/>
        <v>gadgets</v>
      </c>
    </row>
    <row r="1917" spans="1:18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6">
        <f t="shared" si="150"/>
        <v>1.6</v>
      </c>
      <c r="O1917" s="5">
        <f t="shared" si="151"/>
        <v>50</v>
      </c>
      <c r="P1917" t="s">
        <v>8294</v>
      </c>
      <c r="Q1917" t="str">
        <f t="shared" si="155"/>
        <v>technology</v>
      </c>
      <c r="R1917" t="str">
        <f t="shared" si="156"/>
        <v>gadgets</v>
      </c>
    </row>
    <row r="1918" spans="1:18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6">
        <f t="shared" si="150"/>
        <v>0.51</v>
      </c>
      <c r="O1918" s="5">
        <f t="shared" si="151"/>
        <v>5.8823529411764701</v>
      </c>
      <c r="P1918" t="s">
        <v>8294</v>
      </c>
      <c r="Q1918" t="str">
        <f t="shared" si="155"/>
        <v>technology</v>
      </c>
      <c r="R1918" t="str">
        <f t="shared" si="156"/>
        <v>gadgets</v>
      </c>
    </row>
    <row r="1919" spans="1:18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6">
        <f t="shared" si="150"/>
        <v>52.570512820512818</v>
      </c>
      <c r="O1919" s="5">
        <f t="shared" si="151"/>
        <v>3.414217778319717E-2</v>
      </c>
      <c r="P1919" t="s">
        <v>8294</v>
      </c>
      <c r="Q1919" t="str">
        <f t="shared" si="155"/>
        <v>technology</v>
      </c>
      <c r="R1919" t="str">
        <f t="shared" si="156"/>
        <v>gadgets</v>
      </c>
    </row>
    <row r="1920" spans="1:18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6">
        <f t="shared" si="150"/>
        <v>1.04</v>
      </c>
      <c r="O1920" s="5">
        <f t="shared" si="151"/>
        <v>3.4615384615384617</v>
      </c>
      <c r="P1920" t="s">
        <v>8294</v>
      </c>
      <c r="Q1920" t="str">
        <f t="shared" si="155"/>
        <v>technology</v>
      </c>
      <c r="R1920" t="str">
        <f t="shared" si="156"/>
        <v>gadgets</v>
      </c>
    </row>
    <row r="1921" spans="1:18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6">
        <f t="shared" si="150"/>
        <v>47.4</v>
      </c>
      <c r="O1921" s="5">
        <f t="shared" si="151"/>
        <v>3.3755274261603372</v>
      </c>
      <c r="P1921" t="s">
        <v>8294</v>
      </c>
      <c r="Q1921" t="str">
        <f t="shared" si="155"/>
        <v>technology</v>
      </c>
      <c r="R1921" t="str">
        <f t="shared" si="156"/>
        <v>gadgets</v>
      </c>
    </row>
    <row r="1922" spans="1:18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6">
        <f t="shared" si="150"/>
        <v>43.03</v>
      </c>
      <c r="O1922" s="5">
        <f t="shared" si="151"/>
        <v>2.4401580292818963</v>
      </c>
      <c r="P1922" t="s">
        <v>8294</v>
      </c>
      <c r="Q1922" t="str">
        <f t="shared" si="155"/>
        <v>technology</v>
      </c>
      <c r="R1922" t="str">
        <f t="shared" si="156"/>
        <v>gadgets</v>
      </c>
    </row>
    <row r="1923" spans="1:18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6">
        <f t="shared" ref="N1923:N1986" si="157">E1923/D1923*100</f>
        <v>136.80000000000001</v>
      </c>
      <c r="O1923" s="5">
        <f t="shared" ref="O1923:O1986" si="158">L1923/E1923*100</f>
        <v>1.8518518518518516</v>
      </c>
      <c r="P1923" t="s">
        <v>8279</v>
      </c>
      <c r="Q1923" t="str">
        <f t="shared" ref="Q1923:Q1942" si="159">LEFT(P1923, 5)</f>
        <v>music</v>
      </c>
      <c r="R1923" t="str">
        <f t="shared" ref="R1923:R1942" si="160">RIGHT(P1923, 10)</f>
        <v>indie rock</v>
      </c>
    </row>
    <row r="1924" spans="1:18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6">
        <f t="shared" si="157"/>
        <v>115.55</v>
      </c>
      <c r="O1924" s="5">
        <f t="shared" si="158"/>
        <v>2.7693639117265252</v>
      </c>
      <c r="P1924" t="s">
        <v>8279</v>
      </c>
      <c r="Q1924" t="str">
        <f t="shared" si="159"/>
        <v>music</v>
      </c>
      <c r="R1924" t="str">
        <f t="shared" si="160"/>
        <v>indie rock</v>
      </c>
    </row>
    <row r="1925" spans="1:18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6">
        <f t="shared" si="157"/>
        <v>240.79999999999998</v>
      </c>
      <c r="O1925" s="5">
        <f t="shared" si="158"/>
        <v>4.3189368770764114</v>
      </c>
      <c r="P1925" t="s">
        <v>8279</v>
      </c>
      <c r="Q1925" t="str">
        <f t="shared" si="159"/>
        <v>music</v>
      </c>
      <c r="R1925" t="str">
        <f t="shared" si="160"/>
        <v>indie rock</v>
      </c>
    </row>
    <row r="1926" spans="1:18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6">
        <f t="shared" si="157"/>
        <v>114.39999999999999</v>
      </c>
      <c r="O1926" s="5">
        <f t="shared" si="158"/>
        <v>0.96153846153846156</v>
      </c>
      <c r="P1926" t="s">
        <v>8279</v>
      </c>
      <c r="Q1926" t="str">
        <f t="shared" si="159"/>
        <v>music</v>
      </c>
      <c r="R1926" t="str">
        <f t="shared" si="160"/>
        <v>indie rock</v>
      </c>
    </row>
    <row r="1927" spans="1:18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6">
        <f t="shared" si="157"/>
        <v>110.33333333333333</v>
      </c>
      <c r="O1927" s="5">
        <f t="shared" si="158"/>
        <v>3.141993957703928</v>
      </c>
      <c r="P1927" t="s">
        <v>8279</v>
      </c>
      <c r="Q1927" t="str">
        <f t="shared" si="159"/>
        <v>music</v>
      </c>
      <c r="R1927" t="str">
        <f t="shared" si="160"/>
        <v>indie rock</v>
      </c>
    </row>
    <row r="1928" spans="1:18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6">
        <f t="shared" si="157"/>
        <v>195.37933333333334</v>
      </c>
      <c r="O1928" s="5">
        <f t="shared" si="158"/>
        <v>3.6510173372141033</v>
      </c>
      <c r="P1928" t="s">
        <v>8279</v>
      </c>
      <c r="Q1928" t="str">
        <f t="shared" si="159"/>
        <v>music</v>
      </c>
      <c r="R1928" t="str">
        <f t="shared" si="160"/>
        <v>indie rock</v>
      </c>
    </row>
    <row r="1929" spans="1:18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6">
        <f t="shared" si="157"/>
        <v>103.33333333333334</v>
      </c>
      <c r="O1929" s="5">
        <f t="shared" si="158"/>
        <v>1.7741935483870968</v>
      </c>
      <c r="P1929" t="s">
        <v>8279</v>
      </c>
      <c r="Q1929" t="str">
        <f t="shared" si="159"/>
        <v>music</v>
      </c>
      <c r="R1929" t="str">
        <f t="shared" si="160"/>
        <v>indie rock</v>
      </c>
    </row>
    <row r="1930" spans="1:18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6">
        <f t="shared" si="157"/>
        <v>103.1372549019608</v>
      </c>
      <c r="O1930" s="5">
        <f t="shared" si="158"/>
        <v>1.2927756653992395</v>
      </c>
      <c r="P1930" t="s">
        <v>8279</v>
      </c>
      <c r="Q1930" t="str">
        <f t="shared" si="159"/>
        <v>music</v>
      </c>
      <c r="R1930" t="str">
        <f t="shared" si="160"/>
        <v>indie rock</v>
      </c>
    </row>
    <row r="1931" spans="1:18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6">
        <f t="shared" si="157"/>
        <v>100.3125</v>
      </c>
      <c r="O1931" s="5">
        <f t="shared" si="158"/>
        <v>2.3364485981308412</v>
      </c>
      <c r="P1931" t="s">
        <v>8279</v>
      </c>
      <c r="Q1931" t="str">
        <f t="shared" si="159"/>
        <v>music</v>
      </c>
      <c r="R1931" t="str">
        <f t="shared" si="160"/>
        <v>indie rock</v>
      </c>
    </row>
    <row r="1932" spans="1:18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6">
        <f t="shared" si="157"/>
        <v>127</v>
      </c>
      <c r="O1932" s="5">
        <f t="shared" si="158"/>
        <v>2.0472440944881889</v>
      </c>
      <c r="P1932" t="s">
        <v>8279</v>
      </c>
      <c r="Q1932" t="str">
        <f t="shared" si="159"/>
        <v>music</v>
      </c>
      <c r="R1932" t="str">
        <f t="shared" si="160"/>
        <v>indie rock</v>
      </c>
    </row>
    <row r="1933" spans="1:18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6">
        <f t="shared" si="157"/>
        <v>120.601</v>
      </c>
      <c r="O1933" s="5">
        <f t="shared" si="158"/>
        <v>2.0729513022280082</v>
      </c>
      <c r="P1933" t="s">
        <v>8279</v>
      </c>
      <c r="Q1933" t="str">
        <f t="shared" si="159"/>
        <v>music</v>
      </c>
      <c r="R1933" t="str">
        <f t="shared" si="160"/>
        <v>indie rock</v>
      </c>
    </row>
    <row r="1934" spans="1:18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6">
        <f t="shared" si="157"/>
        <v>106.99047619047619</v>
      </c>
      <c r="O1934" s="5">
        <f t="shared" si="158"/>
        <v>1.424247819120527</v>
      </c>
      <c r="P1934" t="s">
        <v>8279</v>
      </c>
      <c r="Q1934" t="str">
        <f t="shared" si="159"/>
        <v>music</v>
      </c>
      <c r="R1934" t="str">
        <f t="shared" si="160"/>
        <v>indie rock</v>
      </c>
    </row>
    <row r="1935" spans="1:18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6">
        <f t="shared" si="157"/>
        <v>172.43333333333334</v>
      </c>
      <c r="O1935" s="5">
        <f t="shared" si="158"/>
        <v>1.0632128358786004</v>
      </c>
      <c r="P1935" t="s">
        <v>8279</v>
      </c>
      <c r="Q1935" t="str">
        <f t="shared" si="159"/>
        <v>music</v>
      </c>
      <c r="R1935" t="str">
        <f t="shared" si="160"/>
        <v>indie rock</v>
      </c>
    </row>
    <row r="1936" spans="1:18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6">
        <f t="shared" si="157"/>
        <v>123.61999999999999</v>
      </c>
      <c r="O1936" s="5">
        <f t="shared" si="158"/>
        <v>1.245753114382786</v>
      </c>
      <c r="P1936" t="s">
        <v>8279</v>
      </c>
      <c r="Q1936" t="str">
        <f t="shared" si="159"/>
        <v>music</v>
      </c>
      <c r="R1936" t="str">
        <f t="shared" si="160"/>
        <v>indie rock</v>
      </c>
    </row>
    <row r="1937" spans="1:18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6">
        <f t="shared" si="157"/>
        <v>108.4</v>
      </c>
      <c r="O1937" s="5">
        <f t="shared" si="158"/>
        <v>1.8450184501845017</v>
      </c>
      <c r="P1937" t="s">
        <v>8279</v>
      </c>
      <c r="Q1937" t="str">
        <f t="shared" si="159"/>
        <v>music</v>
      </c>
      <c r="R1937" t="str">
        <f t="shared" si="160"/>
        <v>indie rock</v>
      </c>
    </row>
    <row r="1938" spans="1:18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6">
        <f t="shared" si="157"/>
        <v>116.52013333333333</v>
      </c>
      <c r="O1938" s="5">
        <f t="shared" si="158"/>
        <v>1.6592268460615103</v>
      </c>
      <c r="P1938" t="s">
        <v>8279</v>
      </c>
      <c r="Q1938" t="str">
        <f t="shared" si="159"/>
        <v>music</v>
      </c>
      <c r="R1938" t="str">
        <f t="shared" si="160"/>
        <v>indie rock</v>
      </c>
    </row>
    <row r="1939" spans="1:18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6">
        <f t="shared" si="157"/>
        <v>187.245</v>
      </c>
      <c r="O1939" s="5">
        <f t="shared" si="158"/>
        <v>2.5812883299064504</v>
      </c>
      <c r="P1939" t="s">
        <v>8279</v>
      </c>
      <c r="Q1939" t="str">
        <f t="shared" si="159"/>
        <v>music</v>
      </c>
      <c r="R1939" t="str">
        <f t="shared" si="160"/>
        <v>indie rock</v>
      </c>
    </row>
    <row r="1940" spans="1:18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6">
        <f t="shared" si="157"/>
        <v>115.93333333333334</v>
      </c>
      <c r="O1940" s="5">
        <f t="shared" si="158"/>
        <v>0.65554916618746406</v>
      </c>
      <c r="P1940" t="s">
        <v>8279</v>
      </c>
      <c r="Q1940" t="str">
        <f t="shared" si="159"/>
        <v>music</v>
      </c>
      <c r="R1940" t="str">
        <f t="shared" si="160"/>
        <v>indie rock</v>
      </c>
    </row>
    <row r="1941" spans="1:18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6">
        <f t="shared" si="157"/>
        <v>110.7</v>
      </c>
      <c r="O1941" s="5">
        <f t="shared" si="158"/>
        <v>0.86720867208672092</v>
      </c>
      <c r="P1941" t="s">
        <v>8279</v>
      </c>
      <c r="Q1941" t="str">
        <f t="shared" si="159"/>
        <v>music</v>
      </c>
      <c r="R1941" t="str">
        <f t="shared" si="160"/>
        <v>indie rock</v>
      </c>
    </row>
    <row r="1942" spans="1:18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6">
        <f t="shared" si="157"/>
        <v>170.92307692307693</v>
      </c>
      <c r="O1942" s="5">
        <f t="shared" si="158"/>
        <v>2.7902790279027903</v>
      </c>
      <c r="P1942" t="s">
        <v>8279</v>
      </c>
      <c r="Q1942" t="str">
        <f t="shared" si="159"/>
        <v>music</v>
      </c>
      <c r="R1942" t="str">
        <f t="shared" si="160"/>
        <v>indie rock</v>
      </c>
    </row>
    <row r="1943" spans="1:18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6">
        <f t="shared" si="157"/>
        <v>126.11835600000001</v>
      </c>
      <c r="O1943" s="5">
        <f t="shared" si="158"/>
        <v>1.5487039808860177</v>
      </c>
      <c r="P1943" t="s">
        <v>8295</v>
      </c>
      <c r="Q1943" t="str">
        <f t="shared" ref="Q1943:Q1982" si="161">LEFT(P1943, 10)</f>
        <v>technology</v>
      </c>
      <c r="R1943" t="str">
        <f>RIGHT(P1943, 8)</f>
        <v>hardware</v>
      </c>
    </row>
    <row r="1944" spans="1:18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6">
        <f t="shared" si="157"/>
        <v>138.44033333333334</v>
      </c>
      <c r="O1944" s="5">
        <f t="shared" si="158"/>
        <v>1.1436936730866005</v>
      </c>
      <c r="P1944" t="s">
        <v>8295</v>
      </c>
      <c r="Q1944" t="str">
        <f t="shared" si="161"/>
        <v>technology</v>
      </c>
      <c r="R1944" t="str">
        <f t="shared" ref="R1944:R1982" si="162">RIGHT(P1944, 8)</f>
        <v>hardware</v>
      </c>
    </row>
    <row r="1945" spans="1:18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6">
        <f t="shared" si="157"/>
        <v>1705.2499999999998</v>
      </c>
      <c r="O1945" s="5">
        <f t="shared" si="158"/>
        <v>1.453159360797537</v>
      </c>
      <c r="P1945" t="s">
        <v>8295</v>
      </c>
      <c r="Q1945" t="str">
        <f t="shared" si="161"/>
        <v>technology</v>
      </c>
      <c r="R1945" t="str">
        <f t="shared" si="162"/>
        <v>hardware</v>
      </c>
    </row>
    <row r="1946" spans="1:18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6">
        <f t="shared" si="157"/>
        <v>788.05550000000005</v>
      </c>
      <c r="O1946" s="5">
        <f t="shared" si="158"/>
        <v>0.56753616972408671</v>
      </c>
      <c r="P1946" t="s">
        <v>8295</v>
      </c>
      <c r="Q1946" t="str">
        <f t="shared" si="161"/>
        <v>technology</v>
      </c>
      <c r="R1946" t="str">
        <f t="shared" si="162"/>
        <v>hardware</v>
      </c>
    </row>
    <row r="1947" spans="1:18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6">
        <f t="shared" si="157"/>
        <v>348.01799999999997</v>
      </c>
      <c r="O1947" s="5">
        <f t="shared" si="158"/>
        <v>0.19539219235786653</v>
      </c>
      <c r="P1947" t="s">
        <v>8295</v>
      </c>
      <c r="Q1947" t="str">
        <f t="shared" si="161"/>
        <v>technology</v>
      </c>
      <c r="R1947" t="str">
        <f t="shared" si="162"/>
        <v>hardware</v>
      </c>
    </row>
    <row r="1948" spans="1:18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6">
        <f t="shared" si="157"/>
        <v>149.74666666666667</v>
      </c>
      <c r="O1948" s="5">
        <f t="shared" si="158"/>
        <v>0.62327486421511891</v>
      </c>
      <c r="P1948" t="s">
        <v>8295</v>
      </c>
      <c r="Q1948" t="str">
        <f t="shared" si="161"/>
        <v>technology</v>
      </c>
      <c r="R1948" t="str">
        <f t="shared" si="162"/>
        <v>hardware</v>
      </c>
    </row>
    <row r="1949" spans="1:18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6">
        <f t="shared" si="157"/>
        <v>100.63375000000001</v>
      </c>
      <c r="O1949" s="5">
        <f t="shared" si="158"/>
        <v>2.8568944315401144</v>
      </c>
      <c r="P1949" t="s">
        <v>8295</v>
      </c>
      <c r="Q1949" t="str">
        <f t="shared" si="161"/>
        <v>technology</v>
      </c>
      <c r="R1949" t="str">
        <f t="shared" si="162"/>
        <v>hardware</v>
      </c>
    </row>
    <row r="1950" spans="1:18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6">
        <f t="shared" si="157"/>
        <v>800.21100000000001</v>
      </c>
      <c r="O1950" s="5">
        <f t="shared" si="158"/>
        <v>0.53048508455894761</v>
      </c>
      <c r="P1950" t="s">
        <v>8295</v>
      </c>
      <c r="Q1950" t="str">
        <f t="shared" si="161"/>
        <v>technology</v>
      </c>
      <c r="R1950" t="str">
        <f t="shared" si="162"/>
        <v>hardware</v>
      </c>
    </row>
    <row r="1951" spans="1:18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6">
        <f t="shared" si="157"/>
        <v>106.00260000000002</v>
      </c>
      <c r="O1951" s="5">
        <f t="shared" si="158"/>
        <v>1.7792016422238699</v>
      </c>
      <c r="P1951" t="s">
        <v>8295</v>
      </c>
      <c r="Q1951" t="str">
        <f t="shared" si="161"/>
        <v>technology</v>
      </c>
      <c r="R1951" t="str">
        <f t="shared" si="162"/>
        <v>hardware</v>
      </c>
    </row>
    <row r="1952" spans="1:18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6">
        <f t="shared" si="157"/>
        <v>200.51866666666669</v>
      </c>
      <c r="O1952" s="5">
        <f t="shared" si="158"/>
        <v>1.9491119696254378</v>
      </c>
      <c r="P1952" t="s">
        <v>8295</v>
      </c>
      <c r="Q1952" t="str">
        <f t="shared" si="161"/>
        <v>technology</v>
      </c>
      <c r="R1952" t="str">
        <f t="shared" si="162"/>
        <v>hardware</v>
      </c>
    </row>
    <row r="1953" spans="1:18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6">
        <f t="shared" si="157"/>
        <v>212.44399999999999</v>
      </c>
      <c r="O1953" s="5">
        <f t="shared" si="158"/>
        <v>0.78514808608386222</v>
      </c>
      <c r="P1953" t="s">
        <v>8295</v>
      </c>
      <c r="Q1953" t="str">
        <f t="shared" si="161"/>
        <v>technology</v>
      </c>
      <c r="R1953" t="str">
        <f t="shared" si="162"/>
        <v>hardware</v>
      </c>
    </row>
    <row r="1954" spans="1:18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6">
        <f t="shared" si="157"/>
        <v>198.47237142857145</v>
      </c>
      <c r="O1954" s="5">
        <f t="shared" si="158"/>
        <v>0.98178472628000191</v>
      </c>
      <c r="P1954" t="s">
        <v>8295</v>
      </c>
      <c r="Q1954" t="str">
        <f t="shared" si="161"/>
        <v>technology</v>
      </c>
      <c r="R1954" t="str">
        <f t="shared" si="162"/>
        <v>hardware</v>
      </c>
    </row>
    <row r="1955" spans="1:18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6">
        <f t="shared" si="157"/>
        <v>225.94666666666666</v>
      </c>
      <c r="O1955" s="5">
        <f t="shared" si="158"/>
        <v>0.43373067390534642</v>
      </c>
      <c r="P1955" t="s">
        <v>8295</v>
      </c>
      <c r="Q1955" t="str">
        <f t="shared" si="161"/>
        <v>technology</v>
      </c>
      <c r="R1955" t="str">
        <f t="shared" si="162"/>
        <v>hardware</v>
      </c>
    </row>
    <row r="1956" spans="1:18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6">
        <f t="shared" si="157"/>
        <v>698.94800000000009</v>
      </c>
      <c r="O1956" s="5">
        <f t="shared" si="158"/>
        <v>0.11874989269588009</v>
      </c>
      <c r="P1956" t="s">
        <v>8295</v>
      </c>
      <c r="Q1956" t="str">
        <f t="shared" si="161"/>
        <v>technology</v>
      </c>
      <c r="R1956" t="str">
        <f t="shared" si="162"/>
        <v>hardware</v>
      </c>
    </row>
    <row r="1957" spans="1:18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6">
        <f t="shared" si="157"/>
        <v>398.59528571428569</v>
      </c>
      <c r="O1957" s="5">
        <f t="shared" si="158"/>
        <v>0.17322738507527807</v>
      </c>
      <c r="P1957" t="s">
        <v>8295</v>
      </c>
      <c r="Q1957" t="str">
        <f t="shared" si="161"/>
        <v>technology</v>
      </c>
      <c r="R1957" t="str">
        <f t="shared" si="162"/>
        <v>hardware</v>
      </c>
    </row>
    <row r="1958" spans="1:18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6">
        <f t="shared" si="157"/>
        <v>294.0333333333333</v>
      </c>
      <c r="O1958" s="5">
        <f t="shared" si="158"/>
        <v>0.20689264255753315</v>
      </c>
      <c r="P1958" t="s">
        <v>8295</v>
      </c>
      <c r="Q1958" t="str">
        <f t="shared" si="161"/>
        <v>technology</v>
      </c>
      <c r="R1958" t="str">
        <f t="shared" si="162"/>
        <v>hardware</v>
      </c>
    </row>
    <row r="1959" spans="1:18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6">
        <f t="shared" si="157"/>
        <v>167.50470000000001</v>
      </c>
      <c r="O1959" s="5">
        <f t="shared" si="158"/>
        <v>1.3133959823216901</v>
      </c>
      <c r="P1959" t="s">
        <v>8295</v>
      </c>
      <c r="Q1959" t="str">
        <f t="shared" si="161"/>
        <v>technology</v>
      </c>
      <c r="R1959" t="str">
        <f t="shared" si="162"/>
        <v>hardware</v>
      </c>
    </row>
    <row r="1960" spans="1:18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6">
        <f t="shared" si="157"/>
        <v>1435.5717142857143</v>
      </c>
      <c r="O1960" s="5">
        <f t="shared" si="158"/>
        <v>1.349387730244257</v>
      </c>
      <c r="P1960" t="s">
        <v>8295</v>
      </c>
      <c r="Q1960" t="str">
        <f t="shared" si="161"/>
        <v>technology</v>
      </c>
      <c r="R1960" t="str">
        <f t="shared" si="162"/>
        <v>hardware</v>
      </c>
    </row>
    <row r="1961" spans="1:18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6">
        <f t="shared" si="157"/>
        <v>156.73439999999999</v>
      </c>
      <c r="O1961" s="5">
        <f t="shared" si="158"/>
        <v>2.7052134056084687</v>
      </c>
      <c r="P1961" t="s">
        <v>8295</v>
      </c>
      <c r="Q1961" t="str">
        <f t="shared" si="161"/>
        <v>technology</v>
      </c>
      <c r="R1961" t="str">
        <f t="shared" si="162"/>
        <v>hardware</v>
      </c>
    </row>
    <row r="1962" spans="1:18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6">
        <f t="shared" si="157"/>
        <v>117.90285714285716</v>
      </c>
      <c r="O1962" s="5">
        <f t="shared" si="158"/>
        <v>3.9984490864149666E-2</v>
      </c>
      <c r="P1962" t="s">
        <v>8295</v>
      </c>
      <c r="Q1962" t="str">
        <f t="shared" si="161"/>
        <v>technology</v>
      </c>
      <c r="R1962" t="str">
        <f t="shared" si="162"/>
        <v>hardware</v>
      </c>
    </row>
    <row r="1963" spans="1:18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6">
        <f t="shared" si="157"/>
        <v>1105.3811999999998</v>
      </c>
      <c r="O1963" s="5">
        <f t="shared" si="158"/>
        <v>1.4773184128696961</v>
      </c>
      <c r="P1963" t="s">
        <v>8295</v>
      </c>
      <c r="Q1963" t="str">
        <f t="shared" si="161"/>
        <v>technology</v>
      </c>
      <c r="R1963" t="str">
        <f t="shared" si="162"/>
        <v>hardware</v>
      </c>
    </row>
    <row r="1964" spans="1:18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6">
        <f t="shared" si="157"/>
        <v>192.92499999999998</v>
      </c>
      <c r="O1964" s="5">
        <f t="shared" si="158"/>
        <v>1.5861085914215367</v>
      </c>
      <c r="P1964" t="s">
        <v>8295</v>
      </c>
      <c r="Q1964" t="str">
        <f t="shared" si="161"/>
        <v>technology</v>
      </c>
      <c r="R1964" t="str">
        <f t="shared" si="162"/>
        <v>hardware</v>
      </c>
    </row>
    <row r="1965" spans="1:18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6">
        <f t="shared" si="157"/>
        <v>126.8842105263158</v>
      </c>
      <c r="O1965" s="5">
        <f t="shared" si="158"/>
        <v>0.85034013605442182</v>
      </c>
      <c r="P1965" t="s">
        <v>8295</v>
      </c>
      <c r="Q1965" t="str">
        <f t="shared" si="161"/>
        <v>technology</v>
      </c>
      <c r="R1965" t="str">
        <f t="shared" si="162"/>
        <v>hardware</v>
      </c>
    </row>
    <row r="1966" spans="1:18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6">
        <f t="shared" si="157"/>
        <v>259.57748878923763</v>
      </c>
      <c r="O1966" s="5">
        <f t="shared" si="158"/>
        <v>0.55324468289103124</v>
      </c>
      <c r="P1966" t="s">
        <v>8295</v>
      </c>
      <c r="Q1966" t="str">
        <f t="shared" si="161"/>
        <v>technology</v>
      </c>
      <c r="R1966" t="str">
        <f t="shared" si="162"/>
        <v>hardware</v>
      </c>
    </row>
    <row r="1967" spans="1:18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6">
        <f t="shared" si="157"/>
        <v>262.27999999999997</v>
      </c>
      <c r="O1967" s="5">
        <f t="shared" si="158"/>
        <v>0.7854201616592954</v>
      </c>
      <c r="P1967" t="s">
        <v>8295</v>
      </c>
      <c r="Q1967" t="str">
        <f t="shared" si="161"/>
        <v>technology</v>
      </c>
      <c r="R1967" t="str">
        <f t="shared" si="162"/>
        <v>hardware</v>
      </c>
    </row>
    <row r="1968" spans="1:18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6">
        <f t="shared" si="157"/>
        <v>206.74309000000002</v>
      </c>
      <c r="O1968" s="5">
        <f t="shared" si="158"/>
        <v>0.73182615196474043</v>
      </c>
      <c r="P1968" t="s">
        <v>8295</v>
      </c>
      <c r="Q1968" t="str">
        <f t="shared" si="161"/>
        <v>technology</v>
      </c>
      <c r="R1968" t="str">
        <f t="shared" si="162"/>
        <v>hardware</v>
      </c>
    </row>
    <row r="1969" spans="1:18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6">
        <f t="shared" si="157"/>
        <v>370.13</v>
      </c>
      <c r="O1969" s="5">
        <f t="shared" si="158"/>
        <v>0.54710507119120311</v>
      </c>
      <c r="P1969" t="s">
        <v>8295</v>
      </c>
      <c r="Q1969" t="str">
        <f t="shared" si="161"/>
        <v>technology</v>
      </c>
      <c r="R1969" t="str">
        <f t="shared" si="162"/>
        <v>hardware</v>
      </c>
    </row>
    <row r="1970" spans="1:18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6">
        <f t="shared" si="157"/>
        <v>284.96600000000001</v>
      </c>
      <c r="O1970" s="5">
        <f t="shared" si="158"/>
        <v>0.35793743815051621</v>
      </c>
      <c r="P1970" t="s">
        <v>8295</v>
      </c>
      <c r="Q1970" t="str">
        <f t="shared" si="161"/>
        <v>technology</v>
      </c>
      <c r="R1970" t="str">
        <f t="shared" si="162"/>
        <v>hardware</v>
      </c>
    </row>
    <row r="1971" spans="1:18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6">
        <f t="shared" si="157"/>
        <v>579.08000000000004</v>
      </c>
      <c r="O1971" s="5">
        <f t="shared" si="158"/>
        <v>1.6293085584029841</v>
      </c>
      <c r="P1971" t="s">
        <v>8295</v>
      </c>
      <c r="Q1971" t="str">
        <f t="shared" si="161"/>
        <v>technology</v>
      </c>
      <c r="R1971" t="str">
        <f t="shared" si="162"/>
        <v>hardware</v>
      </c>
    </row>
    <row r="1972" spans="1:18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6">
        <f t="shared" si="157"/>
        <v>1131.8</v>
      </c>
      <c r="O1972" s="5">
        <f t="shared" si="158"/>
        <v>1.2387347587913058</v>
      </c>
      <c r="P1972" t="s">
        <v>8295</v>
      </c>
      <c r="Q1972" t="str">
        <f t="shared" si="161"/>
        <v>technology</v>
      </c>
      <c r="R1972" t="str">
        <f t="shared" si="162"/>
        <v>hardware</v>
      </c>
    </row>
    <row r="1973" spans="1:18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6">
        <f t="shared" si="157"/>
        <v>263.02771750000005</v>
      </c>
      <c r="O1973" s="5">
        <f t="shared" si="158"/>
        <v>0.36716662760075841</v>
      </c>
      <c r="P1973" t="s">
        <v>8295</v>
      </c>
      <c r="Q1973" t="str">
        <f t="shared" si="161"/>
        <v>technology</v>
      </c>
      <c r="R1973" t="str">
        <f t="shared" si="162"/>
        <v>hardware</v>
      </c>
    </row>
    <row r="1974" spans="1:18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6">
        <f t="shared" si="157"/>
        <v>674.48</v>
      </c>
      <c r="O1974" s="5">
        <f t="shared" si="158"/>
        <v>1.4114577155734787</v>
      </c>
      <c r="P1974" t="s">
        <v>8295</v>
      </c>
      <c r="Q1974" t="str">
        <f t="shared" si="161"/>
        <v>technology</v>
      </c>
      <c r="R1974" t="str">
        <f t="shared" si="162"/>
        <v>hardware</v>
      </c>
    </row>
    <row r="1975" spans="1:18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6">
        <f t="shared" si="157"/>
        <v>256.83081313131316</v>
      </c>
      <c r="O1975" s="5">
        <f t="shared" si="158"/>
        <v>0.40332332917116503</v>
      </c>
      <c r="P1975" t="s">
        <v>8295</v>
      </c>
      <c r="Q1975" t="str">
        <f t="shared" si="161"/>
        <v>technology</v>
      </c>
      <c r="R1975" t="str">
        <f t="shared" si="162"/>
        <v>hardware</v>
      </c>
    </row>
    <row r="1976" spans="1:18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6">
        <f t="shared" si="157"/>
        <v>375.49599999999998</v>
      </c>
      <c r="O1976" s="5">
        <f t="shared" si="158"/>
        <v>0.53529198713168713</v>
      </c>
      <c r="P1976" t="s">
        <v>8295</v>
      </c>
      <c r="Q1976" t="str">
        <f t="shared" si="161"/>
        <v>technology</v>
      </c>
      <c r="R1976" t="str">
        <f t="shared" si="162"/>
        <v>hardware</v>
      </c>
    </row>
    <row r="1977" spans="1:18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6">
        <f t="shared" si="157"/>
        <v>208.70837499999996</v>
      </c>
      <c r="O1977" s="5">
        <f t="shared" si="158"/>
        <v>0.75763610348650368</v>
      </c>
      <c r="P1977" t="s">
        <v>8295</v>
      </c>
      <c r="Q1977" t="str">
        <f t="shared" si="161"/>
        <v>technology</v>
      </c>
      <c r="R1977" t="str">
        <f t="shared" si="162"/>
        <v>hardware</v>
      </c>
    </row>
    <row r="1978" spans="1:18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6">
        <f t="shared" si="157"/>
        <v>346.6</v>
      </c>
      <c r="O1978" s="5">
        <f t="shared" si="158"/>
        <v>3.4117137911136757</v>
      </c>
      <c r="P1978" t="s">
        <v>8295</v>
      </c>
      <c r="Q1978" t="str">
        <f t="shared" si="161"/>
        <v>technology</v>
      </c>
      <c r="R1978" t="str">
        <f t="shared" si="162"/>
        <v>hardware</v>
      </c>
    </row>
    <row r="1979" spans="1:18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6">
        <f t="shared" si="157"/>
        <v>402.33</v>
      </c>
      <c r="O1979" s="5">
        <f t="shared" si="158"/>
        <v>0.40812268535779084</v>
      </c>
      <c r="P1979" t="s">
        <v>8295</v>
      </c>
      <c r="Q1979" t="str">
        <f t="shared" si="161"/>
        <v>technology</v>
      </c>
      <c r="R1979" t="str">
        <f t="shared" si="162"/>
        <v>hardware</v>
      </c>
    </row>
    <row r="1980" spans="1:18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6">
        <f t="shared" si="157"/>
        <v>1026.8451399999999</v>
      </c>
      <c r="O1980" s="5">
        <f t="shared" si="158"/>
        <v>7.5571278450029963E-2</v>
      </c>
      <c r="P1980" t="s">
        <v>8295</v>
      </c>
      <c r="Q1980" t="str">
        <f t="shared" si="161"/>
        <v>technology</v>
      </c>
      <c r="R1980" t="str">
        <f t="shared" si="162"/>
        <v>hardware</v>
      </c>
    </row>
    <row r="1981" spans="1:18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6">
        <f t="shared" si="157"/>
        <v>114.901155</v>
      </c>
      <c r="O1981" s="5">
        <f t="shared" si="158"/>
        <v>0.35378234448557111</v>
      </c>
      <c r="P1981" t="s">
        <v>8295</v>
      </c>
      <c r="Q1981" t="str">
        <f t="shared" si="161"/>
        <v>technology</v>
      </c>
      <c r="R1981" t="str">
        <f t="shared" si="162"/>
        <v>hardware</v>
      </c>
    </row>
    <row r="1982" spans="1:18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6">
        <f t="shared" si="157"/>
        <v>354.82402000000002</v>
      </c>
      <c r="O1982" s="5">
        <f t="shared" si="158"/>
        <v>1.0963181128492936</v>
      </c>
      <c r="P1982" t="s">
        <v>8295</v>
      </c>
      <c r="Q1982" t="str">
        <f t="shared" si="161"/>
        <v>technology</v>
      </c>
      <c r="R1982" t="str">
        <f t="shared" si="162"/>
        <v>hardware</v>
      </c>
    </row>
    <row r="1983" spans="1:18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6">
        <f t="shared" si="157"/>
        <v>5.08</v>
      </c>
      <c r="O1983" s="5">
        <f t="shared" si="158"/>
        <v>3.1496062992125982</v>
      </c>
      <c r="P1983" t="s">
        <v>8296</v>
      </c>
      <c r="Q1983" t="str">
        <f t="shared" ref="Q1983:Q2002" si="163">LEFT(P1983, 11)</f>
        <v>photography</v>
      </c>
      <c r="R1983" t="str">
        <f t="shared" ref="R1983:R2002" si="164">RIGHT(P1983, 6)</f>
        <v>people</v>
      </c>
    </row>
    <row r="1984" spans="1:18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6">
        <f t="shared" si="157"/>
        <v>0</v>
      </c>
      <c r="O1984" s="5" t="e">
        <f t="shared" si="158"/>
        <v>#DIV/0!</v>
      </c>
      <c r="P1984" t="s">
        <v>8296</v>
      </c>
      <c r="Q1984" t="str">
        <f t="shared" si="163"/>
        <v>photography</v>
      </c>
      <c r="R1984" t="str">
        <f t="shared" si="164"/>
        <v>people</v>
      </c>
    </row>
    <row r="1985" spans="1:18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6">
        <f t="shared" si="157"/>
        <v>4.3</v>
      </c>
      <c r="O1985" s="5">
        <f t="shared" si="158"/>
        <v>1.1275546159267089</v>
      </c>
      <c r="P1985" t="s">
        <v>8296</v>
      </c>
      <c r="Q1985" t="str">
        <f t="shared" si="163"/>
        <v>photography</v>
      </c>
      <c r="R1985" t="str">
        <f t="shared" si="164"/>
        <v>people</v>
      </c>
    </row>
    <row r="1986" spans="1:18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6">
        <f t="shared" si="157"/>
        <v>21.146666666666665</v>
      </c>
      <c r="O1986" s="5">
        <f t="shared" si="158"/>
        <v>0.22068095838587645</v>
      </c>
      <c r="P1986" t="s">
        <v>8296</v>
      </c>
      <c r="Q1986" t="str">
        <f t="shared" si="163"/>
        <v>photography</v>
      </c>
      <c r="R1986" t="str">
        <f t="shared" si="164"/>
        <v>people</v>
      </c>
    </row>
    <row r="1987" spans="1:18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6">
        <f t="shared" ref="N1987:N2050" si="165">E1987/D1987*100</f>
        <v>3.1875</v>
      </c>
      <c r="O1987" s="5">
        <f t="shared" ref="O1987:O2050" si="166">L1987/E1987*100</f>
        <v>7.8431372549019605</v>
      </c>
      <c r="P1987" t="s">
        <v>8296</v>
      </c>
      <c r="Q1987" t="str">
        <f t="shared" si="163"/>
        <v>photography</v>
      </c>
      <c r="R1987" t="str">
        <f t="shared" si="164"/>
        <v>people</v>
      </c>
    </row>
    <row r="1988" spans="1:18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6">
        <f t="shared" si="165"/>
        <v>0.05</v>
      </c>
      <c r="O1988" s="5">
        <f t="shared" si="166"/>
        <v>100</v>
      </c>
      <c r="P1988" t="s">
        <v>8296</v>
      </c>
      <c r="Q1988" t="str">
        <f t="shared" si="163"/>
        <v>photography</v>
      </c>
      <c r="R1988" t="str">
        <f t="shared" si="164"/>
        <v>people</v>
      </c>
    </row>
    <row r="1989" spans="1:18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6">
        <f t="shared" si="165"/>
        <v>42.472727272727276</v>
      </c>
      <c r="O1989" s="5">
        <f t="shared" si="166"/>
        <v>1.1986301369863013</v>
      </c>
      <c r="P1989" t="s">
        <v>8296</v>
      </c>
      <c r="Q1989" t="str">
        <f t="shared" si="163"/>
        <v>photography</v>
      </c>
      <c r="R1989" t="str">
        <f t="shared" si="164"/>
        <v>people</v>
      </c>
    </row>
    <row r="1990" spans="1:18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6">
        <f t="shared" si="165"/>
        <v>0.41666666666666669</v>
      </c>
      <c r="O1990" s="5">
        <f t="shared" si="166"/>
        <v>4</v>
      </c>
      <c r="P1990" t="s">
        <v>8296</v>
      </c>
      <c r="Q1990" t="str">
        <f t="shared" si="163"/>
        <v>photography</v>
      </c>
      <c r="R1990" t="str">
        <f t="shared" si="164"/>
        <v>people</v>
      </c>
    </row>
    <row r="1991" spans="1:18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6">
        <f t="shared" si="165"/>
        <v>1</v>
      </c>
      <c r="O1991" s="5">
        <f t="shared" si="166"/>
        <v>2</v>
      </c>
      <c r="P1991" t="s">
        <v>8296</v>
      </c>
      <c r="Q1991" t="str">
        <f t="shared" si="163"/>
        <v>photography</v>
      </c>
      <c r="R1991" t="str">
        <f t="shared" si="164"/>
        <v>people</v>
      </c>
    </row>
    <row r="1992" spans="1:18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6">
        <f t="shared" si="165"/>
        <v>16.966666666666665</v>
      </c>
      <c r="O1992" s="5">
        <f t="shared" si="166"/>
        <v>0.98231827111984282</v>
      </c>
      <c r="P1992" t="s">
        <v>8296</v>
      </c>
      <c r="Q1992" t="str">
        <f t="shared" si="163"/>
        <v>photography</v>
      </c>
      <c r="R1992" t="str">
        <f t="shared" si="164"/>
        <v>people</v>
      </c>
    </row>
    <row r="1993" spans="1:18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6">
        <f t="shared" si="165"/>
        <v>7.0000000000000009</v>
      </c>
      <c r="O1993" s="5">
        <f t="shared" si="166"/>
        <v>2.1428571428571428</v>
      </c>
      <c r="P1993" t="s">
        <v>8296</v>
      </c>
      <c r="Q1993" t="str">
        <f t="shared" si="163"/>
        <v>photography</v>
      </c>
      <c r="R1993" t="str">
        <f t="shared" si="164"/>
        <v>people</v>
      </c>
    </row>
    <row r="1994" spans="1:18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6">
        <f t="shared" si="165"/>
        <v>0.13333333333333333</v>
      </c>
      <c r="O1994" s="5">
        <f t="shared" si="166"/>
        <v>100</v>
      </c>
      <c r="P1994" t="s">
        <v>8296</v>
      </c>
      <c r="Q1994" t="str">
        <f t="shared" si="163"/>
        <v>photography</v>
      </c>
      <c r="R1994" t="str">
        <f t="shared" si="164"/>
        <v>people</v>
      </c>
    </row>
    <row r="1995" spans="1:18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6">
        <f t="shared" si="165"/>
        <v>0</v>
      </c>
      <c r="O1995" s="5" t="e">
        <f t="shared" si="166"/>
        <v>#DIV/0!</v>
      </c>
      <c r="P1995" t="s">
        <v>8296</v>
      </c>
      <c r="Q1995" t="str">
        <f t="shared" si="163"/>
        <v>photography</v>
      </c>
      <c r="R1995" t="str">
        <f t="shared" si="164"/>
        <v>people</v>
      </c>
    </row>
    <row r="1996" spans="1:18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6">
        <f t="shared" si="165"/>
        <v>0</v>
      </c>
      <c r="O1996" s="5" t="e">
        <f t="shared" si="166"/>
        <v>#DIV/0!</v>
      </c>
      <c r="P1996" t="s">
        <v>8296</v>
      </c>
      <c r="Q1996" t="str">
        <f t="shared" si="163"/>
        <v>photography</v>
      </c>
      <c r="R1996" t="str">
        <f t="shared" si="164"/>
        <v>people</v>
      </c>
    </row>
    <row r="1997" spans="1:18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6">
        <f t="shared" si="165"/>
        <v>7.8</v>
      </c>
      <c r="O1997" s="5">
        <f t="shared" si="166"/>
        <v>3.8461538461538463</v>
      </c>
      <c r="P1997" t="s">
        <v>8296</v>
      </c>
      <c r="Q1997" t="str">
        <f t="shared" si="163"/>
        <v>photography</v>
      </c>
      <c r="R1997" t="str">
        <f t="shared" si="164"/>
        <v>people</v>
      </c>
    </row>
    <row r="1998" spans="1:18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6">
        <f t="shared" si="165"/>
        <v>0</v>
      </c>
      <c r="O1998" s="5" t="e">
        <f t="shared" si="166"/>
        <v>#DIV/0!</v>
      </c>
      <c r="P1998" t="s">
        <v>8296</v>
      </c>
      <c r="Q1998" t="str">
        <f t="shared" si="163"/>
        <v>photography</v>
      </c>
      <c r="R1998" t="str">
        <f t="shared" si="164"/>
        <v>people</v>
      </c>
    </row>
    <row r="1999" spans="1:18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6">
        <f t="shared" si="165"/>
        <v>0</v>
      </c>
      <c r="O1999" s="5" t="e">
        <f t="shared" si="166"/>
        <v>#DIV/0!</v>
      </c>
      <c r="P1999" t="s">
        <v>8296</v>
      </c>
      <c r="Q1999" t="str">
        <f t="shared" si="163"/>
        <v>photography</v>
      </c>
      <c r="R1999" t="str">
        <f t="shared" si="164"/>
        <v>people</v>
      </c>
    </row>
    <row r="2000" spans="1:18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6">
        <f t="shared" si="165"/>
        <v>26.200000000000003</v>
      </c>
      <c r="O2000" s="5">
        <f t="shared" si="166"/>
        <v>0.45801526717557256</v>
      </c>
      <c r="P2000" t="s">
        <v>8296</v>
      </c>
      <c r="Q2000" t="str">
        <f t="shared" si="163"/>
        <v>photography</v>
      </c>
      <c r="R2000" t="str">
        <f t="shared" si="164"/>
        <v>people</v>
      </c>
    </row>
    <row r="2001" spans="1:18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6">
        <f t="shared" si="165"/>
        <v>0.76129032258064511</v>
      </c>
      <c r="O2001" s="5">
        <f t="shared" si="166"/>
        <v>2.9661016949152543</v>
      </c>
      <c r="P2001" t="s">
        <v>8296</v>
      </c>
      <c r="Q2001" t="str">
        <f t="shared" si="163"/>
        <v>photography</v>
      </c>
      <c r="R2001" t="str">
        <f t="shared" si="164"/>
        <v>people</v>
      </c>
    </row>
    <row r="2002" spans="1:18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6">
        <f t="shared" si="165"/>
        <v>12.5</v>
      </c>
      <c r="O2002" s="5">
        <f t="shared" si="166"/>
        <v>4</v>
      </c>
      <c r="P2002" t="s">
        <v>8296</v>
      </c>
      <c r="Q2002" t="str">
        <f t="shared" si="163"/>
        <v>photography</v>
      </c>
      <c r="R2002" t="str">
        <f t="shared" si="164"/>
        <v>people</v>
      </c>
    </row>
    <row r="2003" spans="1:18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6">
        <f t="shared" si="165"/>
        <v>382.12909090909091</v>
      </c>
      <c r="O2003" s="5">
        <f t="shared" si="166"/>
        <v>0.77888957087324129</v>
      </c>
      <c r="P2003" t="s">
        <v>8295</v>
      </c>
      <c r="Q2003" t="str">
        <f t="shared" ref="Q2003:Q2066" si="167">LEFT(P2003, 10)</f>
        <v>technology</v>
      </c>
      <c r="R2003" t="str">
        <f t="shared" ref="R2003:R2066" si="168">RIGHT(P2003, 8)</f>
        <v>hardware</v>
      </c>
    </row>
    <row r="2004" spans="1:18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6">
        <f t="shared" si="165"/>
        <v>216.79422000000002</v>
      </c>
      <c r="O2004" s="5">
        <f t="shared" si="166"/>
        <v>1.2684840029406688</v>
      </c>
      <c r="P2004" t="s">
        <v>8295</v>
      </c>
      <c r="Q2004" t="str">
        <f t="shared" si="167"/>
        <v>technology</v>
      </c>
      <c r="R2004" t="str">
        <f t="shared" si="168"/>
        <v>hardware</v>
      </c>
    </row>
    <row r="2005" spans="1:18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6">
        <f t="shared" si="165"/>
        <v>312</v>
      </c>
      <c r="O2005" s="5">
        <f t="shared" si="166"/>
        <v>1.0897435897435896</v>
      </c>
      <c r="P2005" t="s">
        <v>8295</v>
      </c>
      <c r="Q2005" t="str">
        <f t="shared" si="167"/>
        <v>technology</v>
      </c>
      <c r="R2005" t="str">
        <f t="shared" si="168"/>
        <v>hardware</v>
      </c>
    </row>
    <row r="2006" spans="1:18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6">
        <f t="shared" si="165"/>
        <v>234.42048</v>
      </c>
      <c r="O2006" s="5">
        <f t="shared" si="166"/>
        <v>0.3020213933526627</v>
      </c>
      <c r="P2006" t="s">
        <v>8295</v>
      </c>
      <c r="Q2006" t="str">
        <f t="shared" si="167"/>
        <v>technology</v>
      </c>
      <c r="R2006" t="str">
        <f t="shared" si="168"/>
        <v>hardware</v>
      </c>
    </row>
    <row r="2007" spans="1:18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6">
        <f t="shared" si="165"/>
        <v>123.68010000000001</v>
      </c>
      <c r="O2007" s="5">
        <f t="shared" si="166"/>
        <v>0.51476888090053829</v>
      </c>
      <c r="P2007" t="s">
        <v>8295</v>
      </c>
      <c r="Q2007" t="str">
        <f t="shared" si="167"/>
        <v>technology</v>
      </c>
      <c r="R2007" t="str">
        <f t="shared" si="168"/>
        <v>hardware</v>
      </c>
    </row>
    <row r="2008" spans="1:18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6">
        <f t="shared" si="165"/>
        <v>247.84</v>
      </c>
      <c r="O2008" s="5">
        <f t="shared" si="166"/>
        <v>0.24451258876694643</v>
      </c>
      <c r="P2008" t="s">
        <v>8295</v>
      </c>
      <c r="Q2008" t="str">
        <f t="shared" si="167"/>
        <v>technology</v>
      </c>
      <c r="R2008" t="str">
        <f t="shared" si="168"/>
        <v>hardware</v>
      </c>
    </row>
    <row r="2009" spans="1:18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6">
        <f t="shared" si="165"/>
        <v>115.7092</v>
      </c>
      <c r="O2009" s="5">
        <f t="shared" si="166"/>
        <v>1.1840026549315006</v>
      </c>
      <c r="P2009" t="s">
        <v>8295</v>
      </c>
      <c r="Q2009" t="str">
        <f t="shared" si="167"/>
        <v>technology</v>
      </c>
      <c r="R2009" t="str">
        <f t="shared" si="168"/>
        <v>hardware</v>
      </c>
    </row>
    <row r="2010" spans="1:18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6">
        <f t="shared" si="165"/>
        <v>117.07484768810599</v>
      </c>
      <c r="O2010" s="5">
        <f t="shared" si="166"/>
        <v>2.2294725394235999</v>
      </c>
      <c r="P2010" t="s">
        <v>8295</v>
      </c>
      <c r="Q2010" t="str">
        <f t="shared" si="167"/>
        <v>technology</v>
      </c>
      <c r="R2010" t="str">
        <f t="shared" si="168"/>
        <v>hardware</v>
      </c>
    </row>
    <row r="2011" spans="1:18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6">
        <f t="shared" si="165"/>
        <v>305.15800000000002</v>
      </c>
      <c r="O2011" s="5">
        <f t="shared" si="166"/>
        <v>0.26084847849310849</v>
      </c>
      <c r="P2011" t="s">
        <v>8295</v>
      </c>
      <c r="Q2011" t="str">
        <f t="shared" si="167"/>
        <v>technology</v>
      </c>
      <c r="R2011" t="str">
        <f t="shared" si="168"/>
        <v>hardware</v>
      </c>
    </row>
    <row r="2012" spans="1:18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6">
        <f t="shared" si="165"/>
        <v>320.05299999999994</v>
      </c>
      <c r="O2012" s="5">
        <f t="shared" si="166"/>
        <v>1.8090753718915307</v>
      </c>
      <c r="P2012" t="s">
        <v>8295</v>
      </c>
      <c r="Q2012" t="str">
        <f t="shared" si="167"/>
        <v>technology</v>
      </c>
      <c r="R2012" t="str">
        <f t="shared" si="168"/>
        <v>hardware</v>
      </c>
    </row>
    <row r="2013" spans="1:18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6">
        <f t="shared" si="165"/>
        <v>819.56399999999996</v>
      </c>
      <c r="O2013" s="5">
        <f t="shared" si="166"/>
        <v>0.23695525913778548</v>
      </c>
      <c r="P2013" t="s">
        <v>8295</v>
      </c>
      <c r="Q2013" t="str">
        <f t="shared" si="167"/>
        <v>technology</v>
      </c>
      <c r="R2013" t="str">
        <f t="shared" si="168"/>
        <v>hardware</v>
      </c>
    </row>
    <row r="2014" spans="1:18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6">
        <f t="shared" si="165"/>
        <v>234.90000000000003</v>
      </c>
      <c r="O2014" s="5">
        <f t="shared" si="166"/>
        <v>1.5581098339719028</v>
      </c>
      <c r="P2014" t="s">
        <v>8295</v>
      </c>
      <c r="Q2014" t="str">
        <f t="shared" si="167"/>
        <v>technology</v>
      </c>
      <c r="R2014" t="str">
        <f t="shared" si="168"/>
        <v>hardware</v>
      </c>
    </row>
    <row r="2015" spans="1:18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6">
        <f t="shared" si="165"/>
        <v>494.91374999999999</v>
      </c>
      <c r="O2015" s="5">
        <f t="shared" si="166"/>
        <v>0.57611048389744679</v>
      </c>
      <c r="P2015" t="s">
        <v>8295</v>
      </c>
      <c r="Q2015" t="str">
        <f t="shared" si="167"/>
        <v>technology</v>
      </c>
      <c r="R2015" t="str">
        <f t="shared" si="168"/>
        <v>hardware</v>
      </c>
    </row>
    <row r="2016" spans="1:18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6">
        <f t="shared" si="165"/>
        <v>7813.7822333333334</v>
      </c>
      <c r="O2016" s="5">
        <f t="shared" si="166"/>
        <v>1.1286467598723755</v>
      </c>
      <c r="P2016" t="s">
        <v>8295</v>
      </c>
      <c r="Q2016" t="str">
        <f t="shared" si="167"/>
        <v>technology</v>
      </c>
      <c r="R2016" t="str">
        <f t="shared" si="168"/>
        <v>hardware</v>
      </c>
    </row>
    <row r="2017" spans="1:18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6">
        <f t="shared" si="165"/>
        <v>113.00013888888888</v>
      </c>
      <c r="O2017" s="5">
        <f t="shared" si="166"/>
        <v>1.9911479951474984</v>
      </c>
      <c r="P2017" t="s">
        <v>8295</v>
      </c>
      <c r="Q2017" t="str">
        <f t="shared" si="167"/>
        <v>technology</v>
      </c>
      <c r="R2017" t="str">
        <f t="shared" si="168"/>
        <v>hardware</v>
      </c>
    </row>
    <row r="2018" spans="1:18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6">
        <f t="shared" si="165"/>
        <v>921.54219999999998</v>
      </c>
      <c r="O2018" s="5">
        <f t="shared" si="166"/>
        <v>0.51978086299249238</v>
      </c>
      <c r="P2018" t="s">
        <v>8295</v>
      </c>
      <c r="Q2018" t="str">
        <f t="shared" si="167"/>
        <v>technology</v>
      </c>
      <c r="R2018" t="str">
        <f t="shared" si="168"/>
        <v>hardware</v>
      </c>
    </row>
    <row r="2019" spans="1:18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6">
        <f t="shared" si="165"/>
        <v>125.10239999999999</v>
      </c>
      <c r="O2019" s="5">
        <f t="shared" si="166"/>
        <v>1.3620841806392205</v>
      </c>
      <c r="P2019" t="s">
        <v>8295</v>
      </c>
      <c r="Q2019" t="str">
        <f t="shared" si="167"/>
        <v>technology</v>
      </c>
      <c r="R2019" t="str">
        <f t="shared" si="168"/>
        <v>hardware</v>
      </c>
    </row>
    <row r="2020" spans="1:18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6">
        <f t="shared" si="165"/>
        <v>102.24343076923077</v>
      </c>
      <c r="O2020" s="5">
        <f t="shared" si="166"/>
        <v>0.67711704028229469</v>
      </c>
      <c r="P2020" t="s">
        <v>8295</v>
      </c>
      <c r="Q2020" t="str">
        <f t="shared" si="167"/>
        <v>technology</v>
      </c>
      <c r="R2020" t="str">
        <f t="shared" si="168"/>
        <v>hardware</v>
      </c>
    </row>
    <row r="2021" spans="1:18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6">
        <f t="shared" si="165"/>
        <v>484.90975000000003</v>
      </c>
      <c r="O2021" s="5">
        <f t="shared" si="166"/>
        <v>0.91769654043871063</v>
      </c>
      <c r="P2021" t="s">
        <v>8295</v>
      </c>
      <c r="Q2021" t="str">
        <f t="shared" si="167"/>
        <v>technology</v>
      </c>
      <c r="R2021" t="str">
        <f t="shared" si="168"/>
        <v>hardware</v>
      </c>
    </row>
    <row r="2022" spans="1:18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6">
        <f t="shared" si="165"/>
        <v>192.33333333333334</v>
      </c>
      <c r="O2022" s="5">
        <f t="shared" si="166"/>
        <v>4.2287694974003465</v>
      </c>
      <c r="P2022" t="s">
        <v>8295</v>
      </c>
      <c r="Q2022" t="str">
        <f t="shared" si="167"/>
        <v>technology</v>
      </c>
      <c r="R2022" t="str">
        <f t="shared" si="168"/>
        <v>hardware</v>
      </c>
    </row>
    <row r="2023" spans="1:18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6">
        <f t="shared" si="165"/>
        <v>281.10000000000002</v>
      </c>
      <c r="O2023" s="5">
        <f t="shared" si="166"/>
        <v>0.67591604411241546</v>
      </c>
      <c r="P2023" t="s">
        <v>8295</v>
      </c>
      <c r="Q2023" t="str">
        <f t="shared" si="167"/>
        <v>technology</v>
      </c>
      <c r="R2023" t="str">
        <f t="shared" si="168"/>
        <v>hardware</v>
      </c>
    </row>
    <row r="2024" spans="1:18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6">
        <f t="shared" si="165"/>
        <v>125.13700000000001</v>
      </c>
      <c r="O2024" s="5">
        <f t="shared" si="166"/>
        <v>0.25971535197423623</v>
      </c>
      <c r="P2024" t="s">
        <v>8295</v>
      </c>
      <c r="Q2024" t="str">
        <f t="shared" si="167"/>
        <v>technology</v>
      </c>
      <c r="R2024" t="str">
        <f t="shared" si="168"/>
        <v>hardware</v>
      </c>
    </row>
    <row r="2025" spans="1:18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6">
        <f t="shared" si="165"/>
        <v>161.459</v>
      </c>
      <c r="O2025" s="5">
        <f t="shared" si="166"/>
        <v>0.21863135532859734</v>
      </c>
      <c r="P2025" t="s">
        <v>8295</v>
      </c>
      <c r="Q2025" t="str">
        <f t="shared" si="167"/>
        <v>technology</v>
      </c>
      <c r="R2025" t="str">
        <f t="shared" si="168"/>
        <v>hardware</v>
      </c>
    </row>
    <row r="2026" spans="1:18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6">
        <f t="shared" si="165"/>
        <v>585.35</v>
      </c>
      <c r="O2026" s="5">
        <f t="shared" si="166"/>
        <v>0.44844964551123256</v>
      </c>
      <c r="P2026" t="s">
        <v>8295</v>
      </c>
      <c r="Q2026" t="str">
        <f t="shared" si="167"/>
        <v>technology</v>
      </c>
      <c r="R2026" t="str">
        <f t="shared" si="168"/>
        <v>hardware</v>
      </c>
    </row>
    <row r="2027" spans="1:18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6">
        <f t="shared" si="165"/>
        <v>201.14999999999998</v>
      </c>
      <c r="O2027" s="5">
        <f t="shared" si="166"/>
        <v>0.45302013422818793</v>
      </c>
      <c r="P2027" t="s">
        <v>8295</v>
      </c>
      <c r="Q2027" t="str">
        <f t="shared" si="167"/>
        <v>technology</v>
      </c>
      <c r="R2027" t="str">
        <f t="shared" si="168"/>
        <v>hardware</v>
      </c>
    </row>
    <row r="2028" spans="1:18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6">
        <f t="shared" si="165"/>
        <v>133.48307999999997</v>
      </c>
      <c r="O2028" s="5">
        <f t="shared" si="166"/>
        <v>1.3604720538363364</v>
      </c>
      <c r="P2028" t="s">
        <v>8295</v>
      </c>
      <c r="Q2028" t="str">
        <f t="shared" si="167"/>
        <v>technology</v>
      </c>
      <c r="R2028" t="str">
        <f t="shared" si="168"/>
        <v>hardware</v>
      </c>
    </row>
    <row r="2029" spans="1:18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6">
        <f t="shared" si="165"/>
        <v>120.24900000000001</v>
      </c>
      <c r="O2029" s="5">
        <f t="shared" si="166"/>
        <v>0.44823657577193987</v>
      </c>
      <c r="P2029" t="s">
        <v>8295</v>
      </c>
      <c r="Q2029" t="str">
        <f t="shared" si="167"/>
        <v>technology</v>
      </c>
      <c r="R2029" t="str">
        <f t="shared" si="168"/>
        <v>hardware</v>
      </c>
    </row>
    <row r="2030" spans="1:18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6">
        <f t="shared" si="165"/>
        <v>126.16666666666667</v>
      </c>
      <c r="O2030" s="5">
        <f t="shared" si="166"/>
        <v>2.0871862615587844</v>
      </c>
      <c r="P2030" t="s">
        <v>8295</v>
      </c>
      <c r="Q2030" t="str">
        <f t="shared" si="167"/>
        <v>technology</v>
      </c>
      <c r="R2030" t="str">
        <f t="shared" si="168"/>
        <v>hardware</v>
      </c>
    </row>
    <row r="2031" spans="1:18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6">
        <f t="shared" si="165"/>
        <v>361.2</v>
      </c>
      <c r="O2031" s="5">
        <f t="shared" si="166"/>
        <v>1.0409745293466224</v>
      </c>
      <c r="P2031" t="s">
        <v>8295</v>
      </c>
      <c r="Q2031" t="str">
        <f t="shared" si="167"/>
        <v>technology</v>
      </c>
      <c r="R2031" t="str">
        <f t="shared" si="168"/>
        <v>hardware</v>
      </c>
    </row>
    <row r="2032" spans="1:18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6">
        <f t="shared" si="165"/>
        <v>226.239013671875</v>
      </c>
      <c r="O2032" s="5">
        <f t="shared" si="166"/>
        <v>0.84306795802196011</v>
      </c>
      <c r="P2032" t="s">
        <v>8295</v>
      </c>
      <c r="Q2032" t="str">
        <f t="shared" si="167"/>
        <v>technology</v>
      </c>
      <c r="R2032" t="str">
        <f t="shared" si="168"/>
        <v>hardware</v>
      </c>
    </row>
    <row r="2033" spans="1:18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6">
        <f t="shared" si="165"/>
        <v>120.35</v>
      </c>
      <c r="O2033" s="5">
        <f t="shared" si="166"/>
        <v>0.84420440382218542</v>
      </c>
      <c r="P2033" t="s">
        <v>8295</v>
      </c>
      <c r="Q2033" t="str">
        <f t="shared" si="167"/>
        <v>technology</v>
      </c>
      <c r="R2033" t="str">
        <f t="shared" si="168"/>
        <v>hardware</v>
      </c>
    </row>
    <row r="2034" spans="1:18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6">
        <f t="shared" si="165"/>
        <v>304.18799999999999</v>
      </c>
      <c r="O2034" s="5">
        <f t="shared" si="166"/>
        <v>0.69825239654424243</v>
      </c>
      <c r="P2034" t="s">
        <v>8295</v>
      </c>
      <c r="Q2034" t="str">
        <f t="shared" si="167"/>
        <v>technology</v>
      </c>
      <c r="R2034" t="str">
        <f t="shared" si="168"/>
        <v>hardware</v>
      </c>
    </row>
    <row r="2035" spans="1:18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6">
        <f t="shared" si="165"/>
        <v>178.67599999999999</v>
      </c>
      <c r="O2035" s="5">
        <f t="shared" si="166"/>
        <v>0.35371286574581928</v>
      </c>
      <c r="P2035" t="s">
        <v>8295</v>
      </c>
      <c r="Q2035" t="str">
        <f t="shared" si="167"/>
        <v>technology</v>
      </c>
      <c r="R2035" t="str">
        <f t="shared" si="168"/>
        <v>hardware</v>
      </c>
    </row>
    <row r="2036" spans="1:18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6">
        <f t="shared" si="165"/>
        <v>386.81998717948721</v>
      </c>
      <c r="O2036" s="5">
        <f t="shared" si="166"/>
        <v>0.16836825212443116</v>
      </c>
      <c r="P2036" t="s">
        <v>8295</v>
      </c>
      <c r="Q2036" t="str">
        <f t="shared" si="167"/>
        <v>technology</v>
      </c>
      <c r="R2036" t="str">
        <f t="shared" si="168"/>
        <v>hardware</v>
      </c>
    </row>
    <row r="2037" spans="1:18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6">
        <f t="shared" si="165"/>
        <v>211.03642500000004</v>
      </c>
      <c r="O2037" s="5">
        <f t="shared" si="166"/>
        <v>0.3814507377103265</v>
      </c>
      <c r="P2037" t="s">
        <v>8295</v>
      </c>
      <c r="Q2037" t="str">
        <f t="shared" si="167"/>
        <v>technology</v>
      </c>
      <c r="R2037" t="str">
        <f t="shared" si="168"/>
        <v>hardware</v>
      </c>
    </row>
    <row r="2038" spans="1:18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6">
        <f t="shared" si="165"/>
        <v>131.66833333333335</v>
      </c>
      <c r="O2038" s="5">
        <f t="shared" si="166"/>
        <v>2.1468082682497691</v>
      </c>
      <c r="P2038" t="s">
        <v>8295</v>
      </c>
      <c r="Q2038" t="str">
        <f t="shared" si="167"/>
        <v>technology</v>
      </c>
      <c r="R2038" t="str">
        <f t="shared" si="168"/>
        <v>hardware</v>
      </c>
    </row>
    <row r="2039" spans="1:18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6">
        <f t="shared" si="165"/>
        <v>300.47639999999996</v>
      </c>
      <c r="O2039" s="5">
        <f t="shared" si="166"/>
        <v>1.4277327603765222</v>
      </c>
      <c r="P2039" t="s">
        <v>8295</v>
      </c>
      <c r="Q2039" t="str">
        <f t="shared" si="167"/>
        <v>technology</v>
      </c>
      <c r="R2039" t="str">
        <f t="shared" si="168"/>
        <v>hardware</v>
      </c>
    </row>
    <row r="2040" spans="1:18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6">
        <f t="shared" si="165"/>
        <v>420.51249999999999</v>
      </c>
      <c r="O2040" s="5">
        <f t="shared" si="166"/>
        <v>0.60640290122172358</v>
      </c>
      <c r="P2040" t="s">
        <v>8295</v>
      </c>
      <c r="Q2040" t="str">
        <f t="shared" si="167"/>
        <v>technology</v>
      </c>
      <c r="R2040" t="str">
        <f t="shared" si="168"/>
        <v>hardware</v>
      </c>
    </row>
    <row r="2041" spans="1:18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6">
        <f t="shared" si="165"/>
        <v>136.21680000000001</v>
      </c>
      <c r="O2041" s="5">
        <f t="shared" si="166"/>
        <v>0.22258634764581167</v>
      </c>
      <c r="P2041" t="s">
        <v>8295</v>
      </c>
      <c r="Q2041" t="str">
        <f t="shared" si="167"/>
        <v>technology</v>
      </c>
      <c r="R2041" t="str">
        <f t="shared" si="168"/>
        <v>hardware</v>
      </c>
    </row>
    <row r="2042" spans="1:18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6">
        <f t="shared" si="165"/>
        <v>248.17133333333334</v>
      </c>
      <c r="O2042" s="5">
        <f t="shared" si="166"/>
        <v>3.6399584158256255</v>
      </c>
      <c r="P2042" t="s">
        <v>8295</v>
      </c>
      <c r="Q2042" t="str">
        <f t="shared" si="167"/>
        <v>technology</v>
      </c>
      <c r="R2042" t="str">
        <f t="shared" si="168"/>
        <v>hardware</v>
      </c>
    </row>
    <row r="2043" spans="1:18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6">
        <f t="shared" si="165"/>
        <v>181.86315789473684</v>
      </c>
      <c r="O2043" s="5">
        <f t="shared" si="166"/>
        <v>0.69456502865080749</v>
      </c>
      <c r="P2043" t="s">
        <v>8295</v>
      </c>
      <c r="Q2043" t="str">
        <f t="shared" si="167"/>
        <v>technology</v>
      </c>
      <c r="R2043" t="str">
        <f t="shared" si="168"/>
        <v>hardware</v>
      </c>
    </row>
    <row r="2044" spans="1:18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6">
        <f t="shared" si="165"/>
        <v>123.53</v>
      </c>
      <c r="O2044" s="5">
        <f t="shared" si="166"/>
        <v>1.1333279365336355</v>
      </c>
      <c r="P2044" t="s">
        <v>8295</v>
      </c>
      <c r="Q2044" t="str">
        <f t="shared" si="167"/>
        <v>technology</v>
      </c>
      <c r="R2044" t="str">
        <f t="shared" si="168"/>
        <v>hardware</v>
      </c>
    </row>
    <row r="2045" spans="1:18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6">
        <f t="shared" si="165"/>
        <v>506.20938628158842</v>
      </c>
      <c r="O2045" s="5">
        <f t="shared" si="166"/>
        <v>2.7528170018542291</v>
      </c>
      <c r="P2045" t="s">
        <v>8295</v>
      </c>
      <c r="Q2045" t="str">
        <f t="shared" si="167"/>
        <v>technology</v>
      </c>
      <c r="R2045" t="str">
        <f t="shared" si="168"/>
        <v>hardware</v>
      </c>
    </row>
    <row r="2046" spans="1:18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6">
        <f t="shared" si="165"/>
        <v>108.21333333333334</v>
      </c>
      <c r="O2046" s="5">
        <f t="shared" si="166"/>
        <v>1.1089206505667817</v>
      </c>
      <c r="P2046" t="s">
        <v>8295</v>
      </c>
      <c r="Q2046" t="str">
        <f t="shared" si="167"/>
        <v>technology</v>
      </c>
      <c r="R2046" t="str">
        <f t="shared" si="168"/>
        <v>hardware</v>
      </c>
    </row>
    <row r="2047" spans="1:18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6">
        <f t="shared" si="165"/>
        <v>819.18387755102037</v>
      </c>
      <c r="O2047" s="5">
        <f t="shared" si="166"/>
        <v>0.65520661305266237</v>
      </c>
      <c r="P2047" t="s">
        <v>8295</v>
      </c>
      <c r="Q2047" t="str">
        <f t="shared" si="167"/>
        <v>technology</v>
      </c>
      <c r="R2047" t="str">
        <f t="shared" si="168"/>
        <v>hardware</v>
      </c>
    </row>
    <row r="2048" spans="1:18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6">
        <f t="shared" si="165"/>
        <v>121.10000000000001</v>
      </c>
      <c r="O2048" s="5">
        <f t="shared" si="166"/>
        <v>1.7919075144508672</v>
      </c>
      <c r="P2048" t="s">
        <v>8295</v>
      </c>
      <c r="Q2048" t="str">
        <f t="shared" si="167"/>
        <v>technology</v>
      </c>
      <c r="R2048" t="str">
        <f t="shared" si="168"/>
        <v>hardware</v>
      </c>
    </row>
    <row r="2049" spans="1:18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6">
        <f t="shared" si="165"/>
        <v>102.99897959183673</v>
      </c>
      <c r="O2049" s="5">
        <f t="shared" si="166"/>
        <v>0.43887892687662849</v>
      </c>
      <c r="P2049" t="s">
        <v>8295</v>
      </c>
      <c r="Q2049" t="str">
        <f t="shared" si="167"/>
        <v>technology</v>
      </c>
      <c r="R2049" t="str">
        <f t="shared" si="168"/>
        <v>hardware</v>
      </c>
    </row>
    <row r="2050" spans="1:18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6">
        <f t="shared" si="165"/>
        <v>148.33229411764705</v>
      </c>
      <c r="O2050" s="5">
        <f t="shared" si="166"/>
        <v>1.0889699557710055</v>
      </c>
      <c r="P2050" t="s">
        <v>8295</v>
      </c>
      <c r="Q2050" t="str">
        <f t="shared" si="167"/>
        <v>technology</v>
      </c>
      <c r="R2050" t="str">
        <f t="shared" si="168"/>
        <v>hardware</v>
      </c>
    </row>
    <row r="2051" spans="1:18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6">
        <f t="shared" ref="N2051:N2114" si="169">E2051/D2051*100</f>
        <v>120.19070000000001</v>
      </c>
      <c r="O2051" s="5">
        <f t="shared" ref="O2051:O2114" si="170">L2051/E2051*100</f>
        <v>1.2347045154075982</v>
      </c>
      <c r="P2051" t="s">
        <v>8295</v>
      </c>
      <c r="Q2051" t="str">
        <f t="shared" si="167"/>
        <v>technology</v>
      </c>
      <c r="R2051" t="str">
        <f t="shared" si="168"/>
        <v>hardware</v>
      </c>
    </row>
    <row r="2052" spans="1:18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6">
        <f t="shared" si="169"/>
        <v>473.27000000000004</v>
      </c>
      <c r="O2052" s="5">
        <f t="shared" si="170"/>
        <v>0.35920299194962702</v>
      </c>
      <c r="P2052" t="s">
        <v>8295</v>
      </c>
      <c r="Q2052" t="str">
        <f t="shared" si="167"/>
        <v>technology</v>
      </c>
      <c r="R2052" t="str">
        <f t="shared" si="168"/>
        <v>hardware</v>
      </c>
    </row>
    <row r="2053" spans="1:18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6">
        <f t="shared" si="169"/>
        <v>130.36250000000001</v>
      </c>
      <c r="O2053" s="5">
        <f t="shared" si="170"/>
        <v>2.3204525841403778</v>
      </c>
      <c r="P2053" t="s">
        <v>8295</v>
      </c>
      <c r="Q2053" t="str">
        <f t="shared" si="167"/>
        <v>technology</v>
      </c>
      <c r="R2053" t="str">
        <f t="shared" si="168"/>
        <v>hardware</v>
      </c>
    </row>
    <row r="2054" spans="1:18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6">
        <f t="shared" si="169"/>
        <v>353.048</v>
      </c>
      <c r="O2054" s="5">
        <f t="shared" si="170"/>
        <v>0.3064739072307448</v>
      </c>
      <c r="P2054" t="s">
        <v>8295</v>
      </c>
      <c r="Q2054" t="str">
        <f t="shared" si="167"/>
        <v>technology</v>
      </c>
      <c r="R2054" t="str">
        <f t="shared" si="168"/>
        <v>hardware</v>
      </c>
    </row>
    <row r="2055" spans="1:18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6">
        <f t="shared" si="169"/>
        <v>101.02</v>
      </c>
      <c r="O2055" s="5">
        <f t="shared" si="170"/>
        <v>2.3955652346070089</v>
      </c>
      <c r="P2055" t="s">
        <v>8295</v>
      </c>
      <c r="Q2055" t="str">
        <f t="shared" si="167"/>
        <v>technology</v>
      </c>
      <c r="R2055" t="str">
        <f t="shared" si="168"/>
        <v>hardware</v>
      </c>
    </row>
    <row r="2056" spans="1:18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6">
        <f t="shared" si="169"/>
        <v>113.59142857142857</v>
      </c>
      <c r="O2056" s="5">
        <f t="shared" si="170"/>
        <v>1.5619890836833765</v>
      </c>
      <c r="P2056" t="s">
        <v>8295</v>
      </c>
      <c r="Q2056" t="str">
        <f t="shared" si="167"/>
        <v>technology</v>
      </c>
      <c r="R2056" t="str">
        <f t="shared" si="168"/>
        <v>hardware</v>
      </c>
    </row>
    <row r="2057" spans="1:18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6">
        <f t="shared" si="169"/>
        <v>167.41666666666666</v>
      </c>
      <c r="O2057" s="5">
        <f t="shared" si="170"/>
        <v>1.0054753608760578</v>
      </c>
      <c r="P2057" t="s">
        <v>8295</v>
      </c>
      <c r="Q2057" t="str">
        <f t="shared" si="167"/>
        <v>technology</v>
      </c>
      <c r="R2057" t="str">
        <f t="shared" si="168"/>
        <v>hardware</v>
      </c>
    </row>
    <row r="2058" spans="1:18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6">
        <f t="shared" si="169"/>
        <v>153.452</v>
      </c>
      <c r="O2058" s="5">
        <f t="shared" si="170"/>
        <v>0.72204989182285018</v>
      </c>
      <c r="P2058" t="s">
        <v>8295</v>
      </c>
      <c r="Q2058" t="str">
        <f t="shared" si="167"/>
        <v>technology</v>
      </c>
      <c r="R2058" t="str">
        <f t="shared" si="168"/>
        <v>hardware</v>
      </c>
    </row>
    <row r="2059" spans="1:18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6">
        <f t="shared" si="169"/>
        <v>202.23220000000001</v>
      </c>
      <c r="O2059" s="5">
        <f t="shared" si="170"/>
        <v>2.1954960683808018</v>
      </c>
      <c r="P2059" t="s">
        <v>8295</v>
      </c>
      <c r="Q2059" t="str">
        <f t="shared" si="167"/>
        <v>technology</v>
      </c>
      <c r="R2059" t="str">
        <f t="shared" si="168"/>
        <v>hardware</v>
      </c>
    </row>
    <row r="2060" spans="1:18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6">
        <f t="shared" si="169"/>
        <v>168.28125</v>
      </c>
      <c r="O2060" s="5">
        <f t="shared" si="170"/>
        <v>9.5171773444753942</v>
      </c>
      <c r="P2060" t="s">
        <v>8295</v>
      </c>
      <c r="Q2060" t="str">
        <f t="shared" si="167"/>
        <v>technology</v>
      </c>
      <c r="R2060" t="str">
        <f t="shared" si="168"/>
        <v>hardware</v>
      </c>
    </row>
    <row r="2061" spans="1:18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6">
        <f t="shared" si="169"/>
        <v>143.45666666666668</v>
      </c>
      <c r="O2061" s="5">
        <f t="shared" si="170"/>
        <v>0.87134326277389218</v>
      </c>
      <c r="P2061" t="s">
        <v>8295</v>
      </c>
      <c r="Q2061" t="str">
        <f t="shared" si="167"/>
        <v>technology</v>
      </c>
      <c r="R2061" t="str">
        <f t="shared" si="168"/>
        <v>hardware</v>
      </c>
    </row>
    <row r="2062" spans="1:18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6">
        <f t="shared" si="169"/>
        <v>196.4</v>
      </c>
      <c r="O2062" s="5">
        <f t="shared" si="170"/>
        <v>2.7780040733197557</v>
      </c>
      <c r="P2062" t="s">
        <v>8295</v>
      </c>
      <c r="Q2062" t="str">
        <f t="shared" si="167"/>
        <v>technology</v>
      </c>
      <c r="R2062" t="str">
        <f t="shared" si="168"/>
        <v>hardware</v>
      </c>
    </row>
    <row r="2063" spans="1:18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6">
        <f t="shared" si="169"/>
        <v>107.91999999999999</v>
      </c>
      <c r="O2063" s="5">
        <f t="shared" si="170"/>
        <v>0.64862861378799119</v>
      </c>
      <c r="P2063" t="s">
        <v>8295</v>
      </c>
      <c r="Q2063" t="str">
        <f t="shared" si="167"/>
        <v>technology</v>
      </c>
      <c r="R2063" t="str">
        <f t="shared" si="168"/>
        <v>hardware</v>
      </c>
    </row>
    <row r="2064" spans="1:18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6">
        <f t="shared" si="169"/>
        <v>114.97699999999999</v>
      </c>
      <c r="O2064" s="5">
        <f t="shared" si="170"/>
        <v>0.17655705054054288</v>
      </c>
      <c r="P2064" t="s">
        <v>8295</v>
      </c>
      <c r="Q2064" t="str">
        <f t="shared" si="167"/>
        <v>technology</v>
      </c>
      <c r="R2064" t="str">
        <f t="shared" si="168"/>
        <v>hardware</v>
      </c>
    </row>
    <row r="2065" spans="1:18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6">
        <f t="shared" si="169"/>
        <v>148.04999999999998</v>
      </c>
      <c r="O2065" s="5">
        <f t="shared" si="170"/>
        <v>0.82742316784869974</v>
      </c>
      <c r="P2065" t="s">
        <v>8295</v>
      </c>
      <c r="Q2065" t="str">
        <f t="shared" si="167"/>
        <v>technology</v>
      </c>
      <c r="R2065" t="str">
        <f t="shared" si="168"/>
        <v>hardware</v>
      </c>
    </row>
    <row r="2066" spans="1:18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6">
        <f t="shared" si="169"/>
        <v>191.16676082790633</v>
      </c>
      <c r="O2066" s="5">
        <f t="shared" si="170"/>
        <v>1.1605795844985307</v>
      </c>
      <c r="P2066" t="s">
        <v>8295</v>
      </c>
      <c r="Q2066" t="str">
        <f t="shared" si="167"/>
        <v>technology</v>
      </c>
      <c r="R2066" t="str">
        <f t="shared" si="168"/>
        <v>hardware</v>
      </c>
    </row>
    <row r="2067" spans="1:18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6">
        <f t="shared" si="169"/>
        <v>199.215125</v>
      </c>
      <c r="O2067" s="5">
        <f t="shared" si="170"/>
        <v>1.9526629817891588</v>
      </c>
      <c r="P2067" t="s">
        <v>8295</v>
      </c>
      <c r="Q2067" t="str">
        <f t="shared" ref="Q2067:Q2082" si="171">LEFT(P2067, 10)</f>
        <v>technology</v>
      </c>
      <c r="R2067" t="str">
        <f t="shared" ref="R2067:R2082" si="172">RIGHT(P2067, 8)</f>
        <v>hardware</v>
      </c>
    </row>
    <row r="2068" spans="1:18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6">
        <f t="shared" si="169"/>
        <v>218.6</v>
      </c>
      <c r="O2068" s="5">
        <f t="shared" si="170"/>
        <v>1.4867337602927722</v>
      </c>
      <c r="P2068" t="s">
        <v>8295</v>
      </c>
      <c r="Q2068" t="str">
        <f t="shared" si="171"/>
        <v>technology</v>
      </c>
      <c r="R2068" t="str">
        <f t="shared" si="172"/>
        <v>hardware</v>
      </c>
    </row>
    <row r="2069" spans="1:18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6">
        <f t="shared" si="169"/>
        <v>126.86868686868686</v>
      </c>
      <c r="O2069" s="5">
        <f t="shared" si="170"/>
        <v>1.5923566878980893</v>
      </c>
      <c r="P2069" t="s">
        <v>8295</v>
      </c>
      <c r="Q2069" t="str">
        <f t="shared" si="171"/>
        <v>technology</v>
      </c>
      <c r="R2069" t="str">
        <f t="shared" si="172"/>
        <v>hardware</v>
      </c>
    </row>
    <row r="2070" spans="1:18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6">
        <f t="shared" si="169"/>
        <v>105.22388000000001</v>
      </c>
      <c r="O2070" s="5">
        <f t="shared" si="170"/>
        <v>0.28890780305763292</v>
      </c>
      <c r="P2070" t="s">
        <v>8295</v>
      </c>
      <c r="Q2070" t="str">
        <f t="shared" si="171"/>
        <v>technology</v>
      </c>
      <c r="R2070" t="str">
        <f t="shared" si="172"/>
        <v>hardware</v>
      </c>
    </row>
    <row r="2071" spans="1:18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6">
        <f t="shared" si="169"/>
        <v>128.40666000000002</v>
      </c>
      <c r="O2071" s="5">
        <f t="shared" si="170"/>
        <v>0.40963607339370089</v>
      </c>
      <c r="P2071" t="s">
        <v>8295</v>
      </c>
      <c r="Q2071" t="str">
        <f t="shared" si="171"/>
        <v>technology</v>
      </c>
      <c r="R2071" t="str">
        <f t="shared" si="172"/>
        <v>hardware</v>
      </c>
    </row>
    <row r="2072" spans="1:18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6">
        <f t="shared" si="169"/>
        <v>317.3272</v>
      </c>
      <c r="O2072" s="5">
        <f t="shared" si="170"/>
        <v>0.3857217408403692</v>
      </c>
      <c r="P2072" t="s">
        <v>8295</v>
      </c>
      <c r="Q2072" t="str">
        <f t="shared" si="171"/>
        <v>technology</v>
      </c>
      <c r="R2072" t="str">
        <f t="shared" si="172"/>
        <v>hardware</v>
      </c>
    </row>
    <row r="2073" spans="1:18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6">
        <f t="shared" si="169"/>
        <v>280.73</v>
      </c>
      <c r="O2073" s="5">
        <f t="shared" si="170"/>
        <v>0.4951376767712749</v>
      </c>
      <c r="P2073" t="s">
        <v>8295</v>
      </c>
      <c r="Q2073" t="str">
        <f t="shared" si="171"/>
        <v>technology</v>
      </c>
      <c r="R2073" t="str">
        <f t="shared" si="172"/>
        <v>hardware</v>
      </c>
    </row>
    <row r="2074" spans="1:18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6">
        <f t="shared" si="169"/>
        <v>110.73146853146854</v>
      </c>
      <c r="O2074" s="5">
        <f t="shared" si="170"/>
        <v>0.4420698975660895</v>
      </c>
      <c r="P2074" t="s">
        <v>8295</v>
      </c>
      <c r="Q2074" t="str">
        <f t="shared" si="171"/>
        <v>technology</v>
      </c>
      <c r="R2074" t="str">
        <f t="shared" si="172"/>
        <v>hardware</v>
      </c>
    </row>
    <row r="2075" spans="1:18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6">
        <f t="shared" si="169"/>
        <v>152.60429999999999</v>
      </c>
      <c r="O2075" s="5">
        <f t="shared" si="170"/>
        <v>0.30798607902922787</v>
      </c>
      <c r="P2075" t="s">
        <v>8295</v>
      </c>
      <c r="Q2075" t="str">
        <f t="shared" si="171"/>
        <v>technology</v>
      </c>
      <c r="R2075" t="str">
        <f t="shared" si="172"/>
        <v>hardware</v>
      </c>
    </row>
    <row r="2076" spans="1:18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6">
        <f t="shared" si="169"/>
        <v>102.49999999999999</v>
      </c>
      <c r="O2076" s="5">
        <f t="shared" si="170"/>
        <v>0.48780487804878048</v>
      </c>
      <c r="P2076" t="s">
        <v>8295</v>
      </c>
      <c r="Q2076" t="str">
        <f t="shared" si="171"/>
        <v>technology</v>
      </c>
      <c r="R2076" t="str">
        <f t="shared" si="172"/>
        <v>hardware</v>
      </c>
    </row>
    <row r="2077" spans="1:18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6">
        <f t="shared" si="169"/>
        <v>1678.3738373837384</v>
      </c>
      <c r="O2077" s="5">
        <f t="shared" si="170"/>
        <v>4.8861701126083448</v>
      </c>
      <c r="P2077" t="s">
        <v>8295</v>
      </c>
      <c r="Q2077" t="str">
        <f t="shared" si="171"/>
        <v>technology</v>
      </c>
      <c r="R2077" t="str">
        <f t="shared" si="172"/>
        <v>hardware</v>
      </c>
    </row>
    <row r="2078" spans="1:18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6">
        <f t="shared" si="169"/>
        <v>543.349156424581</v>
      </c>
      <c r="O2078" s="5">
        <f t="shared" si="170"/>
        <v>0.85945332702155908</v>
      </c>
      <c r="P2078" t="s">
        <v>8295</v>
      </c>
      <c r="Q2078" t="str">
        <f t="shared" si="171"/>
        <v>technology</v>
      </c>
      <c r="R2078" t="str">
        <f t="shared" si="172"/>
        <v>hardware</v>
      </c>
    </row>
    <row r="2079" spans="1:18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6">
        <f t="shared" si="169"/>
        <v>115.50800000000001</v>
      </c>
      <c r="O2079" s="5">
        <f t="shared" si="170"/>
        <v>0.32551857879973684</v>
      </c>
      <c r="P2079" t="s">
        <v>8295</v>
      </c>
      <c r="Q2079" t="str">
        <f t="shared" si="171"/>
        <v>technology</v>
      </c>
      <c r="R2079" t="str">
        <f t="shared" si="172"/>
        <v>hardware</v>
      </c>
    </row>
    <row r="2080" spans="1:18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6">
        <f t="shared" si="169"/>
        <v>131.20499999999998</v>
      </c>
      <c r="O2080" s="5">
        <f t="shared" si="170"/>
        <v>0.18291985823710985</v>
      </c>
      <c r="P2080" t="s">
        <v>8295</v>
      </c>
      <c r="Q2080" t="str">
        <f t="shared" si="171"/>
        <v>technology</v>
      </c>
      <c r="R2080" t="str">
        <f t="shared" si="172"/>
        <v>hardware</v>
      </c>
    </row>
    <row r="2081" spans="1:18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6">
        <f t="shared" si="169"/>
        <v>288.17</v>
      </c>
      <c r="O2081" s="5">
        <f t="shared" si="170"/>
        <v>2.1063955304160737</v>
      </c>
      <c r="P2081" t="s">
        <v>8295</v>
      </c>
      <c r="Q2081" t="str">
        <f t="shared" si="171"/>
        <v>technology</v>
      </c>
      <c r="R2081" t="str">
        <f t="shared" si="172"/>
        <v>hardware</v>
      </c>
    </row>
    <row r="2082" spans="1:18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6">
        <f t="shared" si="169"/>
        <v>507.8</v>
      </c>
      <c r="O2082" s="5">
        <f t="shared" si="170"/>
        <v>0.98463962189838528</v>
      </c>
      <c r="P2082" t="s">
        <v>8295</v>
      </c>
      <c r="Q2082" t="str">
        <f t="shared" si="171"/>
        <v>technology</v>
      </c>
      <c r="R2082" t="str">
        <f t="shared" si="172"/>
        <v>hardware</v>
      </c>
    </row>
    <row r="2083" spans="1:18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6">
        <f t="shared" si="169"/>
        <v>114.57142857142857</v>
      </c>
      <c r="O2083" s="5">
        <f t="shared" si="170"/>
        <v>1.3715710723192018</v>
      </c>
      <c r="P2083" t="s">
        <v>8279</v>
      </c>
      <c r="Q2083" t="str">
        <f t="shared" ref="Q2083:Q2146" si="173">LEFT(P2083, 5)</f>
        <v>music</v>
      </c>
      <c r="R2083" t="str">
        <f t="shared" ref="R2083:R2122" si="174">RIGHT(P2083, 10)</f>
        <v>indie rock</v>
      </c>
    </row>
    <row r="2084" spans="1:18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6">
        <f t="shared" si="169"/>
        <v>110.73333333333333</v>
      </c>
      <c r="O2084" s="5">
        <f t="shared" si="170"/>
        <v>2.2877784467188444</v>
      </c>
      <c r="P2084" t="s">
        <v>8279</v>
      </c>
      <c r="Q2084" t="str">
        <f t="shared" si="173"/>
        <v>music</v>
      </c>
      <c r="R2084" t="str">
        <f t="shared" si="174"/>
        <v>indie rock</v>
      </c>
    </row>
    <row r="2085" spans="1:18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6">
        <f t="shared" si="169"/>
        <v>113.33333333333333</v>
      </c>
      <c r="O2085" s="5">
        <f t="shared" si="170"/>
        <v>2.9411764705882351</v>
      </c>
      <c r="P2085" t="s">
        <v>8279</v>
      </c>
      <c r="Q2085" t="str">
        <f t="shared" si="173"/>
        <v>music</v>
      </c>
      <c r="R2085" t="str">
        <f t="shared" si="174"/>
        <v>indie rock</v>
      </c>
    </row>
    <row r="2086" spans="1:18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6">
        <f t="shared" si="169"/>
        <v>108.33333333333333</v>
      </c>
      <c r="O2086" s="5">
        <f t="shared" si="170"/>
        <v>1.4153846153846155</v>
      </c>
      <c r="P2086" t="s">
        <v>8279</v>
      </c>
      <c r="Q2086" t="str">
        <f t="shared" si="173"/>
        <v>music</v>
      </c>
      <c r="R2086" t="str">
        <f t="shared" si="174"/>
        <v>indie rock</v>
      </c>
    </row>
    <row r="2087" spans="1:18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6">
        <f t="shared" si="169"/>
        <v>123.53333333333335</v>
      </c>
      <c r="O2087" s="5">
        <f t="shared" si="170"/>
        <v>1.1198057204533189</v>
      </c>
      <c r="P2087" t="s">
        <v>8279</v>
      </c>
      <c r="Q2087" t="str">
        <f t="shared" si="173"/>
        <v>music</v>
      </c>
      <c r="R2087" t="str">
        <f t="shared" si="174"/>
        <v>indie rock</v>
      </c>
    </row>
    <row r="2088" spans="1:18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6">
        <f t="shared" si="169"/>
        <v>100.69999999999999</v>
      </c>
      <c r="O2088" s="5">
        <f t="shared" si="170"/>
        <v>0.86891757696127103</v>
      </c>
      <c r="P2088" t="s">
        <v>8279</v>
      </c>
      <c r="Q2088" t="str">
        <f t="shared" si="173"/>
        <v>music</v>
      </c>
      <c r="R2088" t="str">
        <f t="shared" si="174"/>
        <v>indie rock</v>
      </c>
    </row>
    <row r="2089" spans="1:18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6">
        <f t="shared" si="169"/>
        <v>103.53333333333335</v>
      </c>
      <c r="O2089" s="5">
        <f t="shared" si="170"/>
        <v>1.6097875080489377</v>
      </c>
      <c r="P2089" t="s">
        <v>8279</v>
      </c>
      <c r="Q2089" t="str">
        <f t="shared" si="173"/>
        <v>music</v>
      </c>
      <c r="R2089" t="str">
        <f t="shared" si="174"/>
        <v>indie rock</v>
      </c>
    </row>
    <row r="2090" spans="1:18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6">
        <f t="shared" si="169"/>
        <v>115.51066666666668</v>
      </c>
      <c r="O2090" s="5">
        <f t="shared" si="170"/>
        <v>2.164302286657509</v>
      </c>
      <c r="P2090" t="s">
        <v>8279</v>
      </c>
      <c r="Q2090" t="str">
        <f t="shared" si="173"/>
        <v>music</v>
      </c>
      <c r="R2090" t="str">
        <f t="shared" si="174"/>
        <v>indie rock</v>
      </c>
    </row>
    <row r="2091" spans="1:18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6">
        <f t="shared" si="169"/>
        <v>120.4004</v>
      </c>
      <c r="O2091" s="5">
        <f t="shared" si="170"/>
        <v>2.0597938212829856</v>
      </c>
      <c r="P2091" t="s">
        <v>8279</v>
      </c>
      <c r="Q2091" t="str">
        <f t="shared" si="173"/>
        <v>music</v>
      </c>
      <c r="R2091" t="str">
        <f t="shared" si="174"/>
        <v>indie rock</v>
      </c>
    </row>
    <row r="2092" spans="1:18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6">
        <f t="shared" si="169"/>
        <v>115.040375</v>
      </c>
      <c r="O2092" s="5">
        <f t="shared" si="170"/>
        <v>1.7385200630648154</v>
      </c>
      <c r="P2092" t="s">
        <v>8279</v>
      </c>
      <c r="Q2092" t="str">
        <f t="shared" si="173"/>
        <v>music</v>
      </c>
      <c r="R2092" t="str">
        <f t="shared" si="174"/>
        <v>indie rock</v>
      </c>
    </row>
    <row r="2093" spans="1:18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6">
        <f t="shared" si="169"/>
        <v>120.46777777777777</v>
      </c>
      <c r="O2093" s="5">
        <f t="shared" si="170"/>
        <v>1.134466570129403</v>
      </c>
      <c r="P2093" t="s">
        <v>8279</v>
      </c>
      <c r="Q2093" t="str">
        <f t="shared" si="173"/>
        <v>music</v>
      </c>
      <c r="R2093" t="str">
        <f t="shared" si="174"/>
        <v>indie rock</v>
      </c>
    </row>
    <row r="2094" spans="1:18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6">
        <f t="shared" si="169"/>
        <v>101.28333333333333</v>
      </c>
      <c r="O2094" s="5">
        <f t="shared" si="170"/>
        <v>0.90505183478690132</v>
      </c>
      <c r="P2094" t="s">
        <v>8279</v>
      </c>
      <c r="Q2094" t="str">
        <f t="shared" si="173"/>
        <v>music</v>
      </c>
      <c r="R2094" t="str">
        <f t="shared" si="174"/>
        <v>indie rock</v>
      </c>
    </row>
    <row r="2095" spans="1:18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6">
        <f t="shared" si="169"/>
        <v>102.46666666666667</v>
      </c>
      <c r="O2095" s="5">
        <f t="shared" si="170"/>
        <v>1.4964216005204944</v>
      </c>
      <c r="P2095" t="s">
        <v>8279</v>
      </c>
      <c r="Q2095" t="str">
        <f t="shared" si="173"/>
        <v>music</v>
      </c>
      <c r="R2095" t="str">
        <f t="shared" si="174"/>
        <v>indie rock</v>
      </c>
    </row>
    <row r="2096" spans="1:18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6">
        <f t="shared" si="169"/>
        <v>120.54285714285714</v>
      </c>
      <c r="O2096" s="5">
        <f t="shared" si="170"/>
        <v>1.7065655368570753</v>
      </c>
      <c r="P2096" t="s">
        <v>8279</v>
      </c>
      <c r="Q2096" t="str">
        <f t="shared" si="173"/>
        <v>music</v>
      </c>
      <c r="R2096" t="str">
        <f t="shared" si="174"/>
        <v>indie rock</v>
      </c>
    </row>
    <row r="2097" spans="1:18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6">
        <f t="shared" si="169"/>
        <v>100</v>
      </c>
      <c r="O2097" s="5">
        <f t="shared" si="170"/>
        <v>0.88</v>
      </c>
      <c r="P2097" t="s">
        <v>8279</v>
      </c>
      <c r="Q2097" t="str">
        <f t="shared" si="173"/>
        <v>music</v>
      </c>
      <c r="R2097" t="str">
        <f t="shared" si="174"/>
        <v>indie rock</v>
      </c>
    </row>
    <row r="2098" spans="1:18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6">
        <f t="shared" si="169"/>
        <v>101.66666666666666</v>
      </c>
      <c r="O2098" s="5">
        <f t="shared" si="170"/>
        <v>2.2950819672131146</v>
      </c>
      <c r="P2098" t="s">
        <v>8279</v>
      </c>
      <c r="Q2098" t="str">
        <f t="shared" si="173"/>
        <v>music</v>
      </c>
      <c r="R2098" t="str">
        <f t="shared" si="174"/>
        <v>indie rock</v>
      </c>
    </row>
    <row r="2099" spans="1:18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6">
        <f t="shared" si="169"/>
        <v>100</v>
      </c>
      <c r="O2099" s="5">
        <f t="shared" si="170"/>
        <v>1.2666666666666666</v>
      </c>
      <c r="P2099" t="s">
        <v>8279</v>
      </c>
      <c r="Q2099" t="str">
        <f t="shared" si="173"/>
        <v>music</v>
      </c>
      <c r="R2099" t="str">
        <f t="shared" si="174"/>
        <v>indie rock</v>
      </c>
    </row>
    <row r="2100" spans="1:18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6">
        <f t="shared" si="169"/>
        <v>100.33333333333334</v>
      </c>
      <c r="O2100" s="5">
        <f t="shared" si="170"/>
        <v>0.53156146179401997</v>
      </c>
      <c r="P2100" t="s">
        <v>8279</v>
      </c>
      <c r="Q2100" t="str">
        <f t="shared" si="173"/>
        <v>music</v>
      </c>
      <c r="R2100" t="str">
        <f t="shared" si="174"/>
        <v>indie rock</v>
      </c>
    </row>
    <row r="2101" spans="1:18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6">
        <f t="shared" si="169"/>
        <v>132.36666666666667</v>
      </c>
      <c r="O2101" s="5">
        <f t="shared" si="170"/>
        <v>1.5865021405187609</v>
      </c>
      <c r="P2101" t="s">
        <v>8279</v>
      </c>
      <c r="Q2101" t="str">
        <f t="shared" si="173"/>
        <v>music</v>
      </c>
      <c r="R2101" t="str">
        <f t="shared" si="174"/>
        <v>indie rock</v>
      </c>
    </row>
    <row r="2102" spans="1:18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6">
        <f t="shared" si="169"/>
        <v>136.66666666666666</v>
      </c>
      <c r="O2102" s="5">
        <f t="shared" si="170"/>
        <v>3.2926829268292686</v>
      </c>
      <c r="P2102" t="s">
        <v>8279</v>
      </c>
      <c r="Q2102" t="str">
        <f t="shared" si="173"/>
        <v>music</v>
      </c>
      <c r="R2102" t="str">
        <f t="shared" si="174"/>
        <v>indie rock</v>
      </c>
    </row>
    <row r="2103" spans="1:18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6">
        <f t="shared" si="169"/>
        <v>113.25</v>
      </c>
      <c r="O2103" s="5">
        <f t="shared" si="170"/>
        <v>1.9426048565121412</v>
      </c>
      <c r="P2103" t="s">
        <v>8279</v>
      </c>
      <c r="Q2103" t="str">
        <f t="shared" si="173"/>
        <v>music</v>
      </c>
      <c r="R2103" t="str">
        <f t="shared" si="174"/>
        <v>indie rock</v>
      </c>
    </row>
    <row r="2104" spans="1:18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6">
        <f t="shared" si="169"/>
        <v>136</v>
      </c>
      <c r="O2104" s="5">
        <f t="shared" si="170"/>
        <v>2.7941176470588238</v>
      </c>
      <c r="P2104" t="s">
        <v>8279</v>
      </c>
      <c r="Q2104" t="str">
        <f t="shared" si="173"/>
        <v>music</v>
      </c>
      <c r="R2104" t="str">
        <f t="shared" si="174"/>
        <v>indie rock</v>
      </c>
    </row>
    <row r="2105" spans="1:18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6">
        <f t="shared" si="169"/>
        <v>146.12318374694613</v>
      </c>
      <c r="O2105" s="5">
        <f t="shared" si="170"/>
        <v>1.0119676170362548</v>
      </c>
      <c r="P2105" t="s">
        <v>8279</v>
      </c>
      <c r="Q2105" t="str">
        <f t="shared" si="173"/>
        <v>music</v>
      </c>
      <c r="R2105" t="str">
        <f t="shared" si="174"/>
        <v>indie rock</v>
      </c>
    </row>
    <row r="2106" spans="1:18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6">
        <f t="shared" si="169"/>
        <v>129.5</v>
      </c>
      <c r="O2106" s="5">
        <f t="shared" si="170"/>
        <v>3.5714285714285712</v>
      </c>
      <c r="P2106" t="s">
        <v>8279</v>
      </c>
      <c r="Q2106" t="str">
        <f t="shared" si="173"/>
        <v>music</v>
      </c>
      <c r="R2106" t="str">
        <f t="shared" si="174"/>
        <v>indie rock</v>
      </c>
    </row>
    <row r="2107" spans="1:18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6">
        <f t="shared" si="169"/>
        <v>254</v>
      </c>
      <c r="O2107" s="5">
        <f t="shared" si="170"/>
        <v>1.9488188976377954</v>
      </c>
      <c r="P2107" t="s">
        <v>8279</v>
      </c>
      <c r="Q2107" t="str">
        <f t="shared" si="173"/>
        <v>music</v>
      </c>
      <c r="R2107" t="str">
        <f t="shared" si="174"/>
        <v>indie rock</v>
      </c>
    </row>
    <row r="2108" spans="1:18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6">
        <f t="shared" si="169"/>
        <v>107.04545454545456</v>
      </c>
      <c r="O2108" s="5">
        <f t="shared" si="170"/>
        <v>1.8683651804670913</v>
      </c>
      <c r="P2108" t="s">
        <v>8279</v>
      </c>
      <c r="Q2108" t="str">
        <f t="shared" si="173"/>
        <v>music</v>
      </c>
      <c r="R2108" t="str">
        <f t="shared" si="174"/>
        <v>indie rock</v>
      </c>
    </row>
    <row r="2109" spans="1:18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6">
        <f t="shared" si="169"/>
        <v>107.73299999999999</v>
      </c>
      <c r="O2109" s="5">
        <f t="shared" si="170"/>
        <v>2.6918400118812249</v>
      </c>
      <c r="P2109" t="s">
        <v>8279</v>
      </c>
      <c r="Q2109" t="str">
        <f t="shared" si="173"/>
        <v>music</v>
      </c>
      <c r="R2109" t="str">
        <f t="shared" si="174"/>
        <v>indie rock</v>
      </c>
    </row>
    <row r="2110" spans="1:18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6">
        <f t="shared" si="169"/>
        <v>107.31250000000001</v>
      </c>
      <c r="O2110" s="5">
        <f t="shared" si="170"/>
        <v>1.112405358182877</v>
      </c>
      <c r="P2110" t="s">
        <v>8279</v>
      </c>
      <c r="Q2110" t="str">
        <f t="shared" si="173"/>
        <v>music</v>
      </c>
      <c r="R2110" t="str">
        <f t="shared" si="174"/>
        <v>indie rock</v>
      </c>
    </row>
    <row r="2111" spans="1:18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6">
        <f t="shared" si="169"/>
        <v>106.52500000000001</v>
      </c>
      <c r="O2111" s="5">
        <f t="shared" si="170"/>
        <v>0.93874677305796772</v>
      </c>
      <c r="P2111" t="s">
        <v>8279</v>
      </c>
      <c r="Q2111" t="str">
        <f t="shared" si="173"/>
        <v>music</v>
      </c>
      <c r="R2111" t="str">
        <f t="shared" si="174"/>
        <v>indie rock</v>
      </c>
    </row>
    <row r="2112" spans="1:18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6">
        <f t="shared" si="169"/>
        <v>100.35000000000001</v>
      </c>
      <c r="O2112" s="5">
        <f t="shared" si="170"/>
        <v>1.8933731938216243</v>
      </c>
      <c r="P2112" t="s">
        <v>8279</v>
      </c>
      <c r="Q2112" t="str">
        <f t="shared" si="173"/>
        <v>music</v>
      </c>
      <c r="R2112" t="str">
        <f t="shared" si="174"/>
        <v>indie rock</v>
      </c>
    </row>
    <row r="2113" spans="1:18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6">
        <f t="shared" si="169"/>
        <v>106.5</v>
      </c>
      <c r="O2113" s="5">
        <f t="shared" si="170"/>
        <v>1.8309859154929577</v>
      </c>
      <c r="P2113" t="s">
        <v>8279</v>
      </c>
      <c r="Q2113" t="str">
        <f t="shared" si="173"/>
        <v>music</v>
      </c>
      <c r="R2113" t="str">
        <f t="shared" si="174"/>
        <v>indie rock</v>
      </c>
    </row>
    <row r="2114" spans="1:18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6">
        <f t="shared" si="169"/>
        <v>100</v>
      </c>
      <c r="O2114" s="5">
        <f t="shared" si="170"/>
        <v>3.6666666666666665</v>
      </c>
      <c r="P2114" t="s">
        <v>8279</v>
      </c>
      <c r="Q2114" t="str">
        <f t="shared" si="173"/>
        <v>music</v>
      </c>
      <c r="R2114" t="str">
        <f t="shared" si="174"/>
        <v>indie rock</v>
      </c>
    </row>
    <row r="2115" spans="1:18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6">
        <f t="shared" ref="N2115:N2178" si="175">E2115/D2115*100</f>
        <v>104.85714285714285</v>
      </c>
      <c r="O2115" s="5">
        <f t="shared" ref="O2115:O2178" si="176">L2115/E2115*100</f>
        <v>1.457765667574932</v>
      </c>
      <c r="P2115" t="s">
        <v>8279</v>
      </c>
      <c r="Q2115" t="str">
        <f t="shared" si="173"/>
        <v>music</v>
      </c>
      <c r="R2115" t="str">
        <f t="shared" si="174"/>
        <v>indie rock</v>
      </c>
    </row>
    <row r="2116" spans="1:18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6">
        <f t="shared" si="175"/>
        <v>104.69999999999999</v>
      </c>
      <c r="O2116" s="5">
        <f t="shared" si="176"/>
        <v>2.8080229226361033</v>
      </c>
      <c r="P2116" t="s">
        <v>8279</v>
      </c>
      <c r="Q2116" t="str">
        <f t="shared" si="173"/>
        <v>music</v>
      </c>
      <c r="R2116" t="str">
        <f t="shared" si="174"/>
        <v>indie rock</v>
      </c>
    </row>
    <row r="2117" spans="1:18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6">
        <f t="shared" si="175"/>
        <v>225.66666666666669</v>
      </c>
      <c r="O2117" s="5">
        <f t="shared" si="176"/>
        <v>1.0635155096011817</v>
      </c>
      <c r="P2117" t="s">
        <v>8279</v>
      </c>
      <c r="Q2117" t="str">
        <f t="shared" si="173"/>
        <v>music</v>
      </c>
      <c r="R2117" t="str">
        <f t="shared" si="174"/>
        <v>indie rock</v>
      </c>
    </row>
    <row r="2118" spans="1:18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6">
        <f t="shared" si="175"/>
        <v>100.90416666666667</v>
      </c>
      <c r="O2118" s="5">
        <f t="shared" si="176"/>
        <v>0.18994920923318329</v>
      </c>
      <c r="P2118" t="s">
        <v>8279</v>
      </c>
      <c r="Q2118" t="str">
        <f t="shared" si="173"/>
        <v>music</v>
      </c>
      <c r="R2118" t="str">
        <f t="shared" si="174"/>
        <v>indie rock</v>
      </c>
    </row>
    <row r="2119" spans="1:18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6">
        <f t="shared" si="175"/>
        <v>147.75</v>
      </c>
      <c r="O2119" s="5">
        <f t="shared" si="176"/>
        <v>1.9740552735476595</v>
      </c>
      <c r="P2119" t="s">
        <v>8279</v>
      </c>
      <c r="Q2119" t="str">
        <f t="shared" si="173"/>
        <v>music</v>
      </c>
      <c r="R2119" t="str">
        <f t="shared" si="174"/>
        <v>indie rock</v>
      </c>
    </row>
    <row r="2120" spans="1:18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6">
        <f t="shared" si="175"/>
        <v>134.61099999999999</v>
      </c>
      <c r="O2120" s="5">
        <f t="shared" si="176"/>
        <v>1.2628982772581736</v>
      </c>
      <c r="P2120" t="s">
        <v>8279</v>
      </c>
      <c r="Q2120" t="str">
        <f t="shared" si="173"/>
        <v>music</v>
      </c>
      <c r="R2120" t="str">
        <f t="shared" si="174"/>
        <v>indie rock</v>
      </c>
    </row>
    <row r="2121" spans="1:18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6">
        <f t="shared" si="175"/>
        <v>100.75</v>
      </c>
      <c r="O2121" s="5">
        <f t="shared" si="176"/>
        <v>1.0918114143920596</v>
      </c>
      <c r="P2121" t="s">
        <v>8279</v>
      </c>
      <c r="Q2121" t="str">
        <f t="shared" si="173"/>
        <v>music</v>
      </c>
      <c r="R2121" t="str">
        <f t="shared" si="174"/>
        <v>indie rock</v>
      </c>
    </row>
    <row r="2122" spans="1:18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6">
        <f t="shared" si="175"/>
        <v>100.880375</v>
      </c>
      <c r="O2122" s="5">
        <f t="shared" si="176"/>
        <v>0.85497303117677748</v>
      </c>
      <c r="P2122" t="s">
        <v>8279</v>
      </c>
      <c r="Q2122" t="str">
        <f t="shared" si="173"/>
        <v>music</v>
      </c>
      <c r="R2122" t="str">
        <f t="shared" si="174"/>
        <v>indie rock</v>
      </c>
    </row>
    <row r="2123" spans="1:18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6">
        <f t="shared" si="175"/>
        <v>0.56800000000000006</v>
      </c>
      <c r="O2123" s="5">
        <f t="shared" si="176"/>
        <v>3.5211267605633805</v>
      </c>
      <c r="P2123" t="s">
        <v>8282</v>
      </c>
      <c r="Q2123" t="str">
        <f t="shared" si="173"/>
        <v>games</v>
      </c>
      <c r="R2123" t="str">
        <f t="shared" ref="R2123:R2162" si="177">RIGHT(P2123, 11)</f>
        <v>video games</v>
      </c>
    </row>
    <row r="2124" spans="1:18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6">
        <f t="shared" si="175"/>
        <v>0.38750000000000001</v>
      </c>
      <c r="O2124" s="5">
        <f t="shared" si="176"/>
        <v>0.967741935483871</v>
      </c>
      <c r="P2124" t="s">
        <v>8282</v>
      </c>
      <c r="Q2124" t="str">
        <f t="shared" si="173"/>
        <v>games</v>
      </c>
      <c r="R2124" t="str">
        <f t="shared" si="177"/>
        <v>video games</v>
      </c>
    </row>
    <row r="2125" spans="1:18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6">
        <f t="shared" si="175"/>
        <v>10</v>
      </c>
      <c r="O2125" s="5">
        <f t="shared" si="176"/>
        <v>10</v>
      </c>
      <c r="P2125" t="s">
        <v>8282</v>
      </c>
      <c r="Q2125" t="str">
        <f t="shared" si="173"/>
        <v>games</v>
      </c>
      <c r="R2125" t="str">
        <f t="shared" si="177"/>
        <v>video games</v>
      </c>
    </row>
    <row r="2126" spans="1:18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6">
        <f t="shared" si="175"/>
        <v>10.454545454545453</v>
      </c>
      <c r="O2126" s="5">
        <f t="shared" si="176"/>
        <v>4.3478260869565215</v>
      </c>
      <c r="P2126" t="s">
        <v>8282</v>
      </c>
      <c r="Q2126" t="str">
        <f t="shared" si="173"/>
        <v>games</v>
      </c>
      <c r="R2126" t="str">
        <f t="shared" si="177"/>
        <v>video games</v>
      </c>
    </row>
    <row r="2127" spans="1:18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6">
        <f t="shared" si="175"/>
        <v>1.4200000000000002</v>
      </c>
      <c r="O2127" s="5">
        <f t="shared" si="176"/>
        <v>3.169014084507042</v>
      </c>
      <c r="P2127" t="s">
        <v>8282</v>
      </c>
      <c r="Q2127" t="str">
        <f t="shared" si="173"/>
        <v>games</v>
      </c>
      <c r="R2127" t="str">
        <f t="shared" si="177"/>
        <v>video games</v>
      </c>
    </row>
    <row r="2128" spans="1:18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6">
        <f t="shared" si="175"/>
        <v>0.05</v>
      </c>
      <c r="O2128" s="5">
        <f t="shared" si="176"/>
        <v>20</v>
      </c>
      <c r="P2128" t="s">
        <v>8282</v>
      </c>
      <c r="Q2128" t="str">
        <f t="shared" si="173"/>
        <v>games</v>
      </c>
      <c r="R2128" t="str">
        <f t="shared" si="177"/>
        <v>video games</v>
      </c>
    </row>
    <row r="2129" spans="1:18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6">
        <f t="shared" si="175"/>
        <v>28.842857142857142</v>
      </c>
      <c r="O2129" s="5">
        <f t="shared" si="176"/>
        <v>2.9222387320455669</v>
      </c>
      <c r="P2129" t="s">
        <v>8282</v>
      </c>
      <c r="Q2129" t="str">
        <f t="shared" si="173"/>
        <v>games</v>
      </c>
      <c r="R2129" t="str">
        <f t="shared" si="177"/>
        <v>video games</v>
      </c>
    </row>
    <row r="2130" spans="1:18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6">
        <f t="shared" si="175"/>
        <v>0.16666666666666669</v>
      </c>
      <c r="O2130" s="5">
        <f t="shared" si="176"/>
        <v>4</v>
      </c>
      <c r="P2130" t="s">
        <v>8282</v>
      </c>
      <c r="Q2130" t="str">
        <f t="shared" si="173"/>
        <v>games</v>
      </c>
      <c r="R2130" t="str">
        <f t="shared" si="177"/>
        <v>video games</v>
      </c>
    </row>
    <row r="2131" spans="1:18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6">
        <f t="shared" si="175"/>
        <v>11.799999999999999</v>
      </c>
      <c r="O2131" s="5">
        <f t="shared" si="176"/>
        <v>5.0847457627118651</v>
      </c>
      <c r="P2131" t="s">
        <v>8282</v>
      </c>
      <c r="Q2131" t="str">
        <f t="shared" si="173"/>
        <v>games</v>
      </c>
      <c r="R2131" t="str">
        <f t="shared" si="177"/>
        <v>video games</v>
      </c>
    </row>
    <row r="2132" spans="1:18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6">
        <f t="shared" si="175"/>
        <v>0.20238095238095236</v>
      </c>
      <c r="O2132" s="5">
        <f t="shared" si="176"/>
        <v>4.7058823529411766</v>
      </c>
      <c r="P2132" t="s">
        <v>8282</v>
      </c>
      <c r="Q2132" t="str">
        <f t="shared" si="173"/>
        <v>games</v>
      </c>
      <c r="R2132" t="str">
        <f t="shared" si="177"/>
        <v>video games</v>
      </c>
    </row>
    <row r="2133" spans="1:18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6">
        <f t="shared" si="175"/>
        <v>5</v>
      </c>
      <c r="O2133" s="5">
        <f t="shared" si="176"/>
        <v>12</v>
      </c>
      <c r="P2133" t="s">
        <v>8282</v>
      </c>
      <c r="Q2133" t="str">
        <f t="shared" si="173"/>
        <v>games</v>
      </c>
      <c r="R2133" t="str">
        <f t="shared" si="177"/>
        <v>video games</v>
      </c>
    </row>
    <row r="2134" spans="1:18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6">
        <f t="shared" si="175"/>
        <v>2.1129899999999995</v>
      </c>
      <c r="O2134" s="5">
        <f t="shared" si="176"/>
        <v>4.6853037638606914</v>
      </c>
      <c r="P2134" t="s">
        <v>8282</v>
      </c>
      <c r="Q2134" t="str">
        <f t="shared" si="173"/>
        <v>games</v>
      </c>
      <c r="R2134" t="str">
        <f t="shared" si="177"/>
        <v>video games</v>
      </c>
    </row>
    <row r="2135" spans="1:18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6">
        <f t="shared" si="175"/>
        <v>1.6</v>
      </c>
      <c r="O2135" s="5">
        <f t="shared" si="176"/>
        <v>18.75</v>
      </c>
      <c r="P2135" t="s">
        <v>8282</v>
      </c>
      <c r="Q2135" t="str">
        <f t="shared" si="173"/>
        <v>games</v>
      </c>
      <c r="R2135" t="str">
        <f t="shared" si="177"/>
        <v>video games</v>
      </c>
    </row>
    <row r="2136" spans="1:18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6">
        <f t="shared" si="175"/>
        <v>1.7333333333333332</v>
      </c>
      <c r="O2136" s="5">
        <f t="shared" si="176"/>
        <v>2.8846153846153846</v>
      </c>
      <c r="P2136" t="s">
        <v>8282</v>
      </c>
      <c r="Q2136" t="str">
        <f t="shared" si="173"/>
        <v>games</v>
      </c>
      <c r="R2136" t="str">
        <f t="shared" si="177"/>
        <v>video games</v>
      </c>
    </row>
    <row r="2137" spans="1:18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6">
        <f t="shared" si="175"/>
        <v>9.56</v>
      </c>
      <c r="O2137" s="5">
        <f t="shared" si="176"/>
        <v>4.6025104602510458</v>
      </c>
      <c r="P2137" t="s">
        <v>8282</v>
      </c>
      <c r="Q2137" t="str">
        <f t="shared" si="173"/>
        <v>games</v>
      </c>
      <c r="R2137" t="str">
        <f t="shared" si="177"/>
        <v>video games</v>
      </c>
    </row>
    <row r="2138" spans="1:18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6">
        <f t="shared" si="175"/>
        <v>5.9612499999999999E-2</v>
      </c>
      <c r="O2138" s="5">
        <f t="shared" si="176"/>
        <v>8.3875026210945691</v>
      </c>
      <c r="P2138" t="s">
        <v>8282</v>
      </c>
      <c r="Q2138" t="str">
        <f t="shared" si="173"/>
        <v>games</v>
      </c>
      <c r="R2138" t="str">
        <f t="shared" si="177"/>
        <v>video games</v>
      </c>
    </row>
    <row r="2139" spans="1:18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6">
        <f t="shared" si="175"/>
        <v>28.405999999999999</v>
      </c>
      <c r="O2139" s="5">
        <f t="shared" si="176"/>
        <v>3.759769062874041</v>
      </c>
      <c r="P2139" t="s">
        <v>8282</v>
      </c>
      <c r="Q2139" t="str">
        <f t="shared" si="173"/>
        <v>games</v>
      </c>
      <c r="R2139" t="str">
        <f t="shared" si="177"/>
        <v>video games</v>
      </c>
    </row>
    <row r="2140" spans="1:18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6">
        <f t="shared" si="175"/>
        <v>12.8</v>
      </c>
      <c r="O2140" s="5">
        <f t="shared" si="176"/>
        <v>9.375</v>
      </c>
      <c r="P2140" t="s">
        <v>8282</v>
      </c>
      <c r="Q2140" t="str">
        <f t="shared" si="173"/>
        <v>games</v>
      </c>
      <c r="R2140" t="str">
        <f t="shared" si="177"/>
        <v>video games</v>
      </c>
    </row>
    <row r="2141" spans="1:18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6">
        <f t="shared" si="175"/>
        <v>5.42</v>
      </c>
      <c r="O2141" s="5">
        <f t="shared" si="176"/>
        <v>3.4440344403444034</v>
      </c>
      <c r="P2141" t="s">
        <v>8282</v>
      </c>
      <c r="Q2141" t="str">
        <f t="shared" si="173"/>
        <v>games</v>
      </c>
      <c r="R2141" t="str">
        <f t="shared" si="177"/>
        <v>video games</v>
      </c>
    </row>
    <row r="2142" spans="1:18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6">
        <f t="shared" si="175"/>
        <v>0.11199999999999999</v>
      </c>
      <c r="O2142" s="5">
        <f t="shared" si="176"/>
        <v>1.9642857142857142</v>
      </c>
      <c r="P2142" t="s">
        <v>8282</v>
      </c>
      <c r="Q2142" t="str">
        <f t="shared" si="173"/>
        <v>games</v>
      </c>
      <c r="R2142" t="str">
        <f t="shared" si="177"/>
        <v>video games</v>
      </c>
    </row>
    <row r="2143" spans="1:18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6">
        <f t="shared" si="175"/>
        <v>0</v>
      </c>
      <c r="O2143" s="5" t="e">
        <f t="shared" si="176"/>
        <v>#DIV/0!</v>
      </c>
      <c r="P2143" t="s">
        <v>8282</v>
      </c>
      <c r="Q2143" t="str">
        <f t="shared" si="173"/>
        <v>games</v>
      </c>
      <c r="R2143" t="str">
        <f t="shared" si="177"/>
        <v>video games</v>
      </c>
    </row>
    <row r="2144" spans="1:18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6">
        <f t="shared" si="175"/>
        <v>5.7238095238095239</v>
      </c>
      <c r="O2144" s="5">
        <f t="shared" si="176"/>
        <v>1.9966722129783694</v>
      </c>
      <c r="P2144" t="s">
        <v>8282</v>
      </c>
      <c r="Q2144" t="str">
        <f t="shared" si="173"/>
        <v>games</v>
      </c>
      <c r="R2144" t="str">
        <f t="shared" si="177"/>
        <v>video games</v>
      </c>
    </row>
    <row r="2145" spans="1:18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6">
        <f t="shared" si="175"/>
        <v>11.25</v>
      </c>
      <c r="O2145" s="5">
        <f t="shared" si="176"/>
        <v>2.2222222222222223</v>
      </c>
      <c r="P2145" t="s">
        <v>8282</v>
      </c>
      <c r="Q2145" t="str">
        <f t="shared" si="173"/>
        <v>games</v>
      </c>
      <c r="R2145" t="str">
        <f t="shared" si="177"/>
        <v>video games</v>
      </c>
    </row>
    <row r="2146" spans="1:18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6">
        <f t="shared" si="175"/>
        <v>1.7098591549295776</v>
      </c>
      <c r="O2146" s="5">
        <f t="shared" si="176"/>
        <v>3.9538714991762767</v>
      </c>
      <c r="P2146" t="s">
        <v>8282</v>
      </c>
      <c r="Q2146" t="str">
        <f t="shared" si="173"/>
        <v>games</v>
      </c>
      <c r="R2146" t="str">
        <f t="shared" si="177"/>
        <v>video games</v>
      </c>
    </row>
    <row r="2147" spans="1:18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6">
        <f t="shared" si="175"/>
        <v>30.433333333333334</v>
      </c>
      <c r="O2147" s="5">
        <f t="shared" si="176"/>
        <v>1.9496166484118294</v>
      </c>
      <c r="P2147" t="s">
        <v>8282</v>
      </c>
      <c r="Q2147" t="str">
        <f t="shared" ref="Q2147:Q2182" si="178">LEFT(P2147, 5)</f>
        <v>games</v>
      </c>
      <c r="R2147" t="str">
        <f t="shared" si="177"/>
        <v>video games</v>
      </c>
    </row>
    <row r="2148" spans="1:18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6">
        <f t="shared" si="175"/>
        <v>0.02</v>
      </c>
      <c r="O2148" s="5">
        <f t="shared" si="176"/>
        <v>100</v>
      </c>
      <c r="P2148" t="s">
        <v>8282</v>
      </c>
      <c r="Q2148" t="str">
        <f t="shared" si="178"/>
        <v>games</v>
      </c>
      <c r="R2148" t="str">
        <f t="shared" si="177"/>
        <v>video games</v>
      </c>
    </row>
    <row r="2149" spans="1:18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6">
        <f t="shared" si="175"/>
        <v>0.69641025641025645</v>
      </c>
      <c r="O2149" s="5">
        <f t="shared" si="176"/>
        <v>2.0250368188512518</v>
      </c>
      <c r="P2149" t="s">
        <v>8282</v>
      </c>
      <c r="Q2149" t="str">
        <f t="shared" si="178"/>
        <v>games</v>
      </c>
      <c r="R2149" t="str">
        <f t="shared" si="177"/>
        <v>video games</v>
      </c>
    </row>
    <row r="2150" spans="1:18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6">
        <f t="shared" si="175"/>
        <v>2</v>
      </c>
      <c r="O2150" s="5">
        <f t="shared" si="176"/>
        <v>100</v>
      </c>
      <c r="P2150" t="s">
        <v>8282</v>
      </c>
      <c r="Q2150" t="str">
        <f t="shared" si="178"/>
        <v>games</v>
      </c>
      <c r="R2150" t="str">
        <f t="shared" si="177"/>
        <v>video games</v>
      </c>
    </row>
    <row r="2151" spans="1:18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6">
        <f t="shared" si="175"/>
        <v>0</v>
      </c>
      <c r="O2151" s="5" t="e">
        <f t="shared" si="176"/>
        <v>#DIV/0!</v>
      </c>
      <c r="P2151" t="s">
        <v>8282</v>
      </c>
      <c r="Q2151" t="str">
        <f t="shared" si="178"/>
        <v>games</v>
      </c>
      <c r="R2151" t="str">
        <f t="shared" si="177"/>
        <v>video games</v>
      </c>
    </row>
    <row r="2152" spans="1:18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6">
        <f t="shared" si="175"/>
        <v>0.80999999999999994</v>
      </c>
      <c r="O2152" s="5">
        <f t="shared" si="176"/>
        <v>0.98765432098765427</v>
      </c>
      <c r="P2152" t="s">
        <v>8282</v>
      </c>
      <c r="Q2152" t="str">
        <f t="shared" si="178"/>
        <v>games</v>
      </c>
      <c r="R2152" t="str">
        <f t="shared" si="177"/>
        <v>video games</v>
      </c>
    </row>
    <row r="2153" spans="1:18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6">
        <f t="shared" si="175"/>
        <v>0.26222222222222225</v>
      </c>
      <c r="O2153" s="5">
        <f t="shared" si="176"/>
        <v>5.0847457627118651</v>
      </c>
      <c r="P2153" t="s">
        <v>8282</v>
      </c>
      <c r="Q2153" t="str">
        <f t="shared" si="178"/>
        <v>games</v>
      </c>
      <c r="R2153" t="str">
        <f t="shared" si="177"/>
        <v>video games</v>
      </c>
    </row>
    <row r="2154" spans="1:18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6">
        <f t="shared" si="175"/>
        <v>0.16666666666666669</v>
      </c>
      <c r="O2154" s="5">
        <f t="shared" si="176"/>
        <v>8</v>
      </c>
      <c r="P2154" t="s">
        <v>8282</v>
      </c>
      <c r="Q2154" t="str">
        <f t="shared" si="178"/>
        <v>games</v>
      </c>
      <c r="R2154" t="str">
        <f t="shared" si="177"/>
        <v>video games</v>
      </c>
    </row>
    <row r="2155" spans="1:18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6">
        <f t="shared" si="175"/>
        <v>9.124454880912446E-3</v>
      </c>
      <c r="O2155" s="5">
        <f t="shared" si="176"/>
        <v>11.76470588235294</v>
      </c>
      <c r="P2155" t="s">
        <v>8282</v>
      </c>
      <c r="Q2155" t="str">
        <f t="shared" si="178"/>
        <v>games</v>
      </c>
      <c r="R2155" t="str">
        <f t="shared" si="177"/>
        <v>video games</v>
      </c>
    </row>
    <row r="2156" spans="1:18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6">
        <f t="shared" si="175"/>
        <v>0.8</v>
      </c>
      <c r="O2156" s="5">
        <f t="shared" si="176"/>
        <v>100</v>
      </c>
      <c r="P2156" t="s">
        <v>8282</v>
      </c>
      <c r="Q2156" t="str">
        <f t="shared" si="178"/>
        <v>games</v>
      </c>
      <c r="R2156" t="str">
        <f t="shared" si="177"/>
        <v>video games</v>
      </c>
    </row>
    <row r="2157" spans="1:18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6">
        <f t="shared" si="175"/>
        <v>2.2999999999999998</v>
      </c>
      <c r="O2157" s="5">
        <f t="shared" si="176"/>
        <v>4.3478260869565215</v>
      </c>
      <c r="P2157" t="s">
        <v>8282</v>
      </c>
      <c r="Q2157" t="str">
        <f t="shared" si="178"/>
        <v>games</v>
      </c>
      <c r="R2157" t="str">
        <f t="shared" si="177"/>
        <v>video games</v>
      </c>
    </row>
    <row r="2158" spans="1:18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6">
        <f t="shared" si="175"/>
        <v>2.6660714285714282</v>
      </c>
      <c r="O2158" s="5">
        <f t="shared" si="176"/>
        <v>5.5592766242464835</v>
      </c>
      <c r="P2158" t="s">
        <v>8282</v>
      </c>
      <c r="Q2158" t="str">
        <f t="shared" si="178"/>
        <v>games</v>
      </c>
      <c r="R2158" t="str">
        <f t="shared" si="177"/>
        <v>video games</v>
      </c>
    </row>
    <row r="2159" spans="1:18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6">
        <f t="shared" si="175"/>
        <v>28.192</v>
      </c>
      <c r="O2159" s="5">
        <f t="shared" si="176"/>
        <v>0.26958002270147557</v>
      </c>
      <c r="P2159" t="s">
        <v>8282</v>
      </c>
      <c r="Q2159" t="str">
        <f t="shared" si="178"/>
        <v>games</v>
      </c>
      <c r="R2159" t="str">
        <f t="shared" si="177"/>
        <v>video games</v>
      </c>
    </row>
    <row r="2160" spans="1:18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6">
        <f t="shared" si="175"/>
        <v>6.5900366666666672</v>
      </c>
      <c r="O2160" s="5">
        <f t="shared" si="176"/>
        <v>1.5730817886192843</v>
      </c>
      <c r="P2160" t="s">
        <v>8282</v>
      </c>
      <c r="Q2160" t="str">
        <f t="shared" si="178"/>
        <v>games</v>
      </c>
      <c r="R2160" t="str">
        <f t="shared" si="177"/>
        <v>video games</v>
      </c>
    </row>
    <row r="2161" spans="1:18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6">
        <f t="shared" si="175"/>
        <v>0.72222222222222221</v>
      </c>
      <c r="O2161" s="5">
        <f t="shared" si="176"/>
        <v>7.6923076923076925</v>
      </c>
      <c r="P2161" t="s">
        <v>8282</v>
      </c>
      <c r="Q2161" t="str">
        <f t="shared" si="178"/>
        <v>games</v>
      </c>
      <c r="R2161" t="str">
        <f t="shared" si="177"/>
        <v>video games</v>
      </c>
    </row>
    <row r="2162" spans="1:18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6">
        <f t="shared" si="175"/>
        <v>0.85000000000000009</v>
      </c>
      <c r="O2162" s="5">
        <f t="shared" si="176"/>
        <v>18.823529411764707</v>
      </c>
      <c r="P2162" t="s">
        <v>8282</v>
      </c>
      <c r="Q2162" t="str">
        <f t="shared" si="178"/>
        <v>games</v>
      </c>
      <c r="R2162" t="str">
        <f t="shared" si="177"/>
        <v>video games</v>
      </c>
    </row>
    <row r="2163" spans="1:18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6">
        <f t="shared" si="175"/>
        <v>115.75</v>
      </c>
      <c r="O2163" s="5">
        <f t="shared" si="176"/>
        <v>2.8077753779697625</v>
      </c>
      <c r="P2163" t="s">
        <v>8276</v>
      </c>
      <c r="Q2163" t="str">
        <f t="shared" si="178"/>
        <v>music</v>
      </c>
      <c r="R2163" t="str">
        <f t="shared" ref="R2163:R2182" si="179">RIGHT(P2163, 4)</f>
        <v>rock</v>
      </c>
    </row>
    <row r="2164" spans="1:18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6">
        <f t="shared" si="175"/>
        <v>112.26666666666667</v>
      </c>
      <c r="O2164" s="5">
        <f t="shared" si="176"/>
        <v>1.1480601741884402</v>
      </c>
      <c r="P2164" t="s">
        <v>8276</v>
      </c>
      <c r="Q2164" t="str">
        <f t="shared" si="178"/>
        <v>music</v>
      </c>
      <c r="R2164" t="str">
        <f t="shared" si="179"/>
        <v>rock</v>
      </c>
    </row>
    <row r="2165" spans="1:18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6">
        <f t="shared" si="175"/>
        <v>132.20000000000002</v>
      </c>
      <c r="O2165" s="5">
        <f t="shared" si="176"/>
        <v>1.3313161875945536</v>
      </c>
      <c r="P2165" t="s">
        <v>8276</v>
      </c>
      <c r="Q2165" t="str">
        <f t="shared" si="178"/>
        <v>music</v>
      </c>
      <c r="R2165" t="str">
        <f t="shared" si="179"/>
        <v>rock</v>
      </c>
    </row>
    <row r="2166" spans="1:18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6">
        <f t="shared" si="175"/>
        <v>102.63636363636364</v>
      </c>
      <c r="O2166" s="5">
        <f t="shared" si="176"/>
        <v>1.4703277236492471</v>
      </c>
      <c r="P2166" t="s">
        <v>8276</v>
      </c>
      <c r="Q2166" t="str">
        <f t="shared" si="178"/>
        <v>music</v>
      </c>
      <c r="R2166" t="str">
        <f t="shared" si="179"/>
        <v>rock</v>
      </c>
    </row>
    <row r="2167" spans="1:18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6">
        <f t="shared" si="175"/>
        <v>138.64000000000001</v>
      </c>
      <c r="O2167" s="5">
        <f t="shared" si="176"/>
        <v>3.3756491633006349</v>
      </c>
      <c r="P2167" t="s">
        <v>8276</v>
      </c>
      <c r="Q2167" t="str">
        <f t="shared" si="178"/>
        <v>music</v>
      </c>
      <c r="R2167" t="str">
        <f t="shared" si="179"/>
        <v>rock</v>
      </c>
    </row>
    <row r="2168" spans="1:18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6">
        <f t="shared" si="175"/>
        <v>146.6</v>
      </c>
      <c r="O2168" s="5">
        <f t="shared" si="176"/>
        <v>1.0914051841746248</v>
      </c>
      <c r="P2168" t="s">
        <v>8276</v>
      </c>
      <c r="Q2168" t="str">
        <f t="shared" si="178"/>
        <v>music</v>
      </c>
      <c r="R2168" t="str">
        <f t="shared" si="179"/>
        <v>rock</v>
      </c>
    </row>
    <row r="2169" spans="1:18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6">
        <f t="shared" si="175"/>
        <v>120</v>
      </c>
      <c r="O2169" s="5">
        <f t="shared" si="176"/>
        <v>4.4444444444444446</v>
      </c>
      <c r="P2169" t="s">
        <v>8276</v>
      </c>
      <c r="Q2169" t="str">
        <f t="shared" si="178"/>
        <v>music</v>
      </c>
      <c r="R2169" t="str">
        <f t="shared" si="179"/>
        <v>rock</v>
      </c>
    </row>
    <row r="2170" spans="1:18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6">
        <f t="shared" si="175"/>
        <v>121.5816111111111</v>
      </c>
      <c r="O2170" s="5">
        <f t="shared" si="176"/>
        <v>1.5535975149750807</v>
      </c>
      <c r="P2170" t="s">
        <v>8276</v>
      </c>
      <c r="Q2170" t="str">
        <f t="shared" si="178"/>
        <v>music</v>
      </c>
      <c r="R2170" t="str">
        <f t="shared" si="179"/>
        <v>rock</v>
      </c>
    </row>
    <row r="2171" spans="1:18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6">
        <f t="shared" si="175"/>
        <v>100</v>
      </c>
      <c r="O2171" s="5">
        <f t="shared" si="176"/>
        <v>4.5751633986928102</v>
      </c>
      <c r="P2171" t="s">
        <v>8276</v>
      </c>
      <c r="Q2171" t="str">
        <f t="shared" si="178"/>
        <v>music</v>
      </c>
      <c r="R2171" t="str">
        <f t="shared" si="179"/>
        <v>rock</v>
      </c>
    </row>
    <row r="2172" spans="1:18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6">
        <f t="shared" si="175"/>
        <v>180.85714285714286</v>
      </c>
      <c r="O2172" s="5">
        <f t="shared" si="176"/>
        <v>3.0015797788309637</v>
      </c>
      <c r="P2172" t="s">
        <v>8276</v>
      </c>
      <c r="Q2172" t="str">
        <f t="shared" si="178"/>
        <v>music</v>
      </c>
      <c r="R2172" t="str">
        <f t="shared" si="179"/>
        <v>rock</v>
      </c>
    </row>
    <row r="2173" spans="1:18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6">
        <f t="shared" si="175"/>
        <v>106.075</v>
      </c>
      <c r="O2173" s="5">
        <f t="shared" si="176"/>
        <v>1.1077068112184774</v>
      </c>
      <c r="P2173" t="s">
        <v>8276</v>
      </c>
      <c r="Q2173" t="str">
        <f t="shared" si="178"/>
        <v>music</v>
      </c>
      <c r="R2173" t="str">
        <f t="shared" si="179"/>
        <v>rock</v>
      </c>
    </row>
    <row r="2174" spans="1:18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6">
        <f t="shared" si="175"/>
        <v>100</v>
      </c>
      <c r="O2174" s="5">
        <f t="shared" si="176"/>
        <v>1.3</v>
      </c>
      <c r="P2174" t="s">
        <v>8276</v>
      </c>
      <c r="Q2174" t="str">
        <f t="shared" si="178"/>
        <v>music</v>
      </c>
      <c r="R2174" t="str">
        <f t="shared" si="179"/>
        <v>rock</v>
      </c>
    </row>
    <row r="2175" spans="1:18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6">
        <f t="shared" si="175"/>
        <v>126.92857142857143</v>
      </c>
      <c r="O2175" s="5">
        <f t="shared" si="176"/>
        <v>1.6882386043894204</v>
      </c>
      <c r="P2175" t="s">
        <v>8276</v>
      </c>
      <c r="Q2175" t="str">
        <f t="shared" si="178"/>
        <v>music</v>
      </c>
      <c r="R2175" t="str">
        <f t="shared" si="179"/>
        <v>rock</v>
      </c>
    </row>
    <row r="2176" spans="1:18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6">
        <f t="shared" si="175"/>
        <v>102.97499999999999</v>
      </c>
      <c r="O2176" s="5">
        <f t="shared" si="176"/>
        <v>1.529497450837582</v>
      </c>
      <c r="P2176" t="s">
        <v>8276</v>
      </c>
      <c r="Q2176" t="str">
        <f t="shared" si="178"/>
        <v>music</v>
      </c>
      <c r="R2176" t="str">
        <f t="shared" si="179"/>
        <v>rock</v>
      </c>
    </row>
    <row r="2177" spans="1:18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6">
        <f t="shared" si="175"/>
        <v>250</v>
      </c>
      <c r="O2177" s="5">
        <f t="shared" si="176"/>
        <v>1.4857142857142858</v>
      </c>
      <c r="P2177" t="s">
        <v>8276</v>
      </c>
      <c r="Q2177" t="str">
        <f t="shared" si="178"/>
        <v>music</v>
      </c>
      <c r="R2177" t="str">
        <f t="shared" si="179"/>
        <v>rock</v>
      </c>
    </row>
    <row r="2178" spans="1:18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6">
        <f t="shared" si="175"/>
        <v>126.02</v>
      </c>
      <c r="O2178" s="5">
        <f t="shared" si="176"/>
        <v>1.12680526900492</v>
      </c>
      <c r="P2178" t="s">
        <v>8276</v>
      </c>
      <c r="Q2178" t="str">
        <f t="shared" si="178"/>
        <v>music</v>
      </c>
      <c r="R2178" t="str">
        <f t="shared" si="179"/>
        <v>rock</v>
      </c>
    </row>
    <row r="2179" spans="1:18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6">
        <f t="shared" ref="N2179:N2242" si="180">E2179/D2179*100</f>
        <v>100.12</v>
      </c>
      <c r="O2179" s="5">
        <f t="shared" ref="O2179:O2242" si="181">L2179/E2179*100</f>
        <v>1.5181781861765882</v>
      </c>
      <c r="P2179" t="s">
        <v>8276</v>
      </c>
      <c r="Q2179" t="str">
        <f t="shared" si="178"/>
        <v>music</v>
      </c>
      <c r="R2179" t="str">
        <f t="shared" si="179"/>
        <v>rock</v>
      </c>
    </row>
    <row r="2180" spans="1:18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6">
        <f t="shared" si="180"/>
        <v>138.64000000000001</v>
      </c>
      <c r="O2180" s="5">
        <f t="shared" si="181"/>
        <v>2.4783612233121755</v>
      </c>
      <c r="P2180" t="s">
        <v>8276</v>
      </c>
      <c r="Q2180" t="str">
        <f t="shared" si="178"/>
        <v>music</v>
      </c>
      <c r="R2180" t="str">
        <f t="shared" si="179"/>
        <v>rock</v>
      </c>
    </row>
    <row r="2181" spans="1:18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6">
        <f t="shared" si="180"/>
        <v>161.4</v>
      </c>
      <c r="O2181" s="5">
        <f t="shared" si="181"/>
        <v>1.3011152416356877</v>
      </c>
      <c r="P2181" t="s">
        <v>8276</v>
      </c>
      <c r="Q2181" t="str">
        <f t="shared" si="178"/>
        <v>music</v>
      </c>
      <c r="R2181" t="str">
        <f t="shared" si="179"/>
        <v>rock</v>
      </c>
    </row>
    <row r="2182" spans="1:18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6">
        <f t="shared" si="180"/>
        <v>107.18419999999999</v>
      </c>
      <c r="O2182" s="5">
        <f t="shared" si="181"/>
        <v>1.4554383948380452</v>
      </c>
      <c r="P2182" t="s">
        <v>8276</v>
      </c>
      <c r="Q2182" t="str">
        <f t="shared" si="178"/>
        <v>music</v>
      </c>
      <c r="R2182" t="str">
        <f t="shared" si="179"/>
        <v>rock</v>
      </c>
    </row>
    <row r="2183" spans="1:18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6">
        <f t="shared" si="180"/>
        <v>153.1</v>
      </c>
      <c r="O2183" s="5">
        <f t="shared" si="181"/>
        <v>1.7308948399738733</v>
      </c>
      <c r="P2183" t="s">
        <v>8297</v>
      </c>
      <c r="Q2183" t="str">
        <f>LEFT(P2183, 5)</f>
        <v>games</v>
      </c>
      <c r="R2183" t="str">
        <f>RIGHT(P2183, 14)</f>
        <v>tabletop games</v>
      </c>
    </row>
    <row r="2184" spans="1:18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6">
        <f t="shared" si="180"/>
        <v>524.16666666666663</v>
      </c>
      <c r="O2184" s="5">
        <f t="shared" si="181"/>
        <v>2.2639109697933226</v>
      </c>
      <c r="P2184" t="s">
        <v>8297</v>
      </c>
      <c r="Q2184" t="str">
        <f t="shared" ref="Q2184:Q2247" si="182">LEFT(P2184, 5)</f>
        <v>games</v>
      </c>
      <c r="R2184" t="str">
        <f t="shared" ref="R2184:R2202" si="183">RIGHT(P2184, 14)</f>
        <v>tabletop games</v>
      </c>
    </row>
    <row r="2185" spans="1:18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6">
        <f t="shared" si="180"/>
        <v>489.27777777777777</v>
      </c>
      <c r="O2185" s="5">
        <f t="shared" si="181"/>
        <v>3.1679345974792779</v>
      </c>
      <c r="P2185" t="s">
        <v>8297</v>
      </c>
      <c r="Q2185" t="str">
        <f t="shared" si="182"/>
        <v>games</v>
      </c>
      <c r="R2185" t="str">
        <f t="shared" si="183"/>
        <v>tabletop games</v>
      </c>
    </row>
    <row r="2186" spans="1:18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6">
        <f t="shared" si="180"/>
        <v>284.74</v>
      </c>
      <c r="O2186" s="5">
        <f t="shared" si="181"/>
        <v>0.93418557280325909</v>
      </c>
      <c r="P2186" t="s">
        <v>8297</v>
      </c>
      <c r="Q2186" t="str">
        <f t="shared" si="182"/>
        <v>games</v>
      </c>
      <c r="R2186" t="str">
        <f t="shared" si="183"/>
        <v>tabletop games</v>
      </c>
    </row>
    <row r="2187" spans="1:18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6">
        <f t="shared" si="180"/>
        <v>1856.97</v>
      </c>
      <c r="O2187" s="5">
        <f t="shared" si="181"/>
        <v>0.6709855301916563</v>
      </c>
      <c r="P2187" t="s">
        <v>8297</v>
      </c>
      <c r="Q2187" t="str">
        <f t="shared" si="182"/>
        <v>games</v>
      </c>
      <c r="R2187" t="str">
        <f t="shared" si="183"/>
        <v>tabletop games</v>
      </c>
    </row>
    <row r="2188" spans="1:18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6">
        <f t="shared" si="180"/>
        <v>109.67499999999998</v>
      </c>
      <c r="O2188" s="5">
        <f t="shared" si="181"/>
        <v>1.7870982448142239</v>
      </c>
      <c r="P2188" t="s">
        <v>8297</v>
      </c>
      <c r="Q2188" t="str">
        <f t="shared" si="182"/>
        <v>games</v>
      </c>
      <c r="R2188" t="str">
        <f t="shared" si="183"/>
        <v>tabletop games</v>
      </c>
    </row>
    <row r="2189" spans="1:18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6">
        <f t="shared" si="180"/>
        <v>1014.6425</v>
      </c>
      <c r="O2189" s="5">
        <f t="shared" si="181"/>
        <v>1.7552980483273668</v>
      </c>
      <c r="P2189" t="s">
        <v>8297</v>
      </c>
      <c r="Q2189" t="str">
        <f t="shared" si="182"/>
        <v>games</v>
      </c>
      <c r="R2189" t="str">
        <f t="shared" si="183"/>
        <v>tabletop games</v>
      </c>
    </row>
    <row r="2190" spans="1:18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6">
        <f t="shared" si="180"/>
        <v>412.17692027666544</v>
      </c>
      <c r="O2190" s="5">
        <f t="shared" si="181"/>
        <v>2.269816736586443</v>
      </c>
      <c r="P2190" t="s">
        <v>8297</v>
      </c>
      <c r="Q2190" t="str">
        <f t="shared" si="182"/>
        <v>games</v>
      </c>
      <c r="R2190" t="str">
        <f t="shared" si="183"/>
        <v>tabletop games</v>
      </c>
    </row>
    <row r="2191" spans="1:18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6">
        <f t="shared" si="180"/>
        <v>503.25</v>
      </c>
      <c r="O2191" s="5">
        <f t="shared" si="181"/>
        <v>1.4571948998178506</v>
      </c>
      <c r="P2191" t="s">
        <v>8297</v>
      </c>
      <c r="Q2191" t="str">
        <f t="shared" si="182"/>
        <v>games</v>
      </c>
      <c r="R2191" t="str">
        <f t="shared" si="183"/>
        <v>tabletop games</v>
      </c>
    </row>
    <row r="2192" spans="1:18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6">
        <f t="shared" si="180"/>
        <v>184.61052631578946</v>
      </c>
      <c r="O2192" s="5">
        <f t="shared" si="181"/>
        <v>1.5309613410879233</v>
      </c>
      <c r="P2192" t="s">
        <v>8297</v>
      </c>
      <c r="Q2192" t="str">
        <f t="shared" si="182"/>
        <v>games</v>
      </c>
      <c r="R2192" t="str">
        <f t="shared" si="183"/>
        <v>tabletop games</v>
      </c>
    </row>
    <row r="2193" spans="1:18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6">
        <f t="shared" si="180"/>
        <v>119.73333333333333</v>
      </c>
      <c r="O2193" s="5">
        <f t="shared" si="181"/>
        <v>2.783964365256125</v>
      </c>
      <c r="P2193" t="s">
        <v>8297</v>
      </c>
      <c r="Q2193" t="str">
        <f t="shared" si="182"/>
        <v>games</v>
      </c>
      <c r="R2193" t="str">
        <f t="shared" si="183"/>
        <v>tabletop games</v>
      </c>
    </row>
    <row r="2194" spans="1:18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6">
        <f t="shared" si="180"/>
        <v>1081.2401666666667</v>
      </c>
      <c r="O2194" s="5">
        <f t="shared" si="181"/>
        <v>2.4955910967051569</v>
      </c>
      <c r="P2194" t="s">
        <v>8297</v>
      </c>
      <c r="Q2194" t="str">
        <f t="shared" si="182"/>
        <v>games</v>
      </c>
      <c r="R2194" t="str">
        <f t="shared" si="183"/>
        <v>tabletop games</v>
      </c>
    </row>
    <row r="2195" spans="1:18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6">
        <f t="shared" si="180"/>
        <v>452.37333333333333</v>
      </c>
      <c r="O2195" s="5">
        <f t="shared" si="181"/>
        <v>1.3219170007073804</v>
      </c>
      <c r="P2195" t="s">
        <v>8297</v>
      </c>
      <c r="Q2195" t="str">
        <f t="shared" si="182"/>
        <v>games</v>
      </c>
      <c r="R2195" t="str">
        <f t="shared" si="183"/>
        <v>tabletop games</v>
      </c>
    </row>
    <row r="2196" spans="1:18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6">
        <f t="shared" si="180"/>
        <v>537.37</v>
      </c>
      <c r="O2196" s="5">
        <f t="shared" si="181"/>
        <v>1.6338835439269035</v>
      </c>
      <c r="P2196" t="s">
        <v>8297</v>
      </c>
      <c r="Q2196" t="str">
        <f t="shared" si="182"/>
        <v>games</v>
      </c>
      <c r="R2196" t="str">
        <f t="shared" si="183"/>
        <v>tabletop games</v>
      </c>
    </row>
    <row r="2197" spans="1:18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6">
        <f t="shared" si="180"/>
        <v>120.32608695652173</v>
      </c>
      <c r="O2197" s="5">
        <f t="shared" si="181"/>
        <v>2.0776874435411021</v>
      </c>
      <c r="P2197" t="s">
        <v>8297</v>
      </c>
      <c r="Q2197" t="str">
        <f t="shared" si="182"/>
        <v>games</v>
      </c>
      <c r="R2197" t="str">
        <f t="shared" si="183"/>
        <v>tabletop games</v>
      </c>
    </row>
    <row r="2198" spans="1:18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6">
        <f t="shared" si="180"/>
        <v>113.83571428571429</v>
      </c>
      <c r="O2198" s="5">
        <f t="shared" si="181"/>
        <v>1.4682813578465208</v>
      </c>
      <c r="P2198" t="s">
        <v>8297</v>
      </c>
      <c r="Q2198" t="str">
        <f t="shared" si="182"/>
        <v>games</v>
      </c>
      <c r="R2198" t="str">
        <f t="shared" si="183"/>
        <v>tabletop games</v>
      </c>
    </row>
    <row r="2199" spans="1:18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6">
        <f t="shared" si="180"/>
        <v>951.03109999999992</v>
      </c>
      <c r="O2199" s="5">
        <f t="shared" si="181"/>
        <v>1.5176510351063528</v>
      </c>
      <c r="P2199" t="s">
        <v>8297</v>
      </c>
      <c r="Q2199" t="str">
        <f t="shared" si="182"/>
        <v>games</v>
      </c>
      <c r="R2199" t="str">
        <f t="shared" si="183"/>
        <v>tabletop games</v>
      </c>
    </row>
    <row r="2200" spans="1:18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6">
        <f t="shared" si="180"/>
        <v>132.89249999999998</v>
      </c>
      <c r="O2200" s="5">
        <f t="shared" si="181"/>
        <v>1.2246740786726114</v>
      </c>
      <c r="P2200" t="s">
        <v>8297</v>
      </c>
      <c r="Q2200" t="str">
        <f t="shared" si="182"/>
        <v>games</v>
      </c>
      <c r="R2200" t="str">
        <f t="shared" si="183"/>
        <v>tabletop games</v>
      </c>
    </row>
    <row r="2201" spans="1:18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6">
        <f t="shared" si="180"/>
        <v>146.97777777777779</v>
      </c>
      <c r="O2201" s="5">
        <f t="shared" si="181"/>
        <v>1.8974901723616573</v>
      </c>
      <c r="P2201" t="s">
        <v>8297</v>
      </c>
      <c r="Q2201" t="str">
        <f t="shared" si="182"/>
        <v>games</v>
      </c>
      <c r="R2201" t="str">
        <f t="shared" si="183"/>
        <v>tabletop games</v>
      </c>
    </row>
    <row r="2202" spans="1:18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6">
        <f t="shared" si="180"/>
        <v>542.15</v>
      </c>
      <c r="O2202" s="5">
        <f t="shared" si="181"/>
        <v>2.4255279904085585</v>
      </c>
      <c r="P2202" t="s">
        <v>8297</v>
      </c>
      <c r="Q2202" t="str">
        <f t="shared" si="182"/>
        <v>games</v>
      </c>
      <c r="R2202" t="str">
        <f t="shared" si="183"/>
        <v>tabletop games</v>
      </c>
    </row>
    <row r="2203" spans="1:18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6">
        <f t="shared" si="180"/>
        <v>382.71818181818185</v>
      </c>
      <c r="O2203" s="5">
        <f t="shared" si="181"/>
        <v>6.6509893346635307</v>
      </c>
      <c r="P2203" t="s">
        <v>8280</v>
      </c>
      <c r="Q2203" t="str">
        <f t="shared" si="182"/>
        <v>music</v>
      </c>
      <c r="R2203" t="str">
        <f t="shared" ref="R2203:R2222" si="184">RIGHT(P2203, 16)</f>
        <v>electronic music</v>
      </c>
    </row>
    <row r="2204" spans="1:18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6">
        <f t="shared" si="180"/>
        <v>704.18124999999998</v>
      </c>
      <c r="O2204" s="5">
        <f t="shared" si="181"/>
        <v>2.5597103018576539</v>
      </c>
      <c r="P2204" t="s">
        <v>8280</v>
      </c>
      <c r="Q2204" t="str">
        <f t="shared" si="182"/>
        <v>music</v>
      </c>
      <c r="R2204" t="str">
        <f t="shared" si="184"/>
        <v>electronic music</v>
      </c>
    </row>
    <row r="2205" spans="1:18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6">
        <f t="shared" si="180"/>
        <v>109.55</v>
      </c>
      <c r="O2205" s="5">
        <f t="shared" si="181"/>
        <v>2.2820629849383844</v>
      </c>
      <c r="P2205" t="s">
        <v>8280</v>
      </c>
      <c r="Q2205" t="str">
        <f t="shared" si="182"/>
        <v>music</v>
      </c>
      <c r="R2205" t="str">
        <f t="shared" si="184"/>
        <v>electronic music</v>
      </c>
    </row>
    <row r="2206" spans="1:18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6">
        <f t="shared" si="180"/>
        <v>132.86666666666667</v>
      </c>
      <c r="O2206" s="5">
        <f t="shared" si="181"/>
        <v>3.6628198695434016</v>
      </c>
      <c r="P2206" t="s">
        <v>8280</v>
      </c>
      <c r="Q2206" t="str">
        <f t="shared" si="182"/>
        <v>music</v>
      </c>
      <c r="R2206" t="str">
        <f t="shared" si="184"/>
        <v>electronic music</v>
      </c>
    </row>
    <row r="2207" spans="1:18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6">
        <f t="shared" si="180"/>
        <v>152</v>
      </c>
      <c r="O2207" s="5">
        <f t="shared" si="181"/>
        <v>2.3684210526315792</v>
      </c>
      <c r="P2207" t="s">
        <v>8280</v>
      </c>
      <c r="Q2207" t="str">
        <f t="shared" si="182"/>
        <v>music</v>
      </c>
      <c r="R2207" t="str">
        <f t="shared" si="184"/>
        <v>electronic music</v>
      </c>
    </row>
    <row r="2208" spans="1:18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6">
        <f t="shared" si="180"/>
        <v>102.72727272727273</v>
      </c>
      <c r="O2208" s="5">
        <f t="shared" si="181"/>
        <v>3.0088495575221237</v>
      </c>
      <c r="P2208" t="s">
        <v>8280</v>
      </c>
      <c r="Q2208" t="str">
        <f t="shared" si="182"/>
        <v>music</v>
      </c>
      <c r="R2208" t="str">
        <f t="shared" si="184"/>
        <v>electronic music</v>
      </c>
    </row>
    <row r="2209" spans="1:18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6">
        <f t="shared" si="180"/>
        <v>100</v>
      </c>
      <c r="O2209" s="5">
        <f t="shared" si="181"/>
        <v>0.35000000000000003</v>
      </c>
      <c r="P2209" t="s">
        <v>8280</v>
      </c>
      <c r="Q2209" t="str">
        <f t="shared" si="182"/>
        <v>music</v>
      </c>
      <c r="R2209" t="str">
        <f t="shared" si="184"/>
        <v>electronic music</v>
      </c>
    </row>
    <row r="2210" spans="1:18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6">
        <f t="shared" si="180"/>
        <v>101.6</v>
      </c>
      <c r="O2210" s="5">
        <f t="shared" si="181"/>
        <v>2.3622047244094486</v>
      </c>
      <c r="P2210" t="s">
        <v>8280</v>
      </c>
      <c r="Q2210" t="str">
        <f t="shared" si="182"/>
        <v>music</v>
      </c>
      <c r="R2210" t="str">
        <f t="shared" si="184"/>
        <v>electronic music</v>
      </c>
    </row>
    <row r="2211" spans="1:18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6">
        <f t="shared" si="180"/>
        <v>150.80000000000001</v>
      </c>
      <c r="O2211" s="5">
        <f t="shared" si="181"/>
        <v>1.989389920424403</v>
      </c>
      <c r="P2211" t="s">
        <v>8280</v>
      </c>
      <c r="Q2211" t="str">
        <f t="shared" si="182"/>
        <v>music</v>
      </c>
      <c r="R2211" t="str">
        <f t="shared" si="184"/>
        <v>electronic music</v>
      </c>
    </row>
    <row r="2212" spans="1:18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6">
        <f t="shared" si="180"/>
        <v>111.425</v>
      </c>
      <c r="O2212" s="5">
        <f t="shared" si="181"/>
        <v>1.6154363921920576</v>
      </c>
      <c r="P2212" t="s">
        <v>8280</v>
      </c>
      <c r="Q2212" t="str">
        <f t="shared" si="182"/>
        <v>music</v>
      </c>
      <c r="R2212" t="str">
        <f t="shared" si="184"/>
        <v>electronic music</v>
      </c>
    </row>
    <row r="2213" spans="1:18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6">
        <f t="shared" si="180"/>
        <v>195.6</v>
      </c>
      <c r="O2213" s="5">
        <f t="shared" si="181"/>
        <v>2.4539877300613497</v>
      </c>
      <c r="P2213" t="s">
        <v>8280</v>
      </c>
      <c r="Q2213" t="str">
        <f t="shared" si="182"/>
        <v>music</v>
      </c>
      <c r="R2213" t="str">
        <f t="shared" si="184"/>
        <v>electronic music</v>
      </c>
    </row>
    <row r="2214" spans="1:18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6">
        <f t="shared" si="180"/>
        <v>114.38333333333333</v>
      </c>
      <c r="O2214" s="5">
        <f t="shared" si="181"/>
        <v>1.7922191461460002</v>
      </c>
      <c r="P2214" t="s">
        <v>8280</v>
      </c>
      <c r="Q2214" t="str">
        <f t="shared" si="182"/>
        <v>music</v>
      </c>
      <c r="R2214" t="str">
        <f t="shared" si="184"/>
        <v>electronic music</v>
      </c>
    </row>
    <row r="2215" spans="1:18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6">
        <f t="shared" si="180"/>
        <v>200</v>
      </c>
      <c r="O2215" s="5">
        <f t="shared" si="181"/>
        <v>10</v>
      </c>
      <c r="P2215" t="s">
        <v>8280</v>
      </c>
      <c r="Q2215" t="str">
        <f t="shared" si="182"/>
        <v>music</v>
      </c>
      <c r="R2215" t="str">
        <f t="shared" si="184"/>
        <v>electronic music</v>
      </c>
    </row>
    <row r="2216" spans="1:18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6">
        <f t="shared" si="180"/>
        <v>292.50166666666667</v>
      </c>
      <c r="O2216" s="5">
        <f t="shared" si="181"/>
        <v>1.3675135754212226</v>
      </c>
      <c r="P2216" t="s">
        <v>8280</v>
      </c>
      <c r="Q2216" t="str">
        <f t="shared" si="182"/>
        <v>music</v>
      </c>
      <c r="R2216" t="str">
        <f t="shared" si="184"/>
        <v>electronic music</v>
      </c>
    </row>
    <row r="2217" spans="1:18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6">
        <f t="shared" si="180"/>
        <v>156.36363636363637</v>
      </c>
      <c r="O2217" s="5">
        <f t="shared" si="181"/>
        <v>3.8372093023255816</v>
      </c>
      <c r="P2217" t="s">
        <v>8280</v>
      </c>
      <c r="Q2217" t="str">
        <f t="shared" si="182"/>
        <v>music</v>
      </c>
      <c r="R2217" t="str">
        <f t="shared" si="184"/>
        <v>electronic music</v>
      </c>
    </row>
    <row r="2218" spans="1:18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6">
        <f t="shared" si="180"/>
        <v>105.66666666666666</v>
      </c>
      <c r="O2218" s="5">
        <f t="shared" si="181"/>
        <v>4.4164037854889591</v>
      </c>
      <c r="P2218" t="s">
        <v>8280</v>
      </c>
      <c r="Q2218" t="str">
        <f t="shared" si="182"/>
        <v>music</v>
      </c>
      <c r="R2218" t="str">
        <f t="shared" si="184"/>
        <v>electronic music</v>
      </c>
    </row>
    <row r="2219" spans="1:18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6">
        <f t="shared" si="180"/>
        <v>101.19047619047619</v>
      </c>
      <c r="O2219" s="5">
        <f t="shared" si="181"/>
        <v>2.1176470588235294</v>
      </c>
      <c r="P2219" t="s">
        <v>8280</v>
      </c>
      <c r="Q2219" t="str">
        <f t="shared" si="182"/>
        <v>music</v>
      </c>
      <c r="R2219" t="str">
        <f t="shared" si="184"/>
        <v>electronic music</v>
      </c>
    </row>
    <row r="2220" spans="1:18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6">
        <f t="shared" si="180"/>
        <v>122.833</v>
      </c>
      <c r="O2220" s="5">
        <f t="shared" si="181"/>
        <v>3.0936311903153064</v>
      </c>
      <c r="P2220" t="s">
        <v>8280</v>
      </c>
      <c r="Q2220" t="str">
        <f t="shared" si="182"/>
        <v>music</v>
      </c>
      <c r="R2220" t="str">
        <f t="shared" si="184"/>
        <v>electronic music</v>
      </c>
    </row>
    <row r="2221" spans="1:18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6">
        <f t="shared" si="180"/>
        <v>101.49999999999999</v>
      </c>
      <c r="O2221" s="5">
        <f t="shared" si="181"/>
        <v>1.87192118226601</v>
      </c>
      <c r="P2221" t="s">
        <v>8280</v>
      </c>
      <c r="Q2221" t="str">
        <f t="shared" si="182"/>
        <v>music</v>
      </c>
      <c r="R2221" t="str">
        <f t="shared" si="184"/>
        <v>electronic music</v>
      </c>
    </row>
    <row r="2222" spans="1:18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6">
        <f t="shared" si="180"/>
        <v>101.14285714285714</v>
      </c>
      <c r="O2222" s="5">
        <f t="shared" si="181"/>
        <v>1.9491525423728815</v>
      </c>
      <c r="P2222" t="s">
        <v>8280</v>
      </c>
      <c r="Q2222" t="str">
        <f t="shared" si="182"/>
        <v>music</v>
      </c>
      <c r="R2222" t="str">
        <f t="shared" si="184"/>
        <v>electronic music</v>
      </c>
    </row>
    <row r="2223" spans="1:18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6">
        <f t="shared" si="180"/>
        <v>108.11999999999999</v>
      </c>
      <c r="O2223" s="5">
        <f t="shared" si="181"/>
        <v>2.6883709458626219</v>
      </c>
      <c r="P2223" t="s">
        <v>8297</v>
      </c>
      <c r="Q2223" t="str">
        <f t="shared" si="182"/>
        <v>games</v>
      </c>
      <c r="R2223" t="str">
        <f t="shared" ref="R2223:R2282" si="185">RIGHT(P2223, 14)</f>
        <v>tabletop games</v>
      </c>
    </row>
    <row r="2224" spans="1:18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6">
        <f t="shared" si="180"/>
        <v>162.6</v>
      </c>
      <c r="O2224" s="5">
        <f t="shared" si="181"/>
        <v>3.6900369003690034</v>
      </c>
      <c r="P2224" t="s">
        <v>8297</v>
      </c>
      <c r="Q2224" t="str">
        <f t="shared" si="182"/>
        <v>games</v>
      </c>
      <c r="R2224" t="str">
        <f t="shared" si="185"/>
        <v>tabletop games</v>
      </c>
    </row>
    <row r="2225" spans="1:18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6">
        <f t="shared" si="180"/>
        <v>105.80000000000001</v>
      </c>
      <c r="O2225" s="5">
        <f t="shared" si="181"/>
        <v>0.48470747903640155</v>
      </c>
      <c r="P2225" t="s">
        <v>8297</v>
      </c>
      <c r="Q2225" t="str">
        <f t="shared" si="182"/>
        <v>games</v>
      </c>
      <c r="R2225" t="str">
        <f t="shared" si="185"/>
        <v>tabletop games</v>
      </c>
    </row>
    <row r="2226" spans="1:18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6">
        <f t="shared" si="180"/>
        <v>243.15000000000003</v>
      </c>
      <c r="O2226" s="5">
        <f t="shared" si="181"/>
        <v>1.2173555418465967</v>
      </c>
      <c r="P2226" t="s">
        <v>8297</v>
      </c>
      <c r="Q2226" t="str">
        <f t="shared" si="182"/>
        <v>games</v>
      </c>
      <c r="R2226" t="str">
        <f t="shared" si="185"/>
        <v>tabletop games</v>
      </c>
    </row>
    <row r="2227" spans="1:18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6">
        <f t="shared" si="180"/>
        <v>944.83338095238094</v>
      </c>
      <c r="O2227" s="5">
        <f t="shared" si="181"/>
        <v>0.60680893043323691</v>
      </c>
      <c r="P2227" t="s">
        <v>8297</v>
      </c>
      <c r="Q2227" t="str">
        <f t="shared" si="182"/>
        <v>games</v>
      </c>
      <c r="R2227" t="str">
        <f t="shared" si="185"/>
        <v>tabletop games</v>
      </c>
    </row>
    <row r="2228" spans="1:18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6">
        <f t="shared" si="180"/>
        <v>108.46283333333334</v>
      </c>
      <c r="O2228" s="5">
        <f t="shared" si="181"/>
        <v>1.6441884086253817</v>
      </c>
      <c r="P2228" t="s">
        <v>8297</v>
      </c>
      <c r="Q2228" t="str">
        <f t="shared" si="182"/>
        <v>games</v>
      </c>
      <c r="R2228" t="str">
        <f t="shared" si="185"/>
        <v>tabletop games</v>
      </c>
    </row>
    <row r="2229" spans="1:18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6">
        <f t="shared" si="180"/>
        <v>157.37692307692308</v>
      </c>
      <c r="O2229" s="5">
        <f t="shared" si="181"/>
        <v>1.4712351532332959</v>
      </c>
      <c r="P2229" t="s">
        <v>8297</v>
      </c>
      <c r="Q2229" t="str">
        <f t="shared" si="182"/>
        <v>games</v>
      </c>
      <c r="R2229" t="str">
        <f t="shared" si="185"/>
        <v>tabletop games</v>
      </c>
    </row>
    <row r="2230" spans="1:18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6">
        <f t="shared" si="180"/>
        <v>1174.49</v>
      </c>
      <c r="O2230" s="5">
        <f t="shared" si="181"/>
        <v>1.2260640788767891</v>
      </c>
      <c r="P2230" t="s">
        <v>8297</v>
      </c>
      <c r="Q2230" t="str">
        <f t="shared" si="182"/>
        <v>games</v>
      </c>
      <c r="R2230" t="str">
        <f t="shared" si="185"/>
        <v>tabletop games</v>
      </c>
    </row>
    <row r="2231" spans="1:18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6">
        <f t="shared" si="180"/>
        <v>171.04755366949576</v>
      </c>
      <c r="O2231" s="5">
        <f t="shared" si="181"/>
        <v>3.9330634916117755</v>
      </c>
      <c r="P2231" t="s">
        <v>8297</v>
      </c>
      <c r="Q2231" t="str">
        <f t="shared" si="182"/>
        <v>games</v>
      </c>
      <c r="R2231" t="str">
        <f t="shared" si="185"/>
        <v>tabletop games</v>
      </c>
    </row>
    <row r="2232" spans="1:18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6">
        <f t="shared" si="180"/>
        <v>125.95294117647057</v>
      </c>
      <c r="O2232" s="5">
        <f t="shared" si="181"/>
        <v>4.6515972351952177</v>
      </c>
      <c r="P2232" t="s">
        <v>8297</v>
      </c>
      <c r="Q2232" t="str">
        <f t="shared" si="182"/>
        <v>games</v>
      </c>
      <c r="R2232" t="str">
        <f t="shared" si="185"/>
        <v>tabletop games</v>
      </c>
    </row>
    <row r="2233" spans="1:18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6">
        <f t="shared" si="180"/>
        <v>1212.1296000000002</v>
      </c>
      <c r="O2233" s="5">
        <f t="shared" si="181"/>
        <v>3.6728745837078804</v>
      </c>
      <c r="P2233" t="s">
        <v>8297</v>
      </c>
      <c r="Q2233" t="str">
        <f t="shared" si="182"/>
        <v>games</v>
      </c>
      <c r="R2233" t="str">
        <f t="shared" si="185"/>
        <v>tabletop games</v>
      </c>
    </row>
    <row r="2234" spans="1:18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6">
        <f t="shared" si="180"/>
        <v>495.8</v>
      </c>
      <c r="O2234" s="5">
        <f t="shared" si="181"/>
        <v>3.9854780153287619</v>
      </c>
      <c r="P2234" t="s">
        <v>8297</v>
      </c>
      <c r="Q2234" t="str">
        <f t="shared" si="182"/>
        <v>games</v>
      </c>
      <c r="R2234" t="str">
        <f t="shared" si="185"/>
        <v>tabletop games</v>
      </c>
    </row>
    <row r="2235" spans="1:18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6">
        <f t="shared" si="180"/>
        <v>332.03999999999996</v>
      </c>
      <c r="O2235" s="5">
        <f t="shared" si="181"/>
        <v>4.7102758703770631</v>
      </c>
      <c r="P2235" t="s">
        <v>8297</v>
      </c>
      <c r="Q2235" t="str">
        <f t="shared" si="182"/>
        <v>games</v>
      </c>
      <c r="R2235" t="str">
        <f t="shared" si="185"/>
        <v>tabletop games</v>
      </c>
    </row>
    <row r="2236" spans="1:18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6">
        <f t="shared" si="180"/>
        <v>1165</v>
      </c>
      <c r="O2236" s="5">
        <f t="shared" si="181"/>
        <v>2.4034334763948499</v>
      </c>
      <c r="P2236" t="s">
        <v>8297</v>
      </c>
      <c r="Q2236" t="str">
        <f t="shared" si="182"/>
        <v>games</v>
      </c>
      <c r="R2236" t="str">
        <f t="shared" si="185"/>
        <v>tabletop games</v>
      </c>
    </row>
    <row r="2237" spans="1:18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6">
        <f t="shared" si="180"/>
        <v>153.3153846153846</v>
      </c>
      <c r="O2237" s="5">
        <f t="shared" si="181"/>
        <v>0.73754452862375197</v>
      </c>
      <c r="P2237" t="s">
        <v>8297</v>
      </c>
      <c r="Q2237" t="str">
        <f t="shared" si="182"/>
        <v>games</v>
      </c>
      <c r="R2237" t="str">
        <f t="shared" si="185"/>
        <v>tabletop games</v>
      </c>
    </row>
    <row r="2238" spans="1:18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6">
        <f t="shared" si="180"/>
        <v>537.10714285714289</v>
      </c>
      <c r="O2238" s="5">
        <f t="shared" si="181"/>
        <v>4.5215772325287586</v>
      </c>
      <c r="P2238" t="s">
        <v>8297</v>
      </c>
      <c r="Q2238" t="str">
        <f t="shared" si="182"/>
        <v>games</v>
      </c>
      <c r="R2238" t="str">
        <f t="shared" si="185"/>
        <v>tabletop games</v>
      </c>
    </row>
    <row r="2239" spans="1:18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6">
        <f t="shared" si="180"/>
        <v>352.92777777777775</v>
      </c>
      <c r="O2239" s="5">
        <f t="shared" si="181"/>
        <v>1.5473735576998757</v>
      </c>
      <c r="P2239" t="s">
        <v>8297</v>
      </c>
      <c r="Q2239" t="str">
        <f t="shared" si="182"/>
        <v>games</v>
      </c>
      <c r="R2239" t="str">
        <f t="shared" si="185"/>
        <v>tabletop games</v>
      </c>
    </row>
    <row r="2240" spans="1:18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6">
        <f t="shared" si="180"/>
        <v>137.4</v>
      </c>
      <c r="O2240" s="5">
        <f t="shared" si="181"/>
        <v>1.4374090247452693</v>
      </c>
      <c r="P2240" t="s">
        <v>8297</v>
      </c>
      <c r="Q2240" t="str">
        <f t="shared" si="182"/>
        <v>games</v>
      </c>
      <c r="R2240" t="str">
        <f t="shared" si="185"/>
        <v>tabletop games</v>
      </c>
    </row>
    <row r="2241" spans="1:18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6">
        <f t="shared" si="180"/>
        <v>128.02668</v>
      </c>
      <c r="O2241" s="5">
        <f t="shared" si="181"/>
        <v>1.3309725754038144</v>
      </c>
      <c r="P2241" t="s">
        <v>8297</v>
      </c>
      <c r="Q2241" t="str">
        <f t="shared" si="182"/>
        <v>games</v>
      </c>
      <c r="R2241" t="str">
        <f t="shared" si="185"/>
        <v>tabletop games</v>
      </c>
    </row>
    <row r="2242" spans="1:18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6">
        <f t="shared" si="180"/>
        <v>270.68</v>
      </c>
      <c r="O2242" s="5">
        <f t="shared" si="181"/>
        <v>0.70932466380966452</v>
      </c>
      <c r="P2242" t="s">
        <v>8297</v>
      </c>
      <c r="Q2242" t="str">
        <f t="shared" si="182"/>
        <v>games</v>
      </c>
      <c r="R2242" t="str">
        <f t="shared" si="185"/>
        <v>tabletop games</v>
      </c>
    </row>
    <row r="2243" spans="1:18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6">
        <f t="shared" ref="N2243:N2306" si="186">E2243/D2243*100</f>
        <v>806.4</v>
      </c>
      <c r="O2243" s="5">
        <f t="shared" ref="O2243:O2306" si="187">L2243/E2243*100</f>
        <v>2.0213293650793651</v>
      </c>
      <c r="P2243" t="s">
        <v>8297</v>
      </c>
      <c r="Q2243" t="str">
        <f t="shared" si="182"/>
        <v>games</v>
      </c>
      <c r="R2243" t="str">
        <f t="shared" si="185"/>
        <v>tabletop games</v>
      </c>
    </row>
    <row r="2244" spans="1:18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6">
        <f t="shared" si="186"/>
        <v>1360.0976000000001</v>
      </c>
      <c r="O2244" s="5">
        <f t="shared" si="187"/>
        <v>1.856484417000662</v>
      </c>
      <c r="P2244" t="s">
        <v>8297</v>
      </c>
      <c r="Q2244" t="str">
        <f t="shared" si="182"/>
        <v>games</v>
      </c>
      <c r="R2244" t="str">
        <f t="shared" si="185"/>
        <v>tabletop games</v>
      </c>
    </row>
    <row r="2245" spans="1:18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6">
        <f t="shared" si="186"/>
        <v>930250</v>
      </c>
      <c r="O2245" s="5">
        <f t="shared" si="187"/>
        <v>21.875839828003222</v>
      </c>
      <c r="P2245" t="s">
        <v>8297</v>
      </c>
      <c r="Q2245" t="str">
        <f t="shared" si="182"/>
        <v>games</v>
      </c>
      <c r="R2245" t="str">
        <f t="shared" si="185"/>
        <v>tabletop games</v>
      </c>
    </row>
    <row r="2246" spans="1:18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6">
        <f t="shared" si="186"/>
        <v>377.02</v>
      </c>
      <c r="O2246" s="5">
        <f t="shared" si="187"/>
        <v>1.5383799267943346</v>
      </c>
      <c r="P2246" t="s">
        <v>8297</v>
      </c>
      <c r="Q2246" t="str">
        <f t="shared" si="182"/>
        <v>games</v>
      </c>
      <c r="R2246" t="str">
        <f t="shared" si="185"/>
        <v>tabletop games</v>
      </c>
    </row>
    <row r="2247" spans="1:18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6">
        <f t="shared" si="186"/>
        <v>2647.0250000000001</v>
      </c>
      <c r="O2247" s="5">
        <f t="shared" si="187"/>
        <v>1.870023894749766</v>
      </c>
      <c r="P2247" t="s">
        <v>8297</v>
      </c>
      <c r="Q2247" t="str">
        <f t="shared" si="182"/>
        <v>games</v>
      </c>
      <c r="R2247" t="str">
        <f t="shared" si="185"/>
        <v>tabletop games</v>
      </c>
    </row>
    <row r="2248" spans="1:18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6">
        <f t="shared" si="186"/>
        <v>100.12</v>
      </c>
      <c r="O2248" s="5">
        <f t="shared" si="187"/>
        <v>2.277267279264882</v>
      </c>
      <c r="P2248" t="s">
        <v>8297</v>
      </c>
      <c r="Q2248" t="str">
        <f t="shared" ref="Q2248:Q2311" si="188">LEFT(P2248, 5)</f>
        <v>games</v>
      </c>
      <c r="R2248" t="str">
        <f t="shared" si="185"/>
        <v>tabletop games</v>
      </c>
    </row>
    <row r="2249" spans="1:18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6">
        <f t="shared" si="186"/>
        <v>104.45405405405405</v>
      </c>
      <c r="O2249" s="5">
        <f t="shared" si="187"/>
        <v>1.9664665700683088</v>
      </c>
      <c r="P2249" t="s">
        <v>8297</v>
      </c>
      <c r="Q2249" t="str">
        <f t="shared" si="188"/>
        <v>games</v>
      </c>
      <c r="R2249" t="str">
        <f t="shared" si="185"/>
        <v>tabletop games</v>
      </c>
    </row>
    <row r="2250" spans="1:18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6">
        <f t="shared" si="186"/>
        <v>107.21428571428571</v>
      </c>
      <c r="O2250" s="5">
        <f t="shared" si="187"/>
        <v>1.7055296469020653</v>
      </c>
      <c r="P2250" t="s">
        <v>8297</v>
      </c>
      <c r="Q2250" t="str">
        <f t="shared" si="188"/>
        <v>games</v>
      </c>
      <c r="R2250" t="str">
        <f t="shared" si="185"/>
        <v>tabletop games</v>
      </c>
    </row>
    <row r="2251" spans="1:18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6">
        <f t="shared" si="186"/>
        <v>168.77142857142857</v>
      </c>
      <c r="O2251" s="5">
        <f t="shared" si="187"/>
        <v>3.0472320975114271</v>
      </c>
      <c r="P2251" t="s">
        <v>8297</v>
      </c>
      <c r="Q2251" t="str">
        <f t="shared" si="188"/>
        <v>games</v>
      </c>
      <c r="R2251" t="str">
        <f t="shared" si="185"/>
        <v>tabletop games</v>
      </c>
    </row>
    <row r="2252" spans="1:18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6">
        <f t="shared" si="186"/>
        <v>975.11200000000008</v>
      </c>
      <c r="O2252" s="5">
        <f t="shared" si="187"/>
        <v>0.23422950389288613</v>
      </c>
      <c r="P2252" t="s">
        <v>8297</v>
      </c>
      <c r="Q2252" t="str">
        <f t="shared" si="188"/>
        <v>games</v>
      </c>
      <c r="R2252" t="str">
        <f t="shared" si="185"/>
        <v>tabletop games</v>
      </c>
    </row>
    <row r="2253" spans="1:18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6">
        <f t="shared" si="186"/>
        <v>134.44929411764704</v>
      </c>
      <c r="O2253" s="5">
        <f t="shared" si="187"/>
        <v>4.2001401796784963</v>
      </c>
      <c r="P2253" t="s">
        <v>8297</v>
      </c>
      <c r="Q2253" t="str">
        <f t="shared" si="188"/>
        <v>games</v>
      </c>
      <c r="R2253" t="str">
        <f t="shared" si="185"/>
        <v>tabletop games</v>
      </c>
    </row>
    <row r="2254" spans="1:18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6">
        <f t="shared" si="186"/>
        <v>272.27777777777777</v>
      </c>
      <c r="O2254" s="5">
        <f t="shared" si="187"/>
        <v>1.0161191593552337</v>
      </c>
      <c r="P2254" t="s">
        <v>8297</v>
      </c>
      <c r="Q2254" t="str">
        <f t="shared" si="188"/>
        <v>games</v>
      </c>
      <c r="R2254" t="str">
        <f t="shared" si="185"/>
        <v>tabletop games</v>
      </c>
    </row>
    <row r="2255" spans="1:18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6">
        <f t="shared" si="186"/>
        <v>112.6875</v>
      </c>
      <c r="O2255" s="5">
        <f t="shared" si="187"/>
        <v>0.93178036605657233</v>
      </c>
      <c r="P2255" t="s">
        <v>8297</v>
      </c>
      <c r="Q2255" t="str">
        <f t="shared" si="188"/>
        <v>games</v>
      </c>
      <c r="R2255" t="str">
        <f t="shared" si="185"/>
        <v>tabletop games</v>
      </c>
    </row>
    <row r="2256" spans="1:18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6">
        <f t="shared" si="186"/>
        <v>459.8</v>
      </c>
      <c r="O2256" s="5">
        <f t="shared" si="187"/>
        <v>8.5689430187037843</v>
      </c>
      <c r="P2256" t="s">
        <v>8297</v>
      </c>
      <c r="Q2256" t="str">
        <f t="shared" si="188"/>
        <v>games</v>
      </c>
      <c r="R2256" t="str">
        <f t="shared" si="185"/>
        <v>tabletop games</v>
      </c>
    </row>
    <row r="2257" spans="1:18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6">
        <f t="shared" si="186"/>
        <v>286.65822784810126</v>
      </c>
      <c r="O2257" s="5">
        <f t="shared" si="187"/>
        <v>2.393358650534311</v>
      </c>
      <c r="P2257" t="s">
        <v>8297</v>
      </c>
      <c r="Q2257" t="str">
        <f t="shared" si="188"/>
        <v>games</v>
      </c>
      <c r="R2257" t="str">
        <f t="shared" si="185"/>
        <v>tabletop games</v>
      </c>
    </row>
    <row r="2258" spans="1:18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6">
        <f t="shared" si="186"/>
        <v>222.70833333333334</v>
      </c>
      <c r="O2258" s="5">
        <f t="shared" si="187"/>
        <v>4.677268475210477</v>
      </c>
      <c r="P2258" t="s">
        <v>8297</v>
      </c>
      <c r="Q2258" t="str">
        <f t="shared" si="188"/>
        <v>games</v>
      </c>
      <c r="R2258" t="str">
        <f t="shared" si="185"/>
        <v>tabletop games</v>
      </c>
    </row>
    <row r="2259" spans="1:18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6">
        <f t="shared" si="186"/>
        <v>636.14</v>
      </c>
      <c r="O2259" s="5">
        <f t="shared" si="187"/>
        <v>1.0626591630773099</v>
      </c>
      <c r="P2259" t="s">
        <v>8297</v>
      </c>
      <c r="Q2259" t="str">
        <f t="shared" si="188"/>
        <v>games</v>
      </c>
      <c r="R2259" t="str">
        <f t="shared" si="185"/>
        <v>tabletop games</v>
      </c>
    </row>
    <row r="2260" spans="1:18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6">
        <f t="shared" si="186"/>
        <v>146.5</v>
      </c>
      <c r="O2260" s="5">
        <f t="shared" si="187"/>
        <v>6.3605336642879307</v>
      </c>
      <c r="P2260" t="s">
        <v>8297</v>
      </c>
      <c r="Q2260" t="str">
        <f t="shared" si="188"/>
        <v>games</v>
      </c>
      <c r="R2260" t="str">
        <f t="shared" si="185"/>
        <v>tabletop games</v>
      </c>
    </row>
    <row r="2261" spans="1:18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6">
        <f t="shared" si="186"/>
        <v>1867.1</v>
      </c>
      <c r="O2261" s="5">
        <f t="shared" si="187"/>
        <v>1.1033153018049382</v>
      </c>
      <c r="P2261" t="s">
        <v>8297</v>
      </c>
      <c r="Q2261" t="str">
        <f t="shared" si="188"/>
        <v>games</v>
      </c>
      <c r="R2261" t="str">
        <f t="shared" si="185"/>
        <v>tabletop games</v>
      </c>
    </row>
    <row r="2262" spans="1:18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6">
        <f t="shared" si="186"/>
        <v>326.92</v>
      </c>
      <c r="O2262" s="5">
        <f t="shared" si="187"/>
        <v>1.0277743790529794</v>
      </c>
      <c r="P2262" t="s">
        <v>8297</v>
      </c>
      <c r="Q2262" t="str">
        <f t="shared" si="188"/>
        <v>games</v>
      </c>
      <c r="R2262" t="str">
        <f t="shared" si="185"/>
        <v>tabletop games</v>
      </c>
    </row>
    <row r="2263" spans="1:18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6">
        <f t="shared" si="186"/>
        <v>779.5</v>
      </c>
      <c r="O2263" s="5">
        <f t="shared" si="187"/>
        <v>2.6940346375881976</v>
      </c>
      <c r="P2263" t="s">
        <v>8297</v>
      </c>
      <c r="Q2263" t="str">
        <f t="shared" si="188"/>
        <v>games</v>
      </c>
      <c r="R2263" t="str">
        <f t="shared" si="185"/>
        <v>tabletop games</v>
      </c>
    </row>
    <row r="2264" spans="1:18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6">
        <f t="shared" si="186"/>
        <v>154.15151515151516</v>
      </c>
      <c r="O2264" s="5">
        <f t="shared" si="187"/>
        <v>3.5580892471004524</v>
      </c>
      <c r="P2264" t="s">
        <v>8297</v>
      </c>
      <c r="Q2264" t="str">
        <f t="shared" si="188"/>
        <v>games</v>
      </c>
      <c r="R2264" t="str">
        <f t="shared" si="185"/>
        <v>tabletop games</v>
      </c>
    </row>
    <row r="2265" spans="1:18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6">
        <f t="shared" si="186"/>
        <v>115.54666666666667</v>
      </c>
      <c r="O2265" s="5">
        <f t="shared" si="187"/>
        <v>0.69236095084237248</v>
      </c>
      <c r="P2265" t="s">
        <v>8297</v>
      </c>
      <c r="Q2265" t="str">
        <f t="shared" si="188"/>
        <v>games</v>
      </c>
      <c r="R2265" t="str">
        <f t="shared" si="185"/>
        <v>tabletop games</v>
      </c>
    </row>
    <row r="2266" spans="1:18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6">
        <f t="shared" si="186"/>
        <v>180.03333333333333</v>
      </c>
      <c r="O2266" s="5">
        <f t="shared" si="187"/>
        <v>4.1196074800962785</v>
      </c>
      <c r="P2266" t="s">
        <v>8297</v>
      </c>
      <c r="Q2266" t="str">
        <f t="shared" si="188"/>
        <v>games</v>
      </c>
      <c r="R2266" t="str">
        <f t="shared" si="185"/>
        <v>tabletop games</v>
      </c>
    </row>
    <row r="2267" spans="1:18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6">
        <f t="shared" si="186"/>
        <v>298.5</v>
      </c>
      <c r="O2267" s="5">
        <f t="shared" si="187"/>
        <v>2.8475711892797317</v>
      </c>
      <c r="P2267" t="s">
        <v>8297</v>
      </c>
      <c r="Q2267" t="str">
        <f t="shared" si="188"/>
        <v>games</v>
      </c>
      <c r="R2267" t="str">
        <f t="shared" si="185"/>
        <v>tabletop games</v>
      </c>
    </row>
    <row r="2268" spans="1:18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6">
        <f t="shared" si="186"/>
        <v>320.26666666666665</v>
      </c>
      <c r="O2268" s="5">
        <f t="shared" si="187"/>
        <v>4.0383014154870942</v>
      </c>
      <c r="P2268" t="s">
        <v>8297</v>
      </c>
      <c r="Q2268" t="str">
        <f t="shared" si="188"/>
        <v>games</v>
      </c>
      <c r="R2268" t="str">
        <f t="shared" si="185"/>
        <v>tabletop games</v>
      </c>
    </row>
    <row r="2269" spans="1:18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6">
        <f t="shared" si="186"/>
        <v>380.52499999999998</v>
      </c>
      <c r="O2269" s="5">
        <f t="shared" si="187"/>
        <v>0.53084554234281578</v>
      </c>
      <c r="P2269" t="s">
        <v>8297</v>
      </c>
      <c r="Q2269" t="str">
        <f t="shared" si="188"/>
        <v>games</v>
      </c>
      <c r="R2269" t="str">
        <f t="shared" si="185"/>
        <v>tabletop games</v>
      </c>
    </row>
    <row r="2270" spans="1:18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6">
        <f t="shared" si="186"/>
        <v>102.60000000000001</v>
      </c>
      <c r="O2270" s="5">
        <f t="shared" si="187"/>
        <v>0.67529935950988573</v>
      </c>
      <c r="P2270" t="s">
        <v>8297</v>
      </c>
      <c r="Q2270" t="str">
        <f t="shared" si="188"/>
        <v>games</v>
      </c>
      <c r="R2270" t="str">
        <f t="shared" si="185"/>
        <v>tabletop games</v>
      </c>
    </row>
    <row r="2271" spans="1:18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6">
        <f t="shared" si="186"/>
        <v>1801.64</v>
      </c>
      <c r="O2271" s="5">
        <f t="shared" si="187"/>
        <v>2.0026198352612061</v>
      </c>
      <c r="P2271" t="s">
        <v>8297</v>
      </c>
      <c r="Q2271" t="str">
        <f t="shared" si="188"/>
        <v>games</v>
      </c>
      <c r="R2271" t="str">
        <f t="shared" si="185"/>
        <v>tabletop games</v>
      </c>
    </row>
    <row r="2272" spans="1:18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6">
        <f t="shared" si="186"/>
        <v>720.24800000000005</v>
      </c>
      <c r="O2272" s="5">
        <f t="shared" si="187"/>
        <v>0.92745831991203032</v>
      </c>
      <c r="P2272" t="s">
        <v>8297</v>
      </c>
      <c r="Q2272" t="str">
        <f t="shared" si="188"/>
        <v>games</v>
      </c>
      <c r="R2272" t="str">
        <f t="shared" si="185"/>
        <v>tabletop games</v>
      </c>
    </row>
    <row r="2273" spans="1:18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6">
        <f t="shared" si="186"/>
        <v>283.09000000000003</v>
      </c>
      <c r="O2273" s="5">
        <f t="shared" si="187"/>
        <v>2.345543819986577</v>
      </c>
      <c r="P2273" t="s">
        <v>8297</v>
      </c>
      <c r="Q2273" t="str">
        <f t="shared" si="188"/>
        <v>games</v>
      </c>
      <c r="R2273" t="str">
        <f t="shared" si="185"/>
        <v>tabletop games</v>
      </c>
    </row>
    <row r="2274" spans="1:18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6">
        <f t="shared" si="186"/>
        <v>1356.6000000000001</v>
      </c>
      <c r="O2274" s="5">
        <f t="shared" si="187"/>
        <v>6.9585729028453489</v>
      </c>
      <c r="P2274" t="s">
        <v>8297</v>
      </c>
      <c r="Q2274" t="str">
        <f t="shared" si="188"/>
        <v>games</v>
      </c>
      <c r="R2274" t="str">
        <f t="shared" si="185"/>
        <v>tabletop games</v>
      </c>
    </row>
    <row r="2275" spans="1:18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6">
        <f t="shared" si="186"/>
        <v>220.35999999999999</v>
      </c>
      <c r="O2275" s="5">
        <f t="shared" si="187"/>
        <v>2.6683608640406606</v>
      </c>
      <c r="P2275" t="s">
        <v>8297</v>
      </c>
      <c r="Q2275" t="str">
        <f t="shared" si="188"/>
        <v>games</v>
      </c>
      <c r="R2275" t="str">
        <f t="shared" si="185"/>
        <v>tabletop games</v>
      </c>
    </row>
    <row r="2276" spans="1:18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6">
        <f t="shared" si="186"/>
        <v>119.6</v>
      </c>
      <c r="O2276" s="5">
        <f t="shared" si="187"/>
        <v>3.3110367892976589</v>
      </c>
      <c r="P2276" t="s">
        <v>8297</v>
      </c>
      <c r="Q2276" t="str">
        <f t="shared" si="188"/>
        <v>games</v>
      </c>
      <c r="R2276" t="str">
        <f t="shared" si="185"/>
        <v>tabletop games</v>
      </c>
    </row>
    <row r="2277" spans="1:18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6">
        <f t="shared" si="186"/>
        <v>407.76923076923077</v>
      </c>
      <c r="O2277" s="5">
        <f t="shared" si="187"/>
        <v>2.9805697038294663</v>
      </c>
      <c r="P2277" t="s">
        <v>8297</v>
      </c>
      <c r="Q2277" t="str">
        <f t="shared" si="188"/>
        <v>games</v>
      </c>
      <c r="R2277" t="str">
        <f t="shared" si="185"/>
        <v>tabletop games</v>
      </c>
    </row>
    <row r="2278" spans="1:18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6">
        <f t="shared" si="186"/>
        <v>105.81826105905425</v>
      </c>
      <c r="O2278" s="5">
        <f t="shared" si="187"/>
        <v>1.544481054365733</v>
      </c>
      <c r="P2278" t="s">
        <v>8297</v>
      </c>
      <c r="Q2278" t="str">
        <f t="shared" si="188"/>
        <v>games</v>
      </c>
      <c r="R2278" t="str">
        <f t="shared" si="185"/>
        <v>tabletop games</v>
      </c>
    </row>
    <row r="2279" spans="1:18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6">
        <f t="shared" si="186"/>
        <v>141.08235294117648</v>
      </c>
      <c r="O2279" s="5">
        <f t="shared" si="187"/>
        <v>1.7261507671781189</v>
      </c>
      <c r="P2279" t="s">
        <v>8297</v>
      </c>
      <c r="Q2279" t="str">
        <f t="shared" si="188"/>
        <v>games</v>
      </c>
      <c r="R2279" t="str">
        <f t="shared" si="185"/>
        <v>tabletop games</v>
      </c>
    </row>
    <row r="2280" spans="1:18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6">
        <f t="shared" si="186"/>
        <v>270.7</v>
      </c>
      <c r="O2280" s="5">
        <f t="shared" si="187"/>
        <v>1.884004432951607</v>
      </c>
      <c r="P2280" t="s">
        <v>8297</v>
      </c>
      <c r="Q2280" t="str">
        <f t="shared" si="188"/>
        <v>games</v>
      </c>
      <c r="R2280" t="str">
        <f t="shared" si="185"/>
        <v>tabletop games</v>
      </c>
    </row>
    <row r="2281" spans="1:18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6">
        <f t="shared" si="186"/>
        <v>153.80000000000001</v>
      </c>
      <c r="O2281" s="5">
        <f t="shared" si="187"/>
        <v>2.080624187256177</v>
      </c>
      <c r="P2281" t="s">
        <v>8297</v>
      </c>
      <c r="Q2281" t="str">
        <f t="shared" si="188"/>
        <v>games</v>
      </c>
      <c r="R2281" t="str">
        <f t="shared" si="185"/>
        <v>tabletop games</v>
      </c>
    </row>
    <row r="2282" spans="1:18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6">
        <f t="shared" si="186"/>
        <v>403.57653061224488</v>
      </c>
      <c r="O2282" s="5">
        <f t="shared" si="187"/>
        <v>1.2136382599461448</v>
      </c>
      <c r="P2282" t="s">
        <v>8297</v>
      </c>
      <c r="Q2282" t="str">
        <f t="shared" si="188"/>
        <v>games</v>
      </c>
      <c r="R2282" t="str">
        <f t="shared" si="185"/>
        <v>tabletop games</v>
      </c>
    </row>
    <row r="2283" spans="1:18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6">
        <f t="shared" si="186"/>
        <v>185</v>
      </c>
      <c r="O2283" s="5">
        <f t="shared" si="187"/>
        <v>1.9819819819819819</v>
      </c>
      <c r="P2283" t="s">
        <v>8276</v>
      </c>
      <c r="Q2283" t="str">
        <f t="shared" si="188"/>
        <v>music</v>
      </c>
      <c r="R2283" t="str">
        <f t="shared" ref="R2283:R2302" si="189">RIGHT(P2283, 4)</f>
        <v>rock</v>
      </c>
    </row>
    <row r="2284" spans="1:18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6">
        <f t="shared" si="186"/>
        <v>185.33333333333331</v>
      </c>
      <c r="O2284" s="5">
        <f t="shared" si="187"/>
        <v>0.86330935251798557</v>
      </c>
      <c r="P2284" t="s">
        <v>8276</v>
      </c>
      <c r="Q2284" t="str">
        <f t="shared" si="188"/>
        <v>music</v>
      </c>
      <c r="R2284" t="str">
        <f t="shared" si="189"/>
        <v>rock</v>
      </c>
    </row>
    <row r="2285" spans="1:18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6">
        <f t="shared" si="186"/>
        <v>100.85533333333332</v>
      </c>
      <c r="O2285" s="5">
        <f t="shared" si="187"/>
        <v>1.586430729163224</v>
      </c>
      <c r="P2285" t="s">
        <v>8276</v>
      </c>
      <c r="Q2285" t="str">
        <f t="shared" si="188"/>
        <v>music</v>
      </c>
      <c r="R2285" t="str">
        <f t="shared" si="189"/>
        <v>rock</v>
      </c>
    </row>
    <row r="2286" spans="1:18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6">
        <f t="shared" si="186"/>
        <v>106.22116666666668</v>
      </c>
      <c r="O2286" s="5">
        <f t="shared" si="187"/>
        <v>0.92574141688646483</v>
      </c>
      <c r="P2286" t="s">
        <v>8276</v>
      </c>
      <c r="Q2286" t="str">
        <f t="shared" si="188"/>
        <v>music</v>
      </c>
      <c r="R2286" t="str">
        <f t="shared" si="189"/>
        <v>rock</v>
      </c>
    </row>
    <row r="2287" spans="1:18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6">
        <f t="shared" si="186"/>
        <v>121.36666666666667</v>
      </c>
      <c r="O2287" s="5">
        <f t="shared" si="187"/>
        <v>2.1697335896731667</v>
      </c>
      <c r="P2287" t="s">
        <v>8276</v>
      </c>
      <c r="Q2287" t="str">
        <f t="shared" si="188"/>
        <v>music</v>
      </c>
      <c r="R2287" t="str">
        <f t="shared" si="189"/>
        <v>rock</v>
      </c>
    </row>
    <row r="2288" spans="1:18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6">
        <f t="shared" si="186"/>
        <v>100.06666666666666</v>
      </c>
      <c r="O2288" s="5">
        <f t="shared" si="187"/>
        <v>0.93271152564956683</v>
      </c>
      <c r="P2288" t="s">
        <v>8276</v>
      </c>
      <c r="Q2288" t="str">
        <f t="shared" si="188"/>
        <v>music</v>
      </c>
      <c r="R2288" t="str">
        <f t="shared" si="189"/>
        <v>rock</v>
      </c>
    </row>
    <row r="2289" spans="1:18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6">
        <f t="shared" si="186"/>
        <v>119.97755555555555</v>
      </c>
      <c r="O2289" s="5">
        <f t="shared" si="187"/>
        <v>1.9633301784222605</v>
      </c>
      <c r="P2289" t="s">
        <v>8276</v>
      </c>
      <c r="Q2289" t="str">
        <f t="shared" si="188"/>
        <v>music</v>
      </c>
      <c r="R2289" t="str">
        <f t="shared" si="189"/>
        <v>rock</v>
      </c>
    </row>
    <row r="2290" spans="1:18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6">
        <f t="shared" si="186"/>
        <v>100.1</v>
      </c>
      <c r="O2290" s="5">
        <f t="shared" si="187"/>
        <v>2.4975024975024978</v>
      </c>
      <c r="P2290" t="s">
        <v>8276</v>
      </c>
      <c r="Q2290" t="str">
        <f t="shared" si="188"/>
        <v>music</v>
      </c>
      <c r="R2290" t="str">
        <f t="shared" si="189"/>
        <v>rock</v>
      </c>
    </row>
    <row r="2291" spans="1:18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6">
        <f t="shared" si="186"/>
        <v>107.4</v>
      </c>
      <c r="O2291" s="5">
        <f t="shared" si="187"/>
        <v>1.5518311607697082</v>
      </c>
      <c r="P2291" t="s">
        <v>8276</v>
      </c>
      <c r="Q2291" t="str">
        <f t="shared" si="188"/>
        <v>music</v>
      </c>
      <c r="R2291" t="str">
        <f t="shared" si="189"/>
        <v>rock</v>
      </c>
    </row>
    <row r="2292" spans="1:18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6">
        <f t="shared" si="186"/>
        <v>104.06666666666666</v>
      </c>
      <c r="O2292" s="5">
        <f t="shared" si="187"/>
        <v>1.8577834721332478</v>
      </c>
      <c r="P2292" t="s">
        <v>8276</v>
      </c>
      <c r="Q2292" t="str">
        <f t="shared" si="188"/>
        <v>music</v>
      </c>
      <c r="R2292" t="str">
        <f t="shared" si="189"/>
        <v>rock</v>
      </c>
    </row>
    <row r="2293" spans="1:18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6">
        <f t="shared" si="186"/>
        <v>172.8</v>
      </c>
      <c r="O2293" s="5">
        <f t="shared" si="187"/>
        <v>0.99537037037037046</v>
      </c>
      <c r="P2293" t="s">
        <v>8276</v>
      </c>
      <c r="Q2293" t="str">
        <f t="shared" si="188"/>
        <v>music</v>
      </c>
      <c r="R2293" t="str">
        <f t="shared" si="189"/>
        <v>rock</v>
      </c>
    </row>
    <row r="2294" spans="1:18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6">
        <f t="shared" si="186"/>
        <v>107.2505</v>
      </c>
      <c r="O2294" s="5">
        <f t="shared" si="187"/>
        <v>2.1445121467965182</v>
      </c>
      <c r="P2294" t="s">
        <v>8276</v>
      </c>
      <c r="Q2294" t="str">
        <f t="shared" si="188"/>
        <v>music</v>
      </c>
      <c r="R2294" t="str">
        <f t="shared" si="189"/>
        <v>rock</v>
      </c>
    </row>
    <row r="2295" spans="1:18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6">
        <f t="shared" si="186"/>
        <v>108.23529411764706</v>
      </c>
      <c r="O2295" s="5">
        <f t="shared" si="187"/>
        <v>2.9347826086956523</v>
      </c>
      <c r="P2295" t="s">
        <v>8276</v>
      </c>
      <c r="Q2295" t="str">
        <f t="shared" si="188"/>
        <v>music</v>
      </c>
      <c r="R2295" t="str">
        <f t="shared" si="189"/>
        <v>rock</v>
      </c>
    </row>
    <row r="2296" spans="1:18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6">
        <f t="shared" si="186"/>
        <v>146.08079999999998</v>
      </c>
      <c r="O2296" s="5">
        <f t="shared" si="187"/>
        <v>1.5333979551042984</v>
      </c>
      <c r="P2296" t="s">
        <v>8276</v>
      </c>
      <c r="Q2296" t="str">
        <f t="shared" si="188"/>
        <v>music</v>
      </c>
      <c r="R2296" t="str">
        <f t="shared" si="189"/>
        <v>rock</v>
      </c>
    </row>
    <row r="2297" spans="1:18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6">
        <f t="shared" si="186"/>
        <v>125.25</v>
      </c>
      <c r="O2297" s="5">
        <f t="shared" si="187"/>
        <v>2.2621423819028612</v>
      </c>
      <c r="P2297" t="s">
        <v>8276</v>
      </c>
      <c r="Q2297" t="str">
        <f t="shared" si="188"/>
        <v>music</v>
      </c>
      <c r="R2297" t="str">
        <f t="shared" si="189"/>
        <v>rock</v>
      </c>
    </row>
    <row r="2298" spans="1:18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6">
        <f t="shared" si="186"/>
        <v>149.07142857142856</v>
      </c>
      <c r="O2298" s="5">
        <f t="shared" si="187"/>
        <v>1.3895543842836608</v>
      </c>
      <c r="P2298" t="s">
        <v>8276</v>
      </c>
      <c r="Q2298" t="str">
        <f t="shared" si="188"/>
        <v>music</v>
      </c>
      <c r="R2298" t="str">
        <f t="shared" si="189"/>
        <v>rock</v>
      </c>
    </row>
    <row r="2299" spans="1:18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6">
        <f t="shared" si="186"/>
        <v>100.6</v>
      </c>
      <c r="O2299" s="5">
        <f t="shared" si="187"/>
        <v>1.8886679920477136</v>
      </c>
      <c r="P2299" t="s">
        <v>8276</v>
      </c>
      <c r="Q2299" t="str">
        <f t="shared" si="188"/>
        <v>music</v>
      </c>
      <c r="R2299" t="str">
        <f t="shared" si="189"/>
        <v>rock</v>
      </c>
    </row>
    <row r="2300" spans="1:18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6">
        <f t="shared" si="186"/>
        <v>105.07333333333332</v>
      </c>
      <c r="O2300" s="5">
        <f t="shared" si="187"/>
        <v>0.91364761119218318</v>
      </c>
      <c r="P2300" t="s">
        <v>8276</v>
      </c>
      <c r="Q2300" t="str">
        <f t="shared" si="188"/>
        <v>music</v>
      </c>
      <c r="R2300" t="str">
        <f t="shared" si="189"/>
        <v>rock</v>
      </c>
    </row>
    <row r="2301" spans="1:18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6">
        <f t="shared" si="186"/>
        <v>350.16666666666663</v>
      </c>
      <c r="O2301" s="5">
        <f t="shared" si="187"/>
        <v>1.3326987148976679</v>
      </c>
      <c r="P2301" t="s">
        <v>8276</v>
      </c>
      <c r="Q2301" t="str">
        <f t="shared" si="188"/>
        <v>music</v>
      </c>
      <c r="R2301" t="str">
        <f t="shared" si="189"/>
        <v>rock</v>
      </c>
    </row>
    <row r="2302" spans="1:18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6">
        <f t="shared" si="186"/>
        <v>101.25</v>
      </c>
      <c r="O2302" s="5">
        <f t="shared" si="187"/>
        <v>0.86419753086419748</v>
      </c>
      <c r="P2302" t="s">
        <v>8276</v>
      </c>
      <c r="Q2302" t="str">
        <f t="shared" si="188"/>
        <v>music</v>
      </c>
      <c r="R2302" t="str">
        <f t="shared" si="189"/>
        <v>rock</v>
      </c>
    </row>
    <row r="2303" spans="1:18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6">
        <f t="shared" si="186"/>
        <v>133.6044</v>
      </c>
      <c r="O2303" s="5">
        <f t="shared" si="187"/>
        <v>3.1585786096865069</v>
      </c>
      <c r="P2303" t="s">
        <v>8279</v>
      </c>
      <c r="Q2303" t="str">
        <f t="shared" si="188"/>
        <v>music</v>
      </c>
      <c r="R2303" t="str">
        <f t="shared" ref="R2303:R2322" si="190">RIGHT(P2303, 10)</f>
        <v>indie rock</v>
      </c>
    </row>
    <row r="2304" spans="1:18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6">
        <f t="shared" si="186"/>
        <v>170.65217391304347</v>
      </c>
      <c r="O2304" s="5">
        <f t="shared" si="187"/>
        <v>2.1656050955414012</v>
      </c>
      <c r="P2304" t="s">
        <v>8279</v>
      </c>
      <c r="Q2304" t="str">
        <f t="shared" si="188"/>
        <v>music</v>
      </c>
      <c r="R2304" t="str">
        <f t="shared" si="190"/>
        <v>indie rock</v>
      </c>
    </row>
    <row r="2305" spans="1:18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6">
        <f t="shared" si="186"/>
        <v>109.35829457364341</v>
      </c>
      <c r="O2305" s="5">
        <f t="shared" si="187"/>
        <v>1.4602451794187656</v>
      </c>
      <c r="P2305" t="s">
        <v>8279</v>
      </c>
      <c r="Q2305" t="str">
        <f t="shared" si="188"/>
        <v>music</v>
      </c>
      <c r="R2305" t="str">
        <f t="shared" si="190"/>
        <v>indie rock</v>
      </c>
    </row>
    <row r="2306" spans="1:18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6">
        <f t="shared" si="186"/>
        <v>100.70033333333335</v>
      </c>
      <c r="O2306" s="5">
        <f t="shared" si="187"/>
        <v>1.8702354510577588</v>
      </c>
      <c r="P2306" t="s">
        <v>8279</v>
      </c>
      <c r="Q2306" t="str">
        <f t="shared" si="188"/>
        <v>music</v>
      </c>
      <c r="R2306" t="str">
        <f t="shared" si="190"/>
        <v>indie rock</v>
      </c>
    </row>
    <row r="2307" spans="1:18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6">
        <f t="shared" ref="N2307:N2370" si="191">E2307/D2307*100</f>
        <v>101.22777777777779</v>
      </c>
      <c r="O2307" s="5">
        <f t="shared" ref="O2307:O2370" si="192">L2307/E2307*100</f>
        <v>0.91652488886449712</v>
      </c>
      <c r="P2307" t="s">
        <v>8279</v>
      </c>
      <c r="Q2307" t="str">
        <f t="shared" si="188"/>
        <v>music</v>
      </c>
      <c r="R2307" t="str">
        <f t="shared" si="190"/>
        <v>indie rock</v>
      </c>
    </row>
    <row r="2308" spans="1:18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6">
        <f t="shared" si="191"/>
        <v>106.75857142857143</v>
      </c>
      <c r="O2308" s="5">
        <f t="shared" si="192"/>
        <v>1.9536738435187537</v>
      </c>
      <c r="P2308" t="s">
        <v>8279</v>
      </c>
      <c r="Q2308" t="str">
        <f t="shared" si="188"/>
        <v>music</v>
      </c>
      <c r="R2308" t="str">
        <f t="shared" si="190"/>
        <v>indie rock</v>
      </c>
    </row>
    <row r="2309" spans="1:18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6">
        <f t="shared" si="191"/>
        <v>106.65777537961894</v>
      </c>
      <c r="O2309" s="5">
        <f t="shared" si="192"/>
        <v>3.5795080324160242</v>
      </c>
      <c r="P2309" t="s">
        <v>8279</v>
      </c>
      <c r="Q2309" t="str">
        <f t="shared" si="188"/>
        <v>music</v>
      </c>
      <c r="R2309" t="str">
        <f t="shared" si="190"/>
        <v>indie rock</v>
      </c>
    </row>
    <row r="2310" spans="1:18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6">
        <f t="shared" si="191"/>
        <v>101.30622</v>
      </c>
      <c r="O2310" s="5">
        <f t="shared" si="192"/>
        <v>1.2121664395335252</v>
      </c>
      <c r="P2310" t="s">
        <v>8279</v>
      </c>
      <c r="Q2310" t="str">
        <f t="shared" si="188"/>
        <v>music</v>
      </c>
      <c r="R2310" t="str">
        <f t="shared" si="190"/>
        <v>indie rock</v>
      </c>
    </row>
    <row r="2311" spans="1:18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6">
        <f t="shared" si="191"/>
        <v>106.67450000000001</v>
      </c>
      <c r="O2311" s="5">
        <f t="shared" si="192"/>
        <v>1.6717522306955581</v>
      </c>
      <c r="P2311" t="s">
        <v>8279</v>
      </c>
      <c r="Q2311" t="str">
        <f t="shared" si="188"/>
        <v>music</v>
      </c>
      <c r="R2311" t="str">
        <f t="shared" si="190"/>
        <v>indie rock</v>
      </c>
    </row>
    <row r="2312" spans="1:18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6">
        <f t="shared" si="191"/>
        <v>428.83978378378379</v>
      </c>
      <c r="O2312" s="5">
        <f t="shared" si="192"/>
        <v>1.5428177296983336</v>
      </c>
      <c r="P2312" t="s">
        <v>8279</v>
      </c>
      <c r="Q2312" t="str">
        <f t="shared" ref="Q2312:Q2322" si="193">LEFT(P2312, 5)</f>
        <v>music</v>
      </c>
      <c r="R2312" t="str">
        <f t="shared" si="190"/>
        <v>indie rock</v>
      </c>
    </row>
    <row r="2313" spans="1:18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6">
        <f t="shared" si="191"/>
        <v>104.11111111111111</v>
      </c>
      <c r="O2313" s="5">
        <f t="shared" si="192"/>
        <v>1.1099252934898611</v>
      </c>
      <c r="P2313" t="s">
        <v>8279</v>
      </c>
      <c r="Q2313" t="str">
        <f t="shared" si="193"/>
        <v>music</v>
      </c>
      <c r="R2313" t="str">
        <f t="shared" si="190"/>
        <v>indie rock</v>
      </c>
    </row>
    <row r="2314" spans="1:18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6">
        <f t="shared" si="191"/>
        <v>107.86666666666666</v>
      </c>
      <c r="O2314" s="5">
        <f t="shared" si="192"/>
        <v>2.4412855377008653</v>
      </c>
      <c r="P2314" t="s">
        <v>8279</v>
      </c>
      <c r="Q2314" t="str">
        <f t="shared" si="193"/>
        <v>music</v>
      </c>
      <c r="R2314" t="str">
        <f t="shared" si="190"/>
        <v>indie rock</v>
      </c>
    </row>
    <row r="2315" spans="1:18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6">
        <f t="shared" si="191"/>
        <v>175.84040000000002</v>
      </c>
      <c r="O2315" s="5">
        <f t="shared" si="192"/>
        <v>1.7857102235891182</v>
      </c>
      <c r="P2315" t="s">
        <v>8279</v>
      </c>
      <c r="Q2315" t="str">
        <f t="shared" si="193"/>
        <v>music</v>
      </c>
      <c r="R2315" t="str">
        <f t="shared" si="190"/>
        <v>indie rock</v>
      </c>
    </row>
    <row r="2316" spans="1:18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6">
        <f t="shared" si="191"/>
        <v>156.97</v>
      </c>
      <c r="O2316" s="5">
        <f t="shared" si="192"/>
        <v>2.6544350300482042</v>
      </c>
      <c r="P2316" t="s">
        <v>8279</v>
      </c>
      <c r="Q2316" t="str">
        <f t="shared" si="193"/>
        <v>music</v>
      </c>
      <c r="R2316" t="str">
        <f t="shared" si="190"/>
        <v>indie rock</v>
      </c>
    </row>
    <row r="2317" spans="1:18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6">
        <f t="shared" si="191"/>
        <v>102.60000000000001</v>
      </c>
      <c r="O2317" s="5">
        <f t="shared" si="192"/>
        <v>2.4951267056530213</v>
      </c>
      <c r="P2317" t="s">
        <v>8279</v>
      </c>
      <c r="Q2317" t="str">
        <f t="shared" si="193"/>
        <v>music</v>
      </c>
      <c r="R2317" t="str">
        <f t="shared" si="190"/>
        <v>indie rock</v>
      </c>
    </row>
    <row r="2318" spans="1:18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6">
        <f t="shared" si="191"/>
        <v>104.04266666666666</v>
      </c>
      <c r="O2318" s="5">
        <f t="shared" si="192"/>
        <v>1.2815255279885176</v>
      </c>
      <c r="P2318" t="s">
        <v>8279</v>
      </c>
      <c r="Q2318" t="str">
        <f t="shared" si="193"/>
        <v>music</v>
      </c>
      <c r="R2318" t="str">
        <f t="shared" si="190"/>
        <v>indie rock</v>
      </c>
    </row>
    <row r="2319" spans="1:18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6">
        <f t="shared" si="191"/>
        <v>104</v>
      </c>
      <c r="O2319" s="5">
        <f t="shared" si="192"/>
        <v>5.2884615384615383</v>
      </c>
      <c r="P2319" t="s">
        <v>8279</v>
      </c>
      <c r="Q2319" t="str">
        <f t="shared" si="193"/>
        <v>music</v>
      </c>
      <c r="R2319" t="str">
        <f t="shared" si="190"/>
        <v>indie rock</v>
      </c>
    </row>
    <row r="2320" spans="1:18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6">
        <f t="shared" si="191"/>
        <v>121.05999999999999</v>
      </c>
      <c r="O2320" s="5">
        <f t="shared" si="192"/>
        <v>2.6928795638526353</v>
      </c>
      <c r="P2320" t="s">
        <v>8279</v>
      </c>
      <c r="Q2320" t="str">
        <f t="shared" si="193"/>
        <v>music</v>
      </c>
      <c r="R2320" t="str">
        <f t="shared" si="190"/>
        <v>indie rock</v>
      </c>
    </row>
    <row r="2321" spans="1:18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6">
        <f t="shared" si="191"/>
        <v>107.69999999999999</v>
      </c>
      <c r="O2321" s="5">
        <f t="shared" si="192"/>
        <v>2.3831631073970909</v>
      </c>
      <c r="P2321" t="s">
        <v>8279</v>
      </c>
      <c r="Q2321" t="str">
        <f t="shared" si="193"/>
        <v>music</v>
      </c>
      <c r="R2321" t="str">
        <f t="shared" si="190"/>
        <v>indie rock</v>
      </c>
    </row>
    <row r="2322" spans="1:18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6">
        <f t="shared" si="191"/>
        <v>108.66</v>
      </c>
      <c r="O2322" s="5">
        <f t="shared" si="192"/>
        <v>1.6381373090373643</v>
      </c>
      <c r="P2322" t="s">
        <v>8279</v>
      </c>
      <c r="Q2322" t="str">
        <f t="shared" si="193"/>
        <v>music</v>
      </c>
      <c r="R2322" t="str">
        <f t="shared" si="190"/>
        <v>indie rock</v>
      </c>
    </row>
    <row r="2323" spans="1:18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6">
        <f t="shared" si="191"/>
        <v>39.120962394619681</v>
      </c>
      <c r="O2323" s="5">
        <f t="shared" si="192"/>
        <v>1.549636803874092</v>
      </c>
      <c r="P2323" t="s">
        <v>8298</v>
      </c>
      <c r="Q2323" t="str">
        <f>LEFT(P2323, 4)</f>
        <v>food</v>
      </c>
      <c r="R2323" t="str">
        <f>RIGHT(P2323, 11)</f>
        <v>small batch</v>
      </c>
    </row>
    <row r="2324" spans="1:18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6">
        <f t="shared" si="191"/>
        <v>3.1481481481481479</v>
      </c>
      <c r="O2324" s="5">
        <f t="shared" si="192"/>
        <v>4.7058823529411766</v>
      </c>
      <c r="P2324" t="s">
        <v>8298</v>
      </c>
      <c r="Q2324" t="str">
        <f t="shared" ref="Q2324:Q2342" si="194">LEFT(P2324, 4)</f>
        <v>food</v>
      </c>
      <c r="R2324" t="str">
        <f t="shared" ref="R2324:R2342" si="195">RIGHT(P2324, 11)</f>
        <v>small batch</v>
      </c>
    </row>
    <row r="2325" spans="1:18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6">
        <f t="shared" si="191"/>
        <v>48</v>
      </c>
      <c r="O2325" s="5">
        <f t="shared" si="192"/>
        <v>3.3333333333333335</v>
      </c>
      <c r="P2325" t="s">
        <v>8298</v>
      </c>
      <c r="Q2325" t="str">
        <f t="shared" si="194"/>
        <v>food</v>
      </c>
      <c r="R2325" t="str">
        <f t="shared" si="195"/>
        <v>small batch</v>
      </c>
    </row>
    <row r="2326" spans="1:18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6">
        <f t="shared" si="191"/>
        <v>20.733333333333334</v>
      </c>
      <c r="O2326" s="5">
        <f t="shared" si="192"/>
        <v>3.922829581993569</v>
      </c>
      <c r="P2326" t="s">
        <v>8298</v>
      </c>
      <c r="Q2326" t="str">
        <f t="shared" si="194"/>
        <v>food</v>
      </c>
      <c r="R2326" t="str">
        <f t="shared" si="195"/>
        <v>small batch</v>
      </c>
    </row>
    <row r="2327" spans="1:18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6">
        <f t="shared" si="191"/>
        <v>8</v>
      </c>
      <c r="O2327" s="5">
        <f t="shared" si="192"/>
        <v>8.75</v>
      </c>
      <c r="P2327" t="s">
        <v>8298</v>
      </c>
      <c r="Q2327" t="str">
        <f t="shared" si="194"/>
        <v>food</v>
      </c>
      <c r="R2327" t="str">
        <f t="shared" si="195"/>
        <v>small batch</v>
      </c>
    </row>
    <row r="2328" spans="1:18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6">
        <f t="shared" si="191"/>
        <v>0.72</v>
      </c>
      <c r="O2328" s="5">
        <f t="shared" si="192"/>
        <v>0.92592592592592582</v>
      </c>
      <c r="P2328" t="s">
        <v>8298</v>
      </c>
      <c r="Q2328" t="str">
        <f t="shared" si="194"/>
        <v>food</v>
      </c>
      <c r="R2328" t="str">
        <f t="shared" si="195"/>
        <v>small batch</v>
      </c>
    </row>
    <row r="2329" spans="1:18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6">
        <f t="shared" si="191"/>
        <v>526.09431428571429</v>
      </c>
      <c r="O2329" s="5">
        <f t="shared" si="192"/>
        <v>1.822052439157976</v>
      </c>
      <c r="P2329" t="s">
        <v>8298</v>
      </c>
      <c r="Q2329" t="str">
        <f t="shared" si="194"/>
        <v>food</v>
      </c>
      <c r="R2329" t="str">
        <f t="shared" si="195"/>
        <v>small batch</v>
      </c>
    </row>
    <row r="2330" spans="1:18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6">
        <f t="shared" si="191"/>
        <v>254.45000000000002</v>
      </c>
      <c r="O2330" s="5">
        <f t="shared" si="192"/>
        <v>2.110434269994105</v>
      </c>
      <c r="P2330" t="s">
        <v>8298</v>
      </c>
      <c r="Q2330" t="str">
        <f t="shared" si="194"/>
        <v>food</v>
      </c>
      <c r="R2330" t="str">
        <f t="shared" si="195"/>
        <v>small batch</v>
      </c>
    </row>
    <row r="2331" spans="1:18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6">
        <f t="shared" si="191"/>
        <v>105.91999999999999</v>
      </c>
      <c r="O2331" s="5">
        <f t="shared" si="192"/>
        <v>0.47205438066465255</v>
      </c>
      <c r="P2331" t="s">
        <v>8298</v>
      </c>
      <c r="Q2331" t="str">
        <f t="shared" si="194"/>
        <v>food</v>
      </c>
      <c r="R2331" t="str">
        <f t="shared" si="195"/>
        <v>small batch</v>
      </c>
    </row>
    <row r="2332" spans="1:18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6">
        <f t="shared" si="191"/>
        <v>102.42285714285715</v>
      </c>
      <c r="O2332" s="5">
        <f t="shared" si="192"/>
        <v>0.45469761214014726</v>
      </c>
      <c r="P2332" t="s">
        <v>8298</v>
      </c>
      <c r="Q2332" t="str">
        <f t="shared" si="194"/>
        <v>food</v>
      </c>
      <c r="R2332" t="str">
        <f t="shared" si="195"/>
        <v>small batch</v>
      </c>
    </row>
    <row r="2333" spans="1:18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6">
        <f t="shared" si="191"/>
        <v>144.31375</v>
      </c>
      <c r="O2333" s="5">
        <f t="shared" si="192"/>
        <v>2.4512563771643379</v>
      </c>
      <c r="P2333" t="s">
        <v>8298</v>
      </c>
      <c r="Q2333" t="str">
        <f t="shared" si="194"/>
        <v>food</v>
      </c>
      <c r="R2333" t="str">
        <f t="shared" si="195"/>
        <v>small batch</v>
      </c>
    </row>
    <row r="2334" spans="1:18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6">
        <f t="shared" si="191"/>
        <v>106.30800000000001</v>
      </c>
      <c r="O2334" s="5">
        <f t="shared" si="192"/>
        <v>1.3244534748090455</v>
      </c>
      <c r="P2334" t="s">
        <v>8298</v>
      </c>
      <c r="Q2334" t="str">
        <f t="shared" si="194"/>
        <v>food</v>
      </c>
      <c r="R2334" t="str">
        <f t="shared" si="195"/>
        <v>small batch</v>
      </c>
    </row>
    <row r="2335" spans="1:18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6">
        <f t="shared" si="191"/>
        <v>212.16666666666666</v>
      </c>
      <c r="O2335" s="5">
        <f t="shared" si="192"/>
        <v>7.3841319717203451</v>
      </c>
      <c r="P2335" t="s">
        <v>8298</v>
      </c>
      <c r="Q2335" t="str">
        <f t="shared" si="194"/>
        <v>food</v>
      </c>
      <c r="R2335" t="str">
        <f t="shared" si="195"/>
        <v>small batch</v>
      </c>
    </row>
    <row r="2336" spans="1:18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6">
        <f t="shared" si="191"/>
        <v>101.95</v>
      </c>
      <c r="O2336" s="5">
        <f t="shared" si="192"/>
        <v>1.6429622363903873</v>
      </c>
      <c r="P2336" t="s">
        <v>8298</v>
      </c>
      <c r="Q2336" t="str">
        <f t="shared" si="194"/>
        <v>food</v>
      </c>
      <c r="R2336" t="str">
        <f t="shared" si="195"/>
        <v>small batch</v>
      </c>
    </row>
    <row r="2337" spans="1:18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6">
        <f t="shared" si="191"/>
        <v>102.27200000000001</v>
      </c>
      <c r="O2337" s="5">
        <f t="shared" si="192"/>
        <v>0.86436170212765961</v>
      </c>
      <c r="P2337" t="s">
        <v>8298</v>
      </c>
      <c r="Q2337" t="str">
        <f t="shared" si="194"/>
        <v>food</v>
      </c>
      <c r="R2337" t="str">
        <f t="shared" si="195"/>
        <v>small batch</v>
      </c>
    </row>
    <row r="2338" spans="1:18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6">
        <f t="shared" si="191"/>
        <v>520.73254999999995</v>
      </c>
      <c r="O2338" s="5">
        <f t="shared" si="192"/>
        <v>2.0788022565518522</v>
      </c>
      <c r="P2338" t="s">
        <v>8298</v>
      </c>
      <c r="Q2338" t="str">
        <f t="shared" si="194"/>
        <v>food</v>
      </c>
      <c r="R2338" t="str">
        <f t="shared" si="195"/>
        <v>small batch</v>
      </c>
    </row>
    <row r="2339" spans="1:18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6">
        <f t="shared" si="191"/>
        <v>110.65833333333333</v>
      </c>
      <c r="O2339" s="5">
        <f t="shared" si="192"/>
        <v>1.3479930717674524</v>
      </c>
      <c r="P2339" t="s">
        <v>8298</v>
      </c>
      <c r="Q2339" t="str">
        <f t="shared" si="194"/>
        <v>food</v>
      </c>
      <c r="R2339" t="str">
        <f t="shared" si="195"/>
        <v>small batch</v>
      </c>
    </row>
    <row r="2340" spans="1:18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6">
        <f t="shared" si="191"/>
        <v>101.14333333333335</v>
      </c>
      <c r="O2340" s="5">
        <f t="shared" si="192"/>
        <v>0.81073064627755986</v>
      </c>
      <c r="P2340" t="s">
        <v>8298</v>
      </c>
      <c r="Q2340" t="str">
        <f t="shared" si="194"/>
        <v>food</v>
      </c>
      <c r="R2340" t="str">
        <f t="shared" si="195"/>
        <v>small batch</v>
      </c>
    </row>
    <row r="2341" spans="1:18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6">
        <f t="shared" si="191"/>
        <v>294.20799999999997</v>
      </c>
      <c r="O2341" s="5">
        <f t="shared" si="192"/>
        <v>1.5009788992821405</v>
      </c>
      <c r="P2341" t="s">
        <v>8298</v>
      </c>
      <c r="Q2341" t="str">
        <f t="shared" si="194"/>
        <v>food</v>
      </c>
      <c r="R2341" t="str">
        <f t="shared" si="195"/>
        <v>small batch</v>
      </c>
    </row>
    <row r="2342" spans="1:18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6">
        <f t="shared" si="191"/>
        <v>105.77749999999999</v>
      </c>
      <c r="O2342" s="5">
        <f t="shared" si="192"/>
        <v>0.9524709886317978</v>
      </c>
      <c r="P2342" t="s">
        <v>8298</v>
      </c>
      <c r="Q2342" t="str">
        <f t="shared" si="194"/>
        <v>food</v>
      </c>
      <c r="R2342" t="str">
        <f t="shared" si="195"/>
        <v>small batch</v>
      </c>
    </row>
    <row r="2343" spans="1:18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6">
        <f t="shared" si="191"/>
        <v>0</v>
      </c>
      <c r="O2343" s="5" t="e">
        <f t="shared" si="192"/>
        <v>#DIV/0!</v>
      </c>
      <c r="P2343" t="s">
        <v>8272</v>
      </c>
      <c r="Q2343" t="str">
        <f t="shared" ref="Q2343:Q2402" si="196">LEFT(P2343, 10)</f>
        <v>technology</v>
      </c>
      <c r="R2343" t="str">
        <f t="shared" ref="R2343:R2402" si="197">RIGHT(P2343, 3)</f>
        <v>web</v>
      </c>
    </row>
    <row r="2344" spans="1:18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6">
        <f t="shared" si="191"/>
        <v>0</v>
      </c>
      <c r="O2344" s="5" t="e">
        <f t="shared" si="192"/>
        <v>#DIV/0!</v>
      </c>
      <c r="P2344" t="s">
        <v>8272</v>
      </c>
      <c r="Q2344" t="str">
        <f t="shared" si="196"/>
        <v>technology</v>
      </c>
      <c r="R2344" t="str">
        <f t="shared" si="197"/>
        <v>web</v>
      </c>
    </row>
    <row r="2345" spans="1:18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6">
        <f t="shared" si="191"/>
        <v>3</v>
      </c>
      <c r="O2345" s="5">
        <f t="shared" si="192"/>
        <v>0.33333333333333337</v>
      </c>
      <c r="P2345" t="s">
        <v>8272</v>
      </c>
      <c r="Q2345" t="str">
        <f t="shared" si="196"/>
        <v>technology</v>
      </c>
      <c r="R2345" t="str">
        <f t="shared" si="197"/>
        <v>web</v>
      </c>
    </row>
    <row r="2346" spans="1:18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6">
        <f t="shared" si="191"/>
        <v>0.1</v>
      </c>
      <c r="O2346" s="5">
        <f t="shared" si="192"/>
        <v>100</v>
      </c>
      <c r="P2346" t="s">
        <v>8272</v>
      </c>
      <c r="Q2346" t="str">
        <f t="shared" si="196"/>
        <v>technology</v>
      </c>
      <c r="R2346" t="str">
        <f t="shared" si="197"/>
        <v>web</v>
      </c>
    </row>
    <row r="2347" spans="1:18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6">
        <f t="shared" si="191"/>
        <v>0</v>
      </c>
      <c r="O2347" s="5" t="e">
        <f t="shared" si="192"/>
        <v>#DIV/0!</v>
      </c>
      <c r="P2347" t="s">
        <v>8272</v>
      </c>
      <c r="Q2347" t="str">
        <f t="shared" si="196"/>
        <v>technology</v>
      </c>
      <c r="R2347" t="str">
        <f t="shared" si="197"/>
        <v>web</v>
      </c>
    </row>
    <row r="2348" spans="1:18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6">
        <f t="shared" si="191"/>
        <v>6.5000000000000002E-2</v>
      </c>
      <c r="O2348" s="5">
        <f t="shared" si="192"/>
        <v>7.6923076923076925</v>
      </c>
      <c r="P2348" t="s">
        <v>8272</v>
      </c>
      <c r="Q2348" t="str">
        <f t="shared" si="196"/>
        <v>technology</v>
      </c>
      <c r="R2348" t="str">
        <f t="shared" si="197"/>
        <v>web</v>
      </c>
    </row>
    <row r="2349" spans="1:18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6">
        <f t="shared" si="191"/>
        <v>1.5</v>
      </c>
      <c r="O2349" s="5">
        <f t="shared" si="192"/>
        <v>6.666666666666667</v>
      </c>
      <c r="P2349" t="s">
        <v>8272</v>
      </c>
      <c r="Q2349" t="str">
        <f t="shared" si="196"/>
        <v>technology</v>
      </c>
      <c r="R2349" t="str">
        <f t="shared" si="197"/>
        <v>web</v>
      </c>
    </row>
    <row r="2350" spans="1:18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6">
        <f t="shared" si="191"/>
        <v>0.38571428571428573</v>
      </c>
      <c r="O2350" s="5">
        <f t="shared" si="192"/>
        <v>1.8518518518518516</v>
      </c>
      <c r="P2350" t="s">
        <v>8272</v>
      </c>
      <c r="Q2350" t="str">
        <f t="shared" si="196"/>
        <v>technology</v>
      </c>
      <c r="R2350" t="str">
        <f t="shared" si="197"/>
        <v>web</v>
      </c>
    </row>
    <row r="2351" spans="1:18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6">
        <f t="shared" si="191"/>
        <v>0</v>
      </c>
      <c r="O2351" s="5" t="e">
        <f t="shared" si="192"/>
        <v>#DIV/0!</v>
      </c>
      <c r="P2351" t="s">
        <v>8272</v>
      </c>
      <c r="Q2351" t="str">
        <f t="shared" si="196"/>
        <v>technology</v>
      </c>
      <c r="R2351" t="str">
        <f t="shared" si="197"/>
        <v>web</v>
      </c>
    </row>
    <row r="2352" spans="1:18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6">
        <f t="shared" si="191"/>
        <v>0</v>
      </c>
      <c r="O2352" s="5" t="e">
        <f t="shared" si="192"/>
        <v>#DIV/0!</v>
      </c>
      <c r="P2352" t="s">
        <v>8272</v>
      </c>
      <c r="Q2352" t="str">
        <f t="shared" si="196"/>
        <v>technology</v>
      </c>
      <c r="R2352" t="str">
        <f t="shared" si="197"/>
        <v>web</v>
      </c>
    </row>
    <row r="2353" spans="1:18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6">
        <f t="shared" si="191"/>
        <v>0.5714285714285714</v>
      </c>
      <c r="O2353" s="5">
        <f t="shared" si="192"/>
        <v>6.481481481481481</v>
      </c>
      <c r="P2353" t="s">
        <v>8272</v>
      </c>
      <c r="Q2353" t="str">
        <f t="shared" si="196"/>
        <v>technology</v>
      </c>
      <c r="R2353" t="str">
        <f t="shared" si="197"/>
        <v>web</v>
      </c>
    </row>
    <row r="2354" spans="1:18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6">
        <f t="shared" si="191"/>
        <v>0</v>
      </c>
      <c r="O2354" s="5" t="e">
        <f t="shared" si="192"/>
        <v>#DIV/0!</v>
      </c>
      <c r="P2354" t="s">
        <v>8272</v>
      </c>
      <c r="Q2354" t="str">
        <f t="shared" si="196"/>
        <v>technology</v>
      </c>
      <c r="R2354" t="str">
        <f t="shared" si="197"/>
        <v>web</v>
      </c>
    </row>
    <row r="2355" spans="1:18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6">
        <f t="shared" si="191"/>
        <v>0</v>
      </c>
      <c r="O2355" s="5" t="e">
        <f t="shared" si="192"/>
        <v>#DIV/0!</v>
      </c>
      <c r="P2355" t="s">
        <v>8272</v>
      </c>
      <c r="Q2355" t="str">
        <f t="shared" si="196"/>
        <v>technology</v>
      </c>
      <c r="R2355" t="str">
        <f t="shared" si="197"/>
        <v>web</v>
      </c>
    </row>
    <row r="2356" spans="1:18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6">
        <f t="shared" si="191"/>
        <v>7.1428571428571425E-2</v>
      </c>
      <c r="O2356" s="5">
        <f t="shared" si="192"/>
        <v>4</v>
      </c>
      <c r="P2356" t="s">
        <v>8272</v>
      </c>
      <c r="Q2356" t="str">
        <f t="shared" si="196"/>
        <v>technology</v>
      </c>
      <c r="R2356" t="str">
        <f t="shared" si="197"/>
        <v>web</v>
      </c>
    </row>
    <row r="2357" spans="1:18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6">
        <f t="shared" si="191"/>
        <v>0.6875</v>
      </c>
      <c r="O2357" s="5">
        <f t="shared" si="192"/>
        <v>3.6363636363636362</v>
      </c>
      <c r="P2357" t="s">
        <v>8272</v>
      </c>
      <c r="Q2357" t="str">
        <f t="shared" si="196"/>
        <v>technology</v>
      </c>
      <c r="R2357" t="str">
        <f t="shared" si="197"/>
        <v>web</v>
      </c>
    </row>
    <row r="2358" spans="1:18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6">
        <f t="shared" si="191"/>
        <v>0</v>
      </c>
      <c r="O2358" s="5" t="e">
        <f t="shared" si="192"/>
        <v>#DIV/0!</v>
      </c>
      <c r="P2358" t="s">
        <v>8272</v>
      </c>
      <c r="Q2358" t="str">
        <f t="shared" si="196"/>
        <v>technology</v>
      </c>
      <c r="R2358" t="str">
        <f t="shared" si="197"/>
        <v>web</v>
      </c>
    </row>
    <row r="2359" spans="1:18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6">
        <f t="shared" si="191"/>
        <v>0</v>
      </c>
      <c r="O2359" s="5" t="e">
        <f t="shared" si="192"/>
        <v>#DIV/0!</v>
      </c>
      <c r="P2359" t="s">
        <v>8272</v>
      </c>
      <c r="Q2359" t="str">
        <f t="shared" si="196"/>
        <v>technology</v>
      </c>
      <c r="R2359" t="str">
        <f t="shared" si="197"/>
        <v>web</v>
      </c>
    </row>
    <row r="2360" spans="1:18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6">
        <f t="shared" si="191"/>
        <v>0</v>
      </c>
      <c r="O2360" s="5" t="e">
        <f t="shared" si="192"/>
        <v>#DIV/0!</v>
      </c>
      <c r="P2360" t="s">
        <v>8272</v>
      </c>
      <c r="Q2360" t="str">
        <f t="shared" si="196"/>
        <v>technology</v>
      </c>
      <c r="R2360" t="str">
        <f t="shared" si="197"/>
        <v>web</v>
      </c>
    </row>
    <row r="2361" spans="1:18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6">
        <f t="shared" si="191"/>
        <v>14.680000000000001</v>
      </c>
      <c r="O2361" s="5">
        <f t="shared" si="192"/>
        <v>0.27247956403269752</v>
      </c>
      <c r="P2361" t="s">
        <v>8272</v>
      </c>
      <c r="Q2361" t="str">
        <f t="shared" si="196"/>
        <v>technology</v>
      </c>
      <c r="R2361" t="str">
        <f t="shared" si="197"/>
        <v>web</v>
      </c>
    </row>
    <row r="2362" spans="1:18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6">
        <f t="shared" si="191"/>
        <v>0.04</v>
      </c>
      <c r="O2362" s="5">
        <f t="shared" si="192"/>
        <v>50</v>
      </c>
      <c r="P2362" t="s">
        <v>8272</v>
      </c>
      <c r="Q2362" t="str">
        <f t="shared" si="196"/>
        <v>technology</v>
      </c>
      <c r="R2362" t="str">
        <f t="shared" si="197"/>
        <v>web</v>
      </c>
    </row>
    <row r="2363" spans="1:18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6">
        <f t="shared" si="191"/>
        <v>0</v>
      </c>
      <c r="O2363" s="5" t="e">
        <f t="shared" si="192"/>
        <v>#DIV/0!</v>
      </c>
      <c r="P2363" t="s">
        <v>8272</v>
      </c>
      <c r="Q2363" t="str">
        <f t="shared" si="196"/>
        <v>technology</v>
      </c>
      <c r="R2363" t="str">
        <f t="shared" si="197"/>
        <v>web</v>
      </c>
    </row>
    <row r="2364" spans="1:18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6">
        <f t="shared" si="191"/>
        <v>28.571428571428569</v>
      </c>
      <c r="O2364" s="5">
        <f t="shared" si="192"/>
        <v>1.6666666666666667</v>
      </c>
      <c r="P2364" t="s">
        <v>8272</v>
      </c>
      <c r="Q2364" t="str">
        <f t="shared" si="196"/>
        <v>technology</v>
      </c>
      <c r="R2364" t="str">
        <f t="shared" si="197"/>
        <v>web</v>
      </c>
    </row>
    <row r="2365" spans="1:18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6">
        <f t="shared" si="191"/>
        <v>0</v>
      </c>
      <c r="O2365" s="5" t="e">
        <f t="shared" si="192"/>
        <v>#DIV/0!</v>
      </c>
      <c r="P2365" t="s">
        <v>8272</v>
      </c>
      <c r="Q2365" t="str">
        <f t="shared" si="196"/>
        <v>technology</v>
      </c>
      <c r="R2365" t="str">
        <f t="shared" si="197"/>
        <v>web</v>
      </c>
    </row>
    <row r="2366" spans="1:18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6">
        <f t="shared" si="191"/>
        <v>0</v>
      </c>
      <c r="O2366" s="5" t="e">
        <f t="shared" si="192"/>
        <v>#DIV/0!</v>
      </c>
      <c r="P2366" t="s">
        <v>8272</v>
      </c>
      <c r="Q2366" t="str">
        <f t="shared" si="196"/>
        <v>technology</v>
      </c>
      <c r="R2366" t="str">
        <f t="shared" si="197"/>
        <v>web</v>
      </c>
    </row>
    <row r="2367" spans="1:18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6">
        <f t="shared" si="191"/>
        <v>0</v>
      </c>
      <c r="O2367" s="5" t="e">
        <f t="shared" si="192"/>
        <v>#DIV/0!</v>
      </c>
      <c r="P2367" t="s">
        <v>8272</v>
      </c>
      <c r="Q2367" t="str">
        <f t="shared" si="196"/>
        <v>technology</v>
      </c>
      <c r="R2367" t="str">
        <f t="shared" si="197"/>
        <v>web</v>
      </c>
    </row>
    <row r="2368" spans="1:18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6">
        <f t="shared" si="191"/>
        <v>10.52</v>
      </c>
      <c r="O2368" s="5">
        <f t="shared" si="192"/>
        <v>1.0266159695817492</v>
      </c>
      <c r="P2368" t="s">
        <v>8272</v>
      </c>
      <c r="Q2368" t="str">
        <f t="shared" si="196"/>
        <v>technology</v>
      </c>
      <c r="R2368" t="str">
        <f t="shared" si="197"/>
        <v>web</v>
      </c>
    </row>
    <row r="2369" spans="1:18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6">
        <f t="shared" si="191"/>
        <v>1.34</v>
      </c>
      <c r="O2369" s="5">
        <f t="shared" si="192"/>
        <v>2.0895522388059704</v>
      </c>
      <c r="P2369" t="s">
        <v>8272</v>
      </c>
      <c r="Q2369" t="str">
        <f t="shared" si="196"/>
        <v>technology</v>
      </c>
      <c r="R2369" t="str">
        <f t="shared" si="197"/>
        <v>web</v>
      </c>
    </row>
    <row r="2370" spans="1:18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6">
        <f t="shared" si="191"/>
        <v>0.25</v>
      </c>
      <c r="O2370" s="5">
        <f t="shared" si="192"/>
        <v>2</v>
      </c>
      <c r="P2370" t="s">
        <v>8272</v>
      </c>
      <c r="Q2370" t="str">
        <f t="shared" si="196"/>
        <v>technology</v>
      </c>
      <c r="R2370" t="str">
        <f t="shared" si="197"/>
        <v>web</v>
      </c>
    </row>
    <row r="2371" spans="1:18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6">
        <f t="shared" ref="N2371:N2434" si="198">E2371/D2371*100</f>
        <v>0</v>
      </c>
      <c r="O2371" s="5" t="e">
        <f t="shared" ref="O2371:O2434" si="199">L2371/E2371*100</f>
        <v>#DIV/0!</v>
      </c>
      <c r="P2371" t="s">
        <v>8272</v>
      </c>
      <c r="Q2371" t="str">
        <f t="shared" si="196"/>
        <v>technology</v>
      </c>
      <c r="R2371" t="str">
        <f t="shared" si="197"/>
        <v>web</v>
      </c>
    </row>
    <row r="2372" spans="1:18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6">
        <f t="shared" si="198"/>
        <v>0.32800000000000001</v>
      </c>
      <c r="O2372" s="5">
        <f t="shared" si="199"/>
        <v>4.8780487804878048</v>
      </c>
      <c r="P2372" t="s">
        <v>8272</v>
      </c>
      <c r="Q2372" t="str">
        <f t="shared" si="196"/>
        <v>technology</v>
      </c>
      <c r="R2372" t="str">
        <f t="shared" si="197"/>
        <v>web</v>
      </c>
    </row>
    <row r="2373" spans="1:18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6">
        <f t="shared" si="198"/>
        <v>0</v>
      </c>
      <c r="O2373" s="5" t="e">
        <f t="shared" si="199"/>
        <v>#DIV/0!</v>
      </c>
      <c r="P2373" t="s">
        <v>8272</v>
      </c>
      <c r="Q2373" t="str">
        <f t="shared" si="196"/>
        <v>technology</v>
      </c>
      <c r="R2373" t="str">
        <f t="shared" si="197"/>
        <v>web</v>
      </c>
    </row>
    <row r="2374" spans="1:18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6">
        <f t="shared" si="198"/>
        <v>3.2727272727272729</v>
      </c>
      <c r="O2374" s="5">
        <f t="shared" si="199"/>
        <v>3.3333333333333335</v>
      </c>
      <c r="P2374" t="s">
        <v>8272</v>
      </c>
      <c r="Q2374" t="str">
        <f t="shared" si="196"/>
        <v>technology</v>
      </c>
      <c r="R2374" t="str">
        <f t="shared" si="197"/>
        <v>web</v>
      </c>
    </row>
    <row r="2375" spans="1:18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6">
        <f t="shared" si="198"/>
        <v>5.8823529411764705E-3</v>
      </c>
      <c r="O2375" s="5">
        <f t="shared" si="199"/>
        <v>2</v>
      </c>
      <c r="P2375" t="s">
        <v>8272</v>
      </c>
      <c r="Q2375" t="str">
        <f t="shared" si="196"/>
        <v>technology</v>
      </c>
      <c r="R2375" t="str">
        <f t="shared" si="197"/>
        <v>web</v>
      </c>
    </row>
    <row r="2376" spans="1:18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6">
        <f t="shared" si="198"/>
        <v>4.5454545454545456E-2</v>
      </c>
      <c r="O2376" s="5">
        <f t="shared" si="199"/>
        <v>10</v>
      </c>
      <c r="P2376" t="s">
        <v>8272</v>
      </c>
      <c r="Q2376" t="str">
        <f t="shared" si="196"/>
        <v>technology</v>
      </c>
      <c r="R2376" t="str">
        <f t="shared" si="197"/>
        <v>web</v>
      </c>
    </row>
    <row r="2377" spans="1:18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6">
        <f t="shared" si="198"/>
        <v>0</v>
      </c>
      <c r="O2377" s="5" t="e">
        <f t="shared" si="199"/>
        <v>#DIV/0!</v>
      </c>
      <c r="P2377" t="s">
        <v>8272</v>
      </c>
      <c r="Q2377" t="str">
        <f t="shared" si="196"/>
        <v>technology</v>
      </c>
      <c r="R2377" t="str">
        <f t="shared" si="197"/>
        <v>web</v>
      </c>
    </row>
    <row r="2378" spans="1:18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6">
        <f t="shared" si="198"/>
        <v>10.877666666666666</v>
      </c>
      <c r="O2378" s="5">
        <f t="shared" si="199"/>
        <v>1.2257530720436369</v>
      </c>
      <c r="P2378" t="s">
        <v>8272</v>
      </c>
      <c r="Q2378" t="str">
        <f t="shared" si="196"/>
        <v>technology</v>
      </c>
      <c r="R2378" t="str">
        <f t="shared" si="197"/>
        <v>web</v>
      </c>
    </row>
    <row r="2379" spans="1:18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6">
        <f t="shared" si="198"/>
        <v>0</v>
      </c>
      <c r="O2379" s="5" t="e">
        <f t="shared" si="199"/>
        <v>#DIV/0!</v>
      </c>
      <c r="P2379" t="s">
        <v>8272</v>
      </c>
      <c r="Q2379" t="str">
        <f t="shared" si="196"/>
        <v>technology</v>
      </c>
      <c r="R2379" t="str">
        <f t="shared" si="197"/>
        <v>web</v>
      </c>
    </row>
    <row r="2380" spans="1:18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6">
        <f t="shared" si="198"/>
        <v>0</v>
      </c>
      <c r="O2380" s="5" t="e">
        <f t="shared" si="199"/>
        <v>#DIV/0!</v>
      </c>
      <c r="P2380" t="s">
        <v>8272</v>
      </c>
      <c r="Q2380" t="str">
        <f t="shared" si="196"/>
        <v>technology</v>
      </c>
      <c r="R2380" t="str">
        <f t="shared" si="197"/>
        <v>web</v>
      </c>
    </row>
    <row r="2381" spans="1:18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6">
        <f t="shared" si="198"/>
        <v>0</v>
      </c>
      <c r="O2381" s="5" t="e">
        <f t="shared" si="199"/>
        <v>#DIV/0!</v>
      </c>
      <c r="P2381" t="s">
        <v>8272</v>
      </c>
      <c r="Q2381" t="str">
        <f t="shared" si="196"/>
        <v>technology</v>
      </c>
      <c r="R2381" t="str">
        <f t="shared" si="197"/>
        <v>web</v>
      </c>
    </row>
    <row r="2382" spans="1:18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6">
        <f t="shared" si="198"/>
        <v>0.36666666666666664</v>
      </c>
      <c r="O2382" s="5">
        <f t="shared" si="199"/>
        <v>5.4545454545454541</v>
      </c>
      <c r="P2382" t="s">
        <v>8272</v>
      </c>
      <c r="Q2382" t="str">
        <f t="shared" si="196"/>
        <v>technology</v>
      </c>
      <c r="R2382" t="str">
        <f t="shared" si="197"/>
        <v>web</v>
      </c>
    </row>
    <row r="2383" spans="1:18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6">
        <f t="shared" si="198"/>
        <v>1.8193398957730169</v>
      </c>
      <c r="O2383" s="5">
        <f t="shared" si="199"/>
        <v>0.44557606619987272</v>
      </c>
      <c r="P2383" t="s">
        <v>8272</v>
      </c>
      <c r="Q2383" t="str">
        <f t="shared" si="196"/>
        <v>technology</v>
      </c>
      <c r="R2383" t="str">
        <f t="shared" si="197"/>
        <v>web</v>
      </c>
    </row>
    <row r="2384" spans="1:18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6">
        <f t="shared" si="198"/>
        <v>2.5</v>
      </c>
      <c r="O2384" s="5">
        <f t="shared" si="199"/>
        <v>2.666666666666667</v>
      </c>
      <c r="P2384" t="s">
        <v>8272</v>
      </c>
      <c r="Q2384" t="str">
        <f t="shared" si="196"/>
        <v>technology</v>
      </c>
      <c r="R2384" t="str">
        <f t="shared" si="197"/>
        <v>web</v>
      </c>
    </row>
    <row r="2385" spans="1:18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6">
        <f t="shared" si="198"/>
        <v>4.3499999999999996</v>
      </c>
      <c r="O2385" s="5">
        <f t="shared" si="199"/>
        <v>0.68965517241379315</v>
      </c>
      <c r="P2385" t="s">
        <v>8272</v>
      </c>
      <c r="Q2385" t="str">
        <f t="shared" si="196"/>
        <v>technology</v>
      </c>
      <c r="R2385" t="str">
        <f t="shared" si="197"/>
        <v>web</v>
      </c>
    </row>
    <row r="2386" spans="1:18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6">
        <f t="shared" si="198"/>
        <v>0.8</v>
      </c>
      <c r="O2386" s="5">
        <f t="shared" si="199"/>
        <v>100</v>
      </c>
      <c r="P2386" t="s">
        <v>8272</v>
      </c>
      <c r="Q2386" t="str">
        <f t="shared" si="196"/>
        <v>technology</v>
      </c>
      <c r="R2386" t="str">
        <f t="shared" si="197"/>
        <v>web</v>
      </c>
    </row>
    <row r="2387" spans="1:18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6">
        <f t="shared" si="198"/>
        <v>1.2123076923076923</v>
      </c>
      <c r="O2387" s="5">
        <f t="shared" si="199"/>
        <v>0.88832487309644681</v>
      </c>
      <c r="P2387" t="s">
        <v>8272</v>
      </c>
      <c r="Q2387" t="str">
        <f t="shared" si="196"/>
        <v>technology</v>
      </c>
      <c r="R2387" t="str">
        <f t="shared" si="197"/>
        <v>web</v>
      </c>
    </row>
    <row r="2388" spans="1:18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6">
        <f t="shared" si="198"/>
        <v>0</v>
      </c>
      <c r="O2388" s="5" t="e">
        <f t="shared" si="199"/>
        <v>#DIV/0!</v>
      </c>
      <c r="P2388" t="s">
        <v>8272</v>
      </c>
      <c r="Q2388" t="str">
        <f t="shared" si="196"/>
        <v>technology</v>
      </c>
      <c r="R2388" t="str">
        <f t="shared" si="197"/>
        <v>web</v>
      </c>
    </row>
    <row r="2389" spans="1:18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6">
        <f t="shared" si="198"/>
        <v>0.68399999999999994</v>
      </c>
      <c r="O2389" s="5">
        <f t="shared" si="199"/>
        <v>0.29239766081871343</v>
      </c>
      <c r="P2389" t="s">
        <v>8272</v>
      </c>
      <c r="Q2389" t="str">
        <f t="shared" si="196"/>
        <v>technology</v>
      </c>
      <c r="R2389" t="str">
        <f t="shared" si="197"/>
        <v>web</v>
      </c>
    </row>
    <row r="2390" spans="1:18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6">
        <f t="shared" si="198"/>
        <v>1.2513513513513512</v>
      </c>
      <c r="O2390" s="5">
        <f t="shared" si="199"/>
        <v>1.7278617710583155</v>
      </c>
      <c r="P2390" t="s">
        <v>8272</v>
      </c>
      <c r="Q2390" t="str">
        <f t="shared" si="196"/>
        <v>technology</v>
      </c>
      <c r="R2390" t="str">
        <f t="shared" si="197"/>
        <v>web</v>
      </c>
    </row>
    <row r="2391" spans="1:18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6">
        <f t="shared" si="198"/>
        <v>0.1875</v>
      </c>
      <c r="O2391" s="5">
        <f t="shared" si="199"/>
        <v>3.3333333333333335</v>
      </c>
      <c r="P2391" t="s">
        <v>8272</v>
      </c>
      <c r="Q2391" t="str">
        <f t="shared" si="196"/>
        <v>technology</v>
      </c>
      <c r="R2391" t="str">
        <f t="shared" si="197"/>
        <v>web</v>
      </c>
    </row>
    <row r="2392" spans="1:18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6">
        <f t="shared" si="198"/>
        <v>0</v>
      </c>
      <c r="O2392" s="5" t="e">
        <f t="shared" si="199"/>
        <v>#DIV/0!</v>
      </c>
      <c r="P2392" t="s">
        <v>8272</v>
      </c>
      <c r="Q2392" t="str">
        <f t="shared" si="196"/>
        <v>technology</v>
      </c>
      <c r="R2392" t="str">
        <f t="shared" si="197"/>
        <v>web</v>
      </c>
    </row>
    <row r="2393" spans="1:18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6">
        <f t="shared" si="198"/>
        <v>0.125</v>
      </c>
      <c r="O2393" s="5">
        <f t="shared" si="199"/>
        <v>4</v>
      </c>
      <c r="P2393" t="s">
        <v>8272</v>
      </c>
      <c r="Q2393" t="str">
        <f t="shared" si="196"/>
        <v>technology</v>
      </c>
      <c r="R2393" t="str">
        <f t="shared" si="197"/>
        <v>web</v>
      </c>
    </row>
    <row r="2394" spans="1:18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6">
        <f t="shared" si="198"/>
        <v>0</v>
      </c>
      <c r="O2394" s="5" t="e">
        <f t="shared" si="199"/>
        <v>#DIV/0!</v>
      </c>
      <c r="P2394" t="s">
        <v>8272</v>
      </c>
      <c r="Q2394" t="str">
        <f t="shared" si="196"/>
        <v>technology</v>
      </c>
      <c r="R2394" t="str">
        <f t="shared" si="197"/>
        <v>web</v>
      </c>
    </row>
    <row r="2395" spans="1:18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6">
        <f t="shared" si="198"/>
        <v>0.05</v>
      </c>
      <c r="O2395" s="5">
        <f t="shared" si="199"/>
        <v>2</v>
      </c>
      <c r="P2395" t="s">
        <v>8272</v>
      </c>
      <c r="Q2395" t="str">
        <f t="shared" si="196"/>
        <v>technology</v>
      </c>
      <c r="R2395" t="str">
        <f t="shared" si="197"/>
        <v>web</v>
      </c>
    </row>
    <row r="2396" spans="1:18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6">
        <f t="shared" si="198"/>
        <v>0.06</v>
      </c>
      <c r="O2396" s="5">
        <f t="shared" si="199"/>
        <v>66.666666666666657</v>
      </c>
      <c r="P2396" t="s">
        <v>8272</v>
      </c>
      <c r="Q2396" t="str">
        <f t="shared" si="196"/>
        <v>technology</v>
      </c>
      <c r="R2396" t="str">
        <f t="shared" si="197"/>
        <v>web</v>
      </c>
    </row>
    <row r="2397" spans="1:18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6">
        <f t="shared" si="198"/>
        <v>0</v>
      </c>
      <c r="O2397" s="5" t="e">
        <f t="shared" si="199"/>
        <v>#DIV/0!</v>
      </c>
      <c r="P2397" t="s">
        <v>8272</v>
      </c>
      <c r="Q2397" t="str">
        <f t="shared" si="196"/>
        <v>technology</v>
      </c>
      <c r="R2397" t="str">
        <f t="shared" si="197"/>
        <v>web</v>
      </c>
    </row>
    <row r="2398" spans="1:18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6">
        <f t="shared" si="198"/>
        <v>0.2</v>
      </c>
      <c r="O2398" s="5">
        <f t="shared" si="199"/>
        <v>10</v>
      </c>
      <c r="P2398" t="s">
        <v>8272</v>
      </c>
      <c r="Q2398" t="str">
        <f t="shared" si="196"/>
        <v>technology</v>
      </c>
      <c r="R2398" t="str">
        <f t="shared" si="197"/>
        <v>web</v>
      </c>
    </row>
    <row r="2399" spans="1:18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6">
        <f t="shared" si="198"/>
        <v>0</v>
      </c>
      <c r="O2399" s="5" t="e">
        <f t="shared" si="199"/>
        <v>#DIV/0!</v>
      </c>
      <c r="P2399" t="s">
        <v>8272</v>
      </c>
      <c r="Q2399" t="str">
        <f t="shared" si="196"/>
        <v>technology</v>
      </c>
      <c r="R2399" t="str">
        <f t="shared" si="197"/>
        <v>web</v>
      </c>
    </row>
    <row r="2400" spans="1:18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6">
        <f t="shared" si="198"/>
        <v>0</v>
      </c>
      <c r="O2400" s="5" t="e">
        <f t="shared" si="199"/>
        <v>#DIV/0!</v>
      </c>
      <c r="P2400" t="s">
        <v>8272</v>
      </c>
      <c r="Q2400" t="str">
        <f t="shared" si="196"/>
        <v>technology</v>
      </c>
      <c r="R2400" t="str">
        <f t="shared" si="197"/>
        <v>web</v>
      </c>
    </row>
    <row r="2401" spans="1:18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6">
        <f t="shared" si="198"/>
        <v>0</v>
      </c>
      <c r="O2401" s="5" t="e">
        <f t="shared" si="199"/>
        <v>#DIV/0!</v>
      </c>
      <c r="P2401" t="s">
        <v>8272</v>
      </c>
      <c r="Q2401" t="str">
        <f t="shared" si="196"/>
        <v>technology</v>
      </c>
      <c r="R2401" t="str">
        <f t="shared" si="197"/>
        <v>web</v>
      </c>
    </row>
    <row r="2402" spans="1:18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6">
        <f t="shared" si="198"/>
        <v>0</v>
      </c>
      <c r="O2402" s="5" t="e">
        <f t="shared" si="199"/>
        <v>#DIV/0!</v>
      </c>
      <c r="P2402" t="s">
        <v>8272</v>
      </c>
      <c r="Q2402" t="str">
        <f t="shared" si="196"/>
        <v>technology</v>
      </c>
      <c r="R2402" t="str">
        <f t="shared" si="197"/>
        <v>web</v>
      </c>
    </row>
    <row r="2403" spans="1:18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6">
        <f t="shared" si="198"/>
        <v>0.71785714285714286</v>
      </c>
      <c r="O2403" s="5">
        <f t="shared" si="199"/>
        <v>4.4776119402985071</v>
      </c>
      <c r="P2403" t="s">
        <v>8284</v>
      </c>
      <c r="Q2403" t="str">
        <f t="shared" ref="Q2403:Q2462" si="200">LEFT(P2403, 4)</f>
        <v>food</v>
      </c>
      <c r="R2403" t="str">
        <f t="shared" ref="R2403:R2462" si="201">RIGHT(P2403, 11)</f>
        <v>food trucks</v>
      </c>
    </row>
    <row r="2404" spans="1:18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6">
        <f t="shared" si="198"/>
        <v>0.43333333333333329</v>
      </c>
      <c r="O2404" s="5">
        <f t="shared" si="199"/>
        <v>1.9230769230769231</v>
      </c>
      <c r="P2404" t="s">
        <v>8284</v>
      </c>
      <c r="Q2404" t="str">
        <f t="shared" si="200"/>
        <v>food</v>
      </c>
      <c r="R2404" t="str">
        <f t="shared" si="201"/>
        <v>food trucks</v>
      </c>
    </row>
    <row r="2405" spans="1:18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6">
        <f t="shared" si="198"/>
        <v>16.833333333333332</v>
      </c>
      <c r="O2405" s="5">
        <f t="shared" si="199"/>
        <v>5.9405940594059405</v>
      </c>
      <c r="P2405" t="s">
        <v>8284</v>
      </c>
      <c r="Q2405" t="str">
        <f t="shared" si="200"/>
        <v>food</v>
      </c>
      <c r="R2405" t="str">
        <f t="shared" si="201"/>
        <v>food trucks</v>
      </c>
    </row>
    <row r="2406" spans="1:18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6">
        <f t="shared" si="198"/>
        <v>0</v>
      </c>
      <c r="O2406" s="5" t="e">
        <f t="shared" si="199"/>
        <v>#DIV/0!</v>
      </c>
      <c r="P2406" t="s">
        <v>8284</v>
      </c>
      <c r="Q2406" t="str">
        <f t="shared" si="200"/>
        <v>food</v>
      </c>
      <c r="R2406" t="str">
        <f t="shared" si="201"/>
        <v>food trucks</v>
      </c>
    </row>
    <row r="2407" spans="1:18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6">
        <f t="shared" si="198"/>
        <v>22.52</v>
      </c>
      <c r="O2407" s="5">
        <f t="shared" si="199"/>
        <v>1.7761989342806392</v>
      </c>
      <c r="P2407" t="s">
        <v>8284</v>
      </c>
      <c r="Q2407" t="str">
        <f t="shared" si="200"/>
        <v>food</v>
      </c>
      <c r="R2407" t="str">
        <f t="shared" si="201"/>
        <v>food trucks</v>
      </c>
    </row>
    <row r="2408" spans="1:18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6">
        <f t="shared" si="198"/>
        <v>41.384615384615387</v>
      </c>
      <c r="O2408" s="5">
        <f t="shared" si="199"/>
        <v>1.1895910780669146</v>
      </c>
      <c r="P2408" t="s">
        <v>8284</v>
      </c>
      <c r="Q2408" t="str">
        <f t="shared" si="200"/>
        <v>food</v>
      </c>
      <c r="R2408" t="str">
        <f t="shared" si="201"/>
        <v>food trucks</v>
      </c>
    </row>
    <row r="2409" spans="1:18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6">
        <f t="shared" si="198"/>
        <v>25.259090909090908</v>
      </c>
      <c r="O2409" s="5">
        <f t="shared" si="199"/>
        <v>0.59384560014396248</v>
      </c>
      <c r="P2409" t="s">
        <v>8284</v>
      </c>
      <c r="Q2409" t="str">
        <f t="shared" si="200"/>
        <v>food</v>
      </c>
      <c r="R2409" t="str">
        <f t="shared" si="201"/>
        <v>food trucks</v>
      </c>
    </row>
    <row r="2410" spans="1:18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6">
        <f t="shared" si="198"/>
        <v>0.2</v>
      </c>
      <c r="O2410" s="5">
        <f t="shared" si="199"/>
        <v>6.666666666666667</v>
      </c>
      <c r="P2410" t="s">
        <v>8284</v>
      </c>
      <c r="Q2410" t="str">
        <f t="shared" si="200"/>
        <v>food</v>
      </c>
      <c r="R2410" t="str">
        <f t="shared" si="201"/>
        <v>food trucks</v>
      </c>
    </row>
    <row r="2411" spans="1:18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6">
        <f t="shared" si="198"/>
        <v>1.8399999999999999</v>
      </c>
      <c r="O2411" s="5">
        <f t="shared" si="199"/>
        <v>1.3043478260869565</v>
      </c>
      <c r="P2411" t="s">
        <v>8284</v>
      </c>
      <c r="Q2411" t="str">
        <f t="shared" si="200"/>
        <v>food</v>
      </c>
      <c r="R2411" t="str">
        <f t="shared" si="201"/>
        <v>food trucks</v>
      </c>
    </row>
    <row r="2412" spans="1:18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6">
        <f t="shared" si="198"/>
        <v>0</v>
      </c>
      <c r="O2412" s="5" t="e">
        <f t="shared" si="199"/>
        <v>#DIV/0!</v>
      </c>
      <c r="P2412" t="s">
        <v>8284</v>
      </c>
      <c r="Q2412" t="str">
        <f t="shared" si="200"/>
        <v>food</v>
      </c>
      <c r="R2412" t="str">
        <f t="shared" si="201"/>
        <v>food trucks</v>
      </c>
    </row>
    <row r="2413" spans="1:18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6">
        <f t="shared" si="198"/>
        <v>0.60399999999999998</v>
      </c>
      <c r="O2413" s="5">
        <f t="shared" si="199"/>
        <v>1.9867549668874174</v>
      </c>
      <c r="P2413" t="s">
        <v>8284</v>
      </c>
      <c r="Q2413" t="str">
        <f t="shared" si="200"/>
        <v>food</v>
      </c>
      <c r="R2413" t="str">
        <f t="shared" si="201"/>
        <v>food trucks</v>
      </c>
    </row>
    <row r="2414" spans="1:18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6">
        <f t="shared" si="198"/>
        <v>0</v>
      </c>
      <c r="O2414" s="5" t="e">
        <f t="shared" si="199"/>
        <v>#DIV/0!</v>
      </c>
      <c r="P2414" t="s">
        <v>8284</v>
      </c>
      <c r="Q2414" t="str">
        <f t="shared" si="200"/>
        <v>food</v>
      </c>
      <c r="R2414" t="str">
        <f t="shared" si="201"/>
        <v>food trucks</v>
      </c>
    </row>
    <row r="2415" spans="1:18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6">
        <f t="shared" si="198"/>
        <v>0.83333333333333337</v>
      </c>
      <c r="O2415" s="5">
        <f t="shared" si="199"/>
        <v>12</v>
      </c>
      <c r="P2415" t="s">
        <v>8284</v>
      </c>
      <c r="Q2415" t="str">
        <f t="shared" si="200"/>
        <v>food</v>
      </c>
      <c r="R2415" t="str">
        <f t="shared" si="201"/>
        <v>food trucks</v>
      </c>
    </row>
    <row r="2416" spans="1:18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6">
        <f t="shared" si="198"/>
        <v>3.0666666666666664</v>
      </c>
      <c r="O2416" s="5">
        <f t="shared" si="199"/>
        <v>2.8260869565217392</v>
      </c>
      <c r="P2416" t="s">
        <v>8284</v>
      </c>
      <c r="Q2416" t="str">
        <f t="shared" si="200"/>
        <v>food</v>
      </c>
      <c r="R2416" t="str">
        <f t="shared" si="201"/>
        <v>food trucks</v>
      </c>
    </row>
    <row r="2417" spans="1:18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6">
        <f t="shared" si="198"/>
        <v>0.55833333333333335</v>
      </c>
      <c r="O2417" s="5">
        <f t="shared" si="199"/>
        <v>1.791044776119403</v>
      </c>
      <c r="P2417" t="s">
        <v>8284</v>
      </c>
      <c r="Q2417" t="str">
        <f t="shared" si="200"/>
        <v>food</v>
      </c>
      <c r="R2417" t="str">
        <f t="shared" si="201"/>
        <v>food trucks</v>
      </c>
    </row>
    <row r="2418" spans="1:18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6">
        <f t="shared" si="198"/>
        <v>2.5000000000000001E-2</v>
      </c>
      <c r="O2418" s="5">
        <f t="shared" si="199"/>
        <v>20</v>
      </c>
      <c r="P2418" t="s">
        <v>8284</v>
      </c>
      <c r="Q2418" t="str">
        <f t="shared" si="200"/>
        <v>food</v>
      </c>
      <c r="R2418" t="str">
        <f t="shared" si="201"/>
        <v>food trucks</v>
      </c>
    </row>
    <row r="2419" spans="1:18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6">
        <f t="shared" si="198"/>
        <v>0</v>
      </c>
      <c r="O2419" s="5" t="e">
        <f t="shared" si="199"/>
        <v>#DIV/0!</v>
      </c>
      <c r="P2419" t="s">
        <v>8284</v>
      </c>
      <c r="Q2419" t="str">
        <f t="shared" si="200"/>
        <v>food</v>
      </c>
      <c r="R2419" t="str">
        <f t="shared" si="201"/>
        <v>food trucks</v>
      </c>
    </row>
    <row r="2420" spans="1:18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6">
        <f t="shared" si="198"/>
        <v>0.02</v>
      </c>
      <c r="O2420" s="5">
        <f t="shared" si="199"/>
        <v>100</v>
      </c>
      <c r="P2420" t="s">
        <v>8284</v>
      </c>
      <c r="Q2420" t="str">
        <f t="shared" si="200"/>
        <v>food</v>
      </c>
      <c r="R2420" t="str">
        <f t="shared" si="201"/>
        <v>food trucks</v>
      </c>
    </row>
    <row r="2421" spans="1:18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6">
        <f t="shared" si="198"/>
        <v>0</v>
      </c>
      <c r="O2421" s="5" t="e">
        <f t="shared" si="199"/>
        <v>#DIV/0!</v>
      </c>
      <c r="P2421" t="s">
        <v>8284</v>
      </c>
      <c r="Q2421" t="str">
        <f t="shared" si="200"/>
        <v>food</v>
      </c>
      <c r="R2421" t="str">
        <f t="shared" si="201"/>
        <v>food trucks</v>
      </c>
    </row>
    <row r="2422" spans="1:18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6">
        <f t="shared" si="198"/>
        <v>14.825133372851216</v>
      </c>
      <c r="O2422" s="5">
        <f t="shared" si="199"/>
        <v>1.4394242303078768</v>
      </c>
      <c r="P2422" t="s">
        <v>8284</v>
      </c>
      <c r="Q2422" t="str">
        <f t="shared" si="200"/>
        <v>food</v>
      </c>
      <c r="R2422" t="str">
        <f t="shared" si="201"/>
        <v>food trucks</v>
      </c>
    </row>
    <row r="2423" spans="1:18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6">
        <f t="shared" si="198"/>
        <v>1.6666666666666666E-2</v>
      </c>
      <c r="O2423" s="5">
        <f t="shared" si="199"/>
        <v>100</v>
      </c>
      <c r="P2423" t="s">
        <v>8284</v>
      </c>
      <c r="Q2423" t="str">
        <f t="shared" si="200"/>
        <v>food</v>
      </c>
      <c r="R2423" t="str">
        <f t="shared" si="201"/>
        <v>food trucks</v>
      </c>
    </row>
    <row r="2424" spans="1:18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6">
        <f t="shared" si="198"/>
        <v>0.2</v>
      </c>
      <c r="O2424" s="5">
        <f t="shared" si="199"/>
        <v>100</v>
      </c>
      <c r="P2424" t="s">
        <v>8284</v>
      </c>
      <c r="Q2424" t="str">
        <f t="shared" si="200"/>
        <v>food</v>
      </c>
      <c r="R2424" t="str">
        <f t="shared" si="201"/>
        <v>food trucks</v>
      </c>
    </row>
    <row r="2425" spans="1:18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6">
        <f t="shared" si="198"/>
        <v>1.3333333333333334E-2</v>
      </c>
      <c r="O2425" s="5">
        <f t="shared" si="199"/>
        <v>12.5</v>
      </c>
      <c r="P2425" t="s">
        <v>8284</v>
      </c>
      <c r="Q2425" t="str">
        <f t="shared" si="200"/>
        <v>food</v>
      </c>
      <c r="R2425" t="str">
        <f t="shared" si="201"/>
        <v>food trucks</v>
      </c>
    </row>
    <row r="2426" spans="1:18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6">
        <f t="shared" si="198"/>
        <v>1.24</v>
      </c>
      <c r="O2426" s="5">
        <f t="shared" si="199"/>
        <v>2.903225806451613</v>
      </c>
      <c r="P2426" t="s">
        <v>8284</v>
      </c>
      <c r="Q2426" t="str">
        <f t="shared" si="200"/>
        <v>food</v>
      </c>
      <c r="R2426" t="str">
        <f t="shared" si="201"/>
        <v>food trucks</v>
      </c>
    </row>
    <row r="2427" spans="1:18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6">
        <f t="shared" si="198"/>
        <v>2.8571428571428574E-2</v>
      </c>
      <c r="O2427" s="5">
        <f t="shared" si="199"/>
        <v>100</v>
      </c>
      <c r="P2427" t="s">
        <v>8284</v>
      </c>
      <c r="Q2427" t="str">
        <f t="shared" si="200"/>
        <v>food</v>
      </c>
      <c r="R2427" t="str">
        <f t="shared" si="201"/>
        <v>food trucks</v>
      </c>
    </row>
    <row r="2428" spans="1:18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6">
        <f t="shared" si="198"/>
        <v>0</v>
      </c>
      <c r="O2428" s="5" t="e">
        <f t="shared" si="199"/>
        <v>#DIV/0!</v>
      </c>
      <c r="P2428" t="s">
        <v>8284</v>
      </c>
      <c r="Q2428" t="str">
        <f t="shared" si="200"/>
        <v>food</v>
      </c>
      <c r="R2428" t="str">
        <f t="shared" si="201"/>
        <v>food trucks</v>
      </c>
    </row>
    <row r="2429" spans="1:18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6">
        <f t="shared" si="198"/>
        <v>2E-3</v>
      </c>
      <c r="O2429" s="5">
        <f t="shared" si="199"/>
        <v>100</v>
      </c>
      <c r="P2429" t="s">
        <v>8284</v>
      </c>
      <c r="Q2429" t="str">
        <f t="shared" si="200"/>
        <v>food</v>
      </c>
      <c r="R2429" t="str">
        <f t="shared" si="201"/>
        <v>food trucks</v>
      </c>
    </row>
    <row r="2430" spans="1:18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6">
        <f t="shared" si="198"/>
        <v>2.8571428571428571E-3</v>
      </c>
      <c r="O2430" s="5">
        <f t="shared" si="199"/>
        <v>100</v>
      </c>
      <c r="P2430" t="s">
        <v>8284</v>
      </c>
      <c r="Q2430" t="str">
        <f t="shared" si="200"/>
        <v>food</v>
      </c>
      <c r="R2430" t="str">
        <f t="shared" si="201"/>
        <v>food trucks</v>
      </c>
    </row>
    <row r="2431" spans="1:18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6">
        <f t="shared" si="198"/>
        <v>1.4321428571428572</v>
      </c>
      <c r="O2431" s="5">
        <f t="shared" si="199"/>
        <v>0.199501246882793</v>
      </c>
      <c r="P2431" t="s">
        <v>8284</v>
      </c>
      <c r="Q2431" t="str">
        <f t="shared" si="200"/>
        <v>food</v>
      </c>
      <c r="R2431" t="str">
        <f t="shared" si="201"/>
        <v>food trucks</v>
      </c>
    </row>
    <row r="2432" spans="1:18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6">
        <f t="shared" si="198"/>
        <v>0.70000000000000007</v>
      </c>
      <c r="O2432" s="5">
        <f t="shared" si="199"/>
        <v>9.5238095238095237</v>
      </c>
      <c r="P2432" t="s">
        <v>8284</v>
      </c>
      <c r="Q2432" t="str">
        <f t="shared" si="200"/>
        <v>food</v>
      </c>
      <c r="R2432" t="str">
        <f t="shared" si="201"/>
        <v>food trucks</v>
      </c>
    </row>
    <row r="2433" spans="1:18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6">
        <f t="shared" si="198"/>
        <v>2E-3</v>
      </c>
      <c r="O2433" s="5">
        <f t="shared" si="199"/>
        <v>100</v>
      </c>
      <c r="P2433" t="s">
        <v>8284</v>
      </c>
      <c r="Q2433" t="str">
        <f t="shared" si="200"/>
        <v>food</v>
      </c>
      <c r="R2433" t="str">
        <f t="shared" si="201"/>
        <v>food trucks</v>
      </c>
    </row>
    <row r="2434" spans="1:18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6">
        <f t="shared" si="198"/>
        <v>1.4285714285714287E-2</v>
      </c>
      <c r="O2434" s="5">
        <f t="shared" si="199"/>
        <v>100</v>
      </c>
      <c r="P2434" t="s">
        <v>8284</v>
      </c>
      <c r="Q2434" t="str">
        <f t="shared" si="200"/>
        <v>food</v>
      </c>
      <c r="R2434" t="str">
        <f t="shared" si="201"/>
        <v>food trucks</v>
      </c>
    </row>
    <row r="2435" spans="1:18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6">
        <f t="shared" ref="N2435:N2498" si="202">E2435/D2435*100</f>
        <v>0</v>
      </c>
      <c r="O2435" s="5" t="e">
        <f t="shared" ref="O2435:O2498" si="203">L2435/E2435*100</f>
        <v>#DIV/0!</v>
      </c>
      <c r="P2435" t="s">
        <v>8284</v>
      </c>
      <c r="Q2435" t="str">
        <f t="shared" si="200"/>
        <v>food</v>
      </c>
      <c r="R2435" t="str">
        <f t="shared" si="201"/>
        <v>food trucks</v>
      </c>
    </row>
    <row r="2436" spans="1:18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6">
        <f t="shared" si="202"/>
        <v>0.13</v>
      </c>
      <c r="O2436" s="5">
        <f t="shared" si="203"/>
        <v>7.6923076923076925</v>
      </c>
      <c r="P2436" t="s">
        <v>8284</v>
      </c>
      <c r="Q2436" t="str">
        <f t="shared" si="200"/>
        <v>food</v>
      </c>
      <c r="R2436" t="str">
        <f t="shared" si="201"/>
        <v>food trucks</v>
      </c>
    </row>
    <row r="2437" spans="1:18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6">
        <f t="shared" si="202"/>
        <v>0.48960000000000004</v>
      </c>
      <c r="O2437" s="5">
        <f t="shared" si="203"/>
        <v>0.32679738562091504</v>
      </c>
      <c r="P2437" t="s">
        <v>8284</v>
      </c>
      <c r="Q2437" t="str">
        <f t="shared" si="200"/>
        <v>food</v>
      </c>
      <c r="R2437" t="str">
        <f t="shared" si="201"/>
        <v>food trucks</v>
      </c>
    </row>
    <row r="2438" spans="1:18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6">
        <f t="shared" si="202"/>
        <v>3.8461538461538464E-2</v>
      </c>
      <c r="O2438" s="5">
        <f t="shared" si="203"/>
        <v>4.4444444444444446</v>
      </c>
      <c r="P2438" t="s">
        <v>8284</v>
      </c>
      <c r="Q2438" t="str">
        <f t="shared" si="200"/>
        <v>food</v>
      </c>
      <c r="R2438" t="str">
        <f t="shared" si="201"/>
        <v>food trucks</v>
      </c>
    </row>
    <row r="2439" spans="1:18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6">
        <f t="shared" si="202"/>
        <v>0</v>
      </c>
      <c r="O2439" s="5" t="e">
        <f t="shared" si="203"/>
        <v>#DIV/0!</v>
      </c>
      <c r="P2439" t="s">
        <v>8284</v>
      </c>
      <c r="Q2439" t="str">
        <f t="shared" si="200"/>
        <v>food</v>
      </c>
      <c r="R2439" t="str">
        <f t="shared" si="201"/>
        <v>food trucks</v>
      </c>
    </row>
    <row r="2440" spans="1:18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6">
        <f t="shared" si="202"/>
        <v>0.33333333333333337</v>
      </c>
      <c r="O2440" s="5">
        <f t="shared" si="203"/>
        <v>2</v>
      </c>
      <c r="P2440" t="s">
        <v>8284</v>
      </c>
      <c r="Q2440" t="str">
        <f t="shared" si="200"/>
        <v>food</v>
      </c>
      <c r="R2440" t="str">
        <f t="shared" si="201"/>
        <v>food trucks</v>
      </c>
    </row>
    <row r="2441" spans="1:18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6">
        <f t="shared" si="202"/>
        <v>0</v>
      </c>
      <c r="O2441" s="5" t="e">
        <f t="shared" si="203"/>
        <v>#DIV/0!</v>
      </c>
      <c r="P2441" t="s">
        <v>8284</v>
      </c>
      <c r="Q2441" t="str">
        <f t="shared" si="200"/>
        <v>food</v>
      </c>
      <c r="R2441" t="str">
        <f t="shared" si="201"/>
        <v>food trucks</v>
      </c>
    </row>
    <row r="2442" spans="1:18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6">
        <f t="shared" si="202"/>
        <v>0.2</v>
      </c>
      <c r="O2442" s="5">
        <f t="shared" si="203"/>
        <v>20</v>
      </c>
      <c r="P2442" t="s">
        <v>8284</v>
      </c>
      <c r="Q2442" t="str">
        <f t="shared" si="200"/>
        <v>food</v>
      </c>
      <c r="R2442" t="str">
        <f t="shared" si="201"/>
        <v>food trucks</v>
      </c>
    </row>
    <row r="2443" spans="1:18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6">
        <f t="shared" si="202"/>
        <v>107.88</v>
      </c>
      <c r="O2443" s="5">
        <f t="shared" si="203"/>
        <v>1.3471758744283773</v>
      </c>
      <c r="P2443" t="s">
        <v>8298</v>
      </c>
      <c r="Q2443" t="str">
        <f t="shared" si="200"/>
        <v>food</v>
      </c>
      <c r="R2443" t="str">
        <f t="shared" si="201"/>
        <v>small batch</v>
      </c>
    </row>
    <row r="2444" spans="1:18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6">
        <f t="shared" si="202"/>
        <v>125.94166666666666</v>
      </c>
      <c r="O2444" s="5">
        <f t="shared" si="203"/>
        <v>1.2307285118771918</v>
      </c>
      <c r="P2444" t="s">
        <v>8298</v>
      </c>
      <c r="Q2444" t="str">
        <f t="shared" si="200"/>
        <v>food</v>
      </c>
      <c r="R2444" t="str">
        <f t="shared" si="201"/>
        <v>small batch</v>
      </c>
    </row>
    <row r="2445" spans="1:18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6">
        <f t="shared" si="202"/>
        <v>202.51495</v>
      </c>
      <c r="O2445" s="5">
        <f t="shared" si="203"/>
        <v>0.76784454678531144</v>
      </c>
      <c r="P2445" t="s">
        <v>8298</v>
      </c>
      <c r="Q2445" t="str">
        <f t="shared" si="200"/>
        <v>food</v>
      </c>
      <c r="R2445" t="str">
        <f t="shared" si="201"/>
        <v>small batch</v>
      </c>
    </row>
    <row r="2446" spans="1:18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6">
        <f t="shared" si="202"/>
        <v>108.60000000000001</v>
      </c>
      <c r="O2446" s="5">
        <f t="shared" si="203"/>
        <v>1.8723143032535299</v>
      </c>
      <c r="P2446" t="s">
        <v>8298</v>
      </c>
      <c r="Q2446" t="str">
        <f t="shared" si="200"/>
        <v>food</v>
      </c>
      <c r="R2446" t="str">
        <f t="shared" si="201"/>
        <v>small batch</v>
      </c>
    </row>
    <row r="2447" spans="1:18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6">
        <f t="shared" si="202"/>
        <v>172.8</v>
      </c>
      <c r="O2447" s="5">
        <f t="shared" si="203"/>
        <v>1.3310185185185186</v>
      </c>
      <c r="P2447" t="s">
        <v>8298</v>
      </c>
      <c r="Q2447" t="str">
        <f t="shared" si="200"/>
        <v>food</v>
      </c>
      <c r="R2447" t="str">
        <f t="shared" si="201"/>
        <v>small batch</v>
      </c>
    </row>
    <row r="2448" spans="1:18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6">
        <f t="shared" si="202"/>
        <v>167.98</v>
      </c>
      <c r="O2448" s="5">
        <f t="shared" si="203"/>
        <v>1.3215859030837005</v>
      </c>
      <c r="P2448" t="s">
        <v>8298</v>
      </c>
      <c r="Q2448" t="str">
        <f t="shared" si="200"/>
        <v>food</v>
      </c>
      <c r="R2448" t="str">
        <f t="shared" si="201"/>
        <v>small batch</v>
      </c>
    </row>
    <row r="2449" spans="1:18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6">
        <f t="shared" si="202"/>
        <v>427.20000000000005</v>
      </c>
      <c r="O2449" s="5">
        <f t="shared" si="203"/>
        <v>3.1554307116104865</v>
      </c>
      <c r="P2449" t="s">
        <v>8298</v>
      </c>
      <c r="Q2449" t="str">
        <f t="shared" si="200"/>
        <v>food</v>
      </c>
      <c r="R2449" t="str">
        <f t="shared" si="201"/>
        <v>small batch</v>
      </c>
    </row>
    <row r="2450" spans="1:18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6">
        <f t="shared" si="202"/>
        <v>107.5</v>
      </c>
      <c r="O2450" s="5">
        <f t="shared" si="203"/>
        <v>2.0930232558139537</v>
      </c>
      <c r="P2450" t="s">
        <v>8298</v>
      </c>
      <c r="Q2450" t="str">
        <f t="shared" si="200"/>
        <v>food</v>
      </c>
      <c r="R2450" t="str">
        <f t="shared" si="201"/>
        <v>small batch</v>
      </c>
    </row>
    <row r="2451" spans="1:18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6">
        <f t="shared" si="202"/>
        <v>108</v>
      </c>
      <c r="O2451" s="5">
        <f t="shared" si="203"/>
        <v>1.1111111111111112</v>
      </c>
      <c r="P2451" t="s">
        <v>8298</v>
      </c>
      <c r="Q2451" t="str">
        <f t="shared" si="200"/>
        <v>food</v>
      </c>
      <c r="R2451" t="str">
        <f t="shared" si="201"/>
        <v>small batch</v>
      </c>
    </row>
    <row r="2452" spans="1:18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6">
        <f t="shared" si="202"/>
        <v>101.53353333333335</v>
      </c>
      <c r="O2452" s="5">
        <f t="shared" si="203"/>
        <v>0.66972947525382409</v>
      </c>
      <c r="P2452" t="s">
        <v>8298</v>
      </c>
      <c r="Q2452" t="str">
        <f t="shared" si="200"/>
        <v>food</v>
      </c>
      <c r="R2452" t="str">
        <f t="shared" si="201"/>
        <v>small batch</v>
      </c>
    </row>
    <row r="2453" spans="1:18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6">
        <f t="shared" si="202"/>
        <v>115.45</v>
      </c>
      <c r="O2453" s="5">
        <f t="shared" si="203"/>
        <v>1.6110870506712862</v>
      </c>
      <c r="P2453" t="s">
        <v>8298</v>
      </c>
      <c r="Q2453" t="str">
        <f t="shared" si="200"/>
        <v>food</v>
      </c>
      <c r="R2453" t="str">
        <f t="shared" si="201"/>
        <v>small batch</v>
      </c>
    </row>
    <row r="2454" spans="1:18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6">
        <f t="shared" si="202"/>
        <v>133.5</v>
      </c>
      <c r="O2454" s="5">
        <f t="shared" si="203"/>
        <v>1.8726591760299627</v>
      </c>
      <c r="P2454" t="s">
        <v>8298</v>
      </c>
      <c r="Q2454" t="str">
        <f t="shared" si="200"/>
        <v>food</v>
      </c>
      <c r="R2454" t="str">
        <f t="shared" si="201"/>
        <v>small batch</v>
      </c>
    </row>
    <row r="2455" spans="1:18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6">
        <f t="shared" si="202"/>
        <v>154.69999999999999</v>
      </c>
      <c r="O2455" s="5">
        <f t="shared" si="203"/>
        <v>1.4436543848308554</v>
      </c>
      <c r="P2455" t="s">
        <v>8298</v>
      </c>
      <c r="Q2455" t="str">
        <f t="shared" si="200"/>
        <v>food</v>
      </c>
      <c r="R2455" t="str">
        <f t="shared" si="201"/>
        <v>small batch</v>
      </c>
    </row>
    <row r="2456" spans="1:18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6">
        <f t="shared" si="202"/>
        <v>100.84571428571429</v>
      </c>
      <c r="O2456" s="5">
        <f t="shared" si="203"/>
        <v>0.36831368993653674</v>
      </c>
      <c r="P2456" t="s">
        <v>8298</v>
      </c>
      <c r="Q2456" t="str">
        <f t="shared" si="200"/>
        <v>food</v>
      </c>
      <c r="R2456" t="str">
        <f t="shared" si="201"/>
        <v>small batch</v>
      </c>
    </row>
    <row r="2457" spans="1:18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6">
        <f t="shared" si="202"/>
        <v>182</v>
      </c>
      <c r="O2457" s="5">
        <f t="shared" si="203"/>
        <v>2.9304029304029302</v>
      </c>
      <c r="P2457" t="s">
        <v>8298</v>
      </c>
      <c r="Q2457" t="str">
        <f t="shared" si="200"/>
        <v>food</v>
      </c>
      <c r="R2457" t="str">
        <f t="shared" si="201"/>
        <v>small batch</v>
      </c>
    </row>
    <row r="2458" spans="1:18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6">
        <f t="shared" si="202"/>
        <v>180.86666666666667</v>
      </c>
      <c r="O2458" s="5">
        <f t="shared" si="203"/>
        <v>2.4695908588278659</v>
      </c>
      <c r="P2458" t="s">
        <v>8298</v>
      </c>
      <c r="Q2458" t="str">
        <f t="shared" si="200"/>
        <v>food</v>
      </c>
      <c r="R2458" t="str">
        <f t="shared" si="201"/>
        <v>small batch</v>
      </c>
    </row>
    <row r="2459" spans="1:18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6">
        <f t="shared" si="202"/>
        <v>102.30434782608695</v>
      </c>
      <c r="O2459" s="5">
        <f t="shared" si="203"/>
        <v>0.5269868253293668</v>
      </c>
      <c r="P2459" t="s">
        <v>8298</v>
      </c>
      <c r="Q2459" t="str">
        <f t="shared" si="200"/>
        <v>food</v>
      </c>
      <c r="R2459" t="str">
        <f t="shared" si="201"/>
        <v>small batch</v>
      </c>
    </row>
    <row r="2460" spans="1:18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6">
        <f t="shared" si="202"/>
        <v>110.17999999999999</v>
      </c>
      <c r="O2460" s="5">
        <f t="shared" si="203"/>
        <v>1.4521691777092032</v>
      </c>
      <c r="P2460" t="s">
        <v>8298</v>
      </c>
      <c r="Q2460" t="str">
        <f t="shared" si="200"/>
        <v>food</v>
      </c>
      <c r="R2460" t="str">
        <f t="shared" si="201"/>
        <v>small batch</v>
      </c>
    </row>
    <row r="2461" spans="1:18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6">
        <f t="shared" si="202"/>
        <v>102.25</v>
      </c>
      <c r="O2461" s="5">
        <f t="shared" si="203"/>
        <v>0.9193154034229829</v>
      </c>
      <c r="P2461" t="s">
        <v>8298</v>
      </c>
      <c r="Q2461" t="str">
        <f t="shared" si="200"/>
        <v>food</v>
      </c>
      <c r="R2461" t="str">
        <f t="shared" si="201"/>
        <v>small batch</v>
      </c>
    </row>
    <row r="2462" spans="1:18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6">
        <f t="shared" si="202"/>
        <v>100.78823529411764</v>
      </c>
      <c r="O2462" s="5">
        <f t="shared" si="203"/>
        <v>0.79374343410762227</v>
      </c>
      <c r="P2462" t="s">
        <v>8298</v>
      </c>
      <c r="Q2462" t="str">
        <f t="shared" si="200"/>
        <v>food</v>
      </c>
      <c r="R2462" t="str">
        <f t="shared" si="201"/>
        <v>small batch</v>
      </c>
    </row>
    <row r="2463" spans="1:18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6">
        <f t="shared" si="202"/>
        <v>103.8</v>
      </c>
      <c r="O2463" s="5">
        <f t="shared" si="203"/>
        <v>1.1046885035324341</v>
      </c>
      <c r="P2463" t="s">
        <v>8279</v>
      </c>
      <c r="Q2463" t="str">
        <f t="shared" ref="Q2463:Q2502" si="204">LEFT(P2463, 5)</f>
        <v>music</v>
      </c>
      <c r="R2463" t="str">
        <f t="shared" ref="R2463:R2502" si="205">RIGHT(P2463, 10)</f>
        <v>indie rock</v>
      </c>
    </row>
    <row r="2464" spans="1:18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6">
        <f t="shared" si="202"/>
        <v>110.70833333333334</v>
      </c>
      <c r="O2464" s="5">
        <f t="shared" si="203"/>
        <v>3.4625517500940908</v>
      </c>
      <c r="P2464" t="s">
        <v>8279</v>
      </c>
      <c r="Q2464" t="str">
        <f t="shared" si="204"/>
        <v>music</v>
      </c>
      <c r="R2464" t="str">
        <f t="shared" si="205"/>
        <v>indie rock</v>
      </c>
    </row>
    <row r="2465" spans="1:18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6">
        <f t="shared" si="202"/>
        <v>116.25000000000001</v>
      </c>
      <c r="O2465" s="5">
        <f t="shared" si="203"/>
        <v>3.225806451612903</v>
      </c>
      <c r="P2465" t="s">
        <v>8279</v>
      </c>
      <c r="Q2465" t="str">
        <f t="shared" si="204"/>
        <v>music</v>
      </c>
      <c r="R2465" t="str">
        <f t="shared" si="205"/>
        <v>indie rock</v>
      </c>
    </row>
    <row r="2466" spans="1:18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6">
        <f t="shared" si="202"/>
        <v>111.1</v>
      </c>
      <c r="O2466" s="5">
        <f t="shared" si="203"/>
        <v>1.935193519351935</v>
      </c>
      <c r="P2466" t="s">
        <v>8279</v>
      </c>
      <c r="Q2466" t="str">
        <f t="shared" si="204"/>
        <v>music</v>
      </c>
      <c r="R2466" t="str">
        <f t="shared" si="205"/>
        <v>indie rock</v>
      </c>
    </row>
    <row r="2467" spans="1:18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6">
        <f t="shared" si="202"/>
        <v>180.14285714285714</v>
      </c>
      <c r="O2467" s="5">
        <f t="shared" si="203"/>
        <v>3.8065027755749403</v>
      </c>
      <c r="P2467" t="s">
        <v>8279</v>
      </c>
      <c r="Q2467" t="str">
        <f t="shared" si="204"/>
        <v>music</v>
      </c>
      <c r="R2467" t="str">
        <f t="shared" si="205"/>
        <v>indie rock</v>
      </c>
    </row>
    <row r="2468" spans="1:18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6">
        <f t="shared" si="202"/>
        <v>100</v>
      </c>
      <c r="O2468" s="5">
        <f t="shared" si="203"/>
        <v>2.08</v>
      </c>
      <c r="P2468" t="s">
        <v>8279</v>
      </c>
      <c r="Q2468" t="str">
        <f t="shared" si="204"/>
        <v>music</v>
      </c>
      <c r="R2468" t="str">
        <f t="shared" si="205"/>
        <v>indie rock</v>
      </c>
    </row>
    <row r="2469" spans="1:18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6">
        <f t="shared" si="202"/>
        <v>118.5</v>
      </c>
      <c r="O2469" s="5">
        <f t="shared" si="203"/>
        <v>3.6286919831223625</v>
      </c>
      <c r="P2469" t="s">
        <v>8279</v>
      </c>
      <c r="Q2469" t="str">
        <f t="shared" si="204"/>
        <v>music</v>
      </c>
      <c r="R2469" t="str">
        <f t="shared" si="205"/>
        <v>indie rock</v>
      </c>
    </row>
    <row r="2470" spans="1:18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6">
        <f t="shared" si="202"/>
        <v>107.21700000000001</v>
      </c>
      <c r="O2470" s="5">
        <f t="shared" si="203"/>
        <v>2.7047949485622613</v>
      </c>
      <c r="P2470" t="s">
        <v>8279</v>
      </c>
      <c r="Q2470" t="str">
        <f t="shared" si="204"/>
        <v>music</v>
      </c>
      <c r="R2470" t="str">
        <f t="shared" si="205"/>
        <v>indie rock</v>
      </c>
    </row>
    <row r="2471" spans="1:18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6">
        <f t="shared" si="202"/>
        <v>113.66666666666667</v>
      </c>
      <c r="O2471" s="5">
        <f t="shared" si="203"/>
        <v>3.4457478005865099</v>
      </c>
      <c r="P2471" t="s">
        <v>8279</v>
      </c>
      <c r="Q2471" t="str">
        <f t="shared" si="204"/>
        <v>music</v>
      </c>
      <c r="R2471" t="str">
        <f t="shared" si="205"/>
        <v>indie rock</v>
      </c>
    </row>
    <row r="2472" spans="1:18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6">
        <f t="shared" si="202"/>
        <v>103.16400000000002</v>
      </c>
      <c r="O2472" s="5">
        <f t="shared" si="203"/>
        <v>3.489589391648249</v>
      </c>
      <c r="P2472" t="s">
        <v>8279</v>
      </c>
      <c r="Q2472" t="str">
        <f t="shared" si="204"/>
        <v>music</v>
      </c>
      <c r="R2472" t="str">
        <f t="shared" si="205"/>
        <v>indie rock</v>
      </c>
    </row>
    <row r="2473" spans="1:18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6">
        <f t="shared" si="202"/>
        <v>128</v>
      </c>
      <c r="O2473" s="5">
        <f t="shared" si="203"/>
        <v>2.65625</v>
      </c>
      <c r="P2473" t="s">
        <v>8279</v>
      </c>
      <c r="Q2473" t="str">
        <f t="shared" si="204"/>
        <v>music</v>
      </c>
      <c r="R2473" t="str">
        <f t="shared" si="205"/>
        <v>indie rock</v>
      </c>
    </row>
    <row r="2474" spans="1:18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6">
        <f t="shared" si="202"/>
        <v>135.76026666666667</v>
      </c>
      <c r="O2474" s="5">
        <f t="shared" si="203"/>
        <v>1.0214083256564022</v>
      </c>
      <c r="P2474" t="s">
        <v>8279</v>
      </c>
      <c r="Q2474" t="str">
        <f t="shared" si="204"/>
        <v>music</v>
      </c>
      <c r="R2474" t="str">
        <f t="shared" si="205"/>
        <v>indie rock</v>
      </c>
    </row>
    <row r="2475" spans="1:18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6">
        <f t="shared" si="202"/>
        <v>100</v>
      </c>
      <c r="O2475" s="5">
        <f t="shared" si="203"/>
        <v>2.35</v>
      </c>
      <c r="P2475" t="s">
        <v>8279</v>
      </c>
      <c r="Q2475" t="str">
        <f t="shared" si="204"/>
        <v>music</v>
      </c>
      <c r="R2475" t="str">
        <f t="shared" si="205"/>
        <v>indie rock</v>
      </c>
    </row>
    <row r="2476" spans="1:18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6">
        <f t="shared" si="202"/>
        <v>100.00360000000002</v>
      </c>
      <c r="O2476" s="5">
        <f t="shared" si="203"/>
        <v>0.75997264098492445</v>
      </c>
      <c r="P2476" t="s">
        <v>8279</v>
      </c>
      <c r="Q2476" t="str">
        <f t="shared" si="204"/>
        <v>music</v>
      </c>
      <c r="R2476" t="str">
        <f t="shared" si="205"/>
        <v>indie rock</v>
      </c>
    </row>
    <row r="2477" spans="1:18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6">
        <f t="shared" si="202"/>
        <v>104.71999999999998</v>
      </c>
      <c r="O2477" s="5">
        <f t="shared" si="203"/>
        <v>3.0939648586707413</v>
      </c>
      <c r="P2477" t="s">
        <v>8279</v>
      </c>
      <c r="Q2477" t="str">
        <f t="shared" si="204"/>
        <v>music</v>
      </c>
      <c r="R2477" t="str">
        <f t="shared" si="205"/>
        <v>indie rock</v>
      </c>
    </row>
    <row r="2478" spans="1:18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6">
        <f t="shared" si="202"/>
        <v>105.02249999999999</v>
      </c>
      <c r="O2478" s="5">
        <f t="shared" si="203"/>
        <v>1.6365540717465308</v>
      </c>
      <c r="P2478" t="s">
        <v>8279</v>
      </c>
      <c r="Q2478" t="str">
        <f t="shared" si="204"/>
        <v>music</v>
      </c>
      <c r="R2478" t="str">
        <f t="shared" si="205"/>
        <v>indie rock</v>
      </c>
    </row>
    <row r="2479" spans="1:18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6">
        <f t="shared" si="202"/>
        <v>171.33333333333334</v>
      </c>
      <c r="O2479" s="5">
        <f t="shared" si="203"/>
        <v>3.1906614785992216</v>
      </c>
      <c r="P2479" t="s">
        <v>8279</v>
      </c>
      <c r="Q2479" t="str">
        <f t="shared" si="204"/>
        <v>music</v>
      </c>
      <c r="R2479" t="str">
        <f t="shared" si="205"/>
        <v>indie rock</v>
      </c>
    </row>
    <row r="2480" spans="1:18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6">
        <f t="shared" si="202"/>
        <v>127.49999999999999</v>
      </c>
      <c r="O2480" s="5">
        <f t="shared" si="203"/>
        <v>0.77450980392156865</v>
      </c>
      <c r="P2480" t="s">
        <v>8279</v>
      </c>
      <c r="Q2480" t="str">
        <f t="shared" si="204"/>
        <v>music</v>
      </c>
      <c r="R2480" t="str">
        <f t="shared" si="205"/>
        <v>indie rock</v>
      </c>
    </row>
    <row r="2481" spans="1:18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6">
        <f t="shared" si="202"/>
        <v>133.44333333333333</v>
      </c>
      <c r="O2481" s="5">
        <f t="shared" si="203"/>
        <v>3.9967027202557888</v>
      </c>
      <c r="P2481" t="s">
        <v>8279</v>
      </c>
      <c r="Q2481" t="str">
        <f t="shared" si="204"/>
        <v>music</v>
      </c>
      <c r="R2481" t="str">
        <f t="shared" si="205"/>
        <v>indie rock</v>
      </c>
    </row>
    <row r="2482" spans="1:18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6">
        <f t="shared" si="202"/>
        <v>100</v>
      </c>
      <c r="O2482" s="5">
        <f t="shared" si="203"/>
        <v>0.4</v>
      </c>
      <c r="P2482" t="s">
        <v>8279</v>
      </c>
      <c r="Q2482" t="str">
        <f t="shared" si="204"/>
        <v>music</v>
      </c>
      <c r="R2482" t="str">
        <f t="shared" si="205"/>
        <v>indie rock</v>
      </c>
    </row>
    <row r="2483" spans="1:18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6">
        <f t="shared" si="202"/>
        <v>112.91099999999999</v>
      </c>
      <c r="O2483" s="5">
        <f t="shared" si="203"/>
        <v>2.1034265926260511</v>
      </c>
      <c r="P2483" t="s">
        <v>8279</v>
      </c>
      <c r="Q2483" t="str">
        <f t="shared" si="204"/>
        <v>music</v>
      </c>
      <c r="R2483" t="str">
        <f t="shared" si="205"/>
        <v>indie rock</v>
      </c>
    </row>
    <row r="2484" spans="1:18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6">
        <f t="shared" si="202"/>
        <v>100.1</v>
      </c>
      <c r="O2484" s="5">
        <f t="shared" si="203"/>
        <v>2.4975024975024978</v>
      </c>
      <c r="P2484" t="s">
        <v>8279</v>
      </c>
      <c r="Q2484" t="str">
        <f t="shared" si="204"/>
        <v>music</v>
      </c>
      <c r="R2484" t="str">
        <f t="shared" si="205"/>
        <v>indie rock</v>
      </c>
    </row>
    <row r="2485" spans="1:18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6">
        <f t="shared" si="202"/>
        <v>113.72727272727272</v>
      </c>
      <c r="O2485" s="5">
        <f t="shared" si="203"/>
        <v>1.5187849720223821</v>
      </c>
      <c r="P2485" t="s">
        <v>8279</v>
      </c>
      <c r="Q2485" t="str">
        <f t="shared" si="204"/>
        <v>music</v>
      </c>
      <c r="R2485" t="str">
        <f t="shared" si="205"/>
        <v>indie rock</v>
      </c>
    </row>
    <row r="2486" spans="1:18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6">
        <f t="shared" si="202"/>
        <v>119.31742857142855</v>
      </c>
      <c r="O2486" s="5">
        <f t="shared" si="203"/>
        <v>2.1551156459001319</v>
      </c>
      <c r="P2486" t="s">
        <v>8279</v>
      </c>
      <c r="Q2486" t="str">
        <f t="shared" si="204"/>
        <v>music</v>
      </c>
      <c r="R2486" t="str">
        <f t="shared" si="205"/>
        <v>indie rock</v>
      </c>
    </row>
    <row r="2487" spans="1:18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6">
        <f t="shared" si="202"/>
        <v>103.25</v>
      </c>
      <c r="O2487" s="5">
        <f t="shared" si="203"/>
        <v>1.9854721549636805</v>
      </c>
      <c r="P2487" t="s">
        <v>8279</v>
      </c>
      <c r="Q2487" t="str">
        <f t="shared" si="204"/>
        <v>music</v>
      </c>
      <c r="R2487" t="str">
        <f t="shared" si="205"/>
        <v>indie rock</v>
      </c>
    </row>
    <row r="2488" spans="1:18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6">
        <f t="shared" si="202"/>
        <v>265.66666666666669</v>
      </c>
      <c r="O2488" s="5">
        <f t="shared" si="203"/>
        <v>3.7641154328732744</v>
      </c>
      <c r="P2488" t="s">
        <v>8279</v>
      </c>
      <c r="Q2488" t="str">
        <f t="shared" si="204"/>
        <v>music</v>
      </c>
      <c r="R2488" t="str">
        <f t="shared" si="205"/>
        <v>indie rock</v>
      </c>
    </row>
    <row r="2489" spans="1:18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6">
        <f t="shared" si="202"/>
        <v>100.05066666666667</v>
      </c>
      <c r="O2489" s="5">
        <f t="shared" si="203"/>
        <v>2.5320504277832567</v>
      </c>
      <c r="P2489" t="s">
        <v>8279</v>
      </c>
      <c r="Q2489" t="str">
        <f t="shared" si="204"/>
        <v>music</v>
      </c>
      <c r="R2489" t="str">
        <f t="shared" si="205"/>
        <v>indie rock</v>
      </c>
    </row>
    <row r="2490" spans="1:18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6">
        <f t="shared" si="202"/>
        <v>106.69999999999999</v>
      </c>
      <c r="O2490" s="5">
        <f t="shared" si="203"/>
        <v>2.0306154326772883</v>
      </c>
      <c r="P2490" t="s">
        <v>8279</v>
      </c>
      <c r="Q2490" t="str">
        <f t="shared" si="204"/>
        <v>music</v>
      </c>
      <c r="R2490" t="str">
        <f t="shared" si="205"/>
        <v>indie rock</v>
      </c>
    </row>
    <row r="2491" spans="1:18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6">
        <f t="shared" si="202"/>
        <v>133.67142857142858</v>
      </c>
      <c r="O2491" s="5">
        <f t="shared" si="203"/>
        <v>1.6030779095864058</v>
      </c>
      <c r="P2491" t="s">
        <v>8279</v>
      </c>
      <c r="Q2491" t="str">
        <f t="shared" si="204"/>
        <v>music</v>
      </c>
      <c r="R2491" t="str">
        <f t="shared" si="205"/>
        <v>indie rock</v>
      </c>
    </row>
    <row r="2492" spans="1:18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6">
        <f t="shared" si="202"/>
        <v>121.39999999999999</v>
      </c>
      <c r="O2492" s="5">
        <f t="shared" si="203"/>
        <v>2.6359143327841847</v>
      </c>
      <c r="P2492" t="s">
        <v>8279</v>
      </c>
      <c r="Q2492" t="str">
        <f t="shared" si="204"/>
        <v>music</v>
      </c>
      <c r="R2492" t="str">
        <f t="shared" si="205"/>
        <v>indie rock</v>
      </c>
    </row>
    <row r="2493" spans="1:18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6">
        <f t="shared" si="202"/>
        <v>103.2</v>
      </c>
      <c r="O2493" s="5">
        <f t="shared" si="203"/>
        <v>1.9379844961240309</v>
      </c>
      <c r="P2493" t="s">
        <v>8279</v>
      </c>
      <c r="Q2493" t="str">
        <f t="shared" si="204"/>
        <v>music</v>
      </c>
      <c r="R2493" t="str">
        <f t="shared" si="205"/>
        <v>indie rock</v>
      </c>
    </row>
    <row r="2494" spans="1:18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6">
        <f t="shared" si="202"/>
        <v>125</v>
      </c>
      <c r="O2494" s="5">
        <f t="shared" si="203"/>
        <v>3.5999999999999996</v>
      </c>
      <c r="P2494" t="s">
        <v>8279</v>
      </c>
      <c r="Q2494" t="str">
        <f t="shared" si="204"/>
        <v>music</v>
      </c>
      <c r="R2494" t="str">
        <f t="shared" si="205"/>
        <v>indie rock</v>
      </c>
    </row>
    <row r="2495" spans="1:18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6">
        <f t="shared" si="202"/>
        <v>128.69999999999999</v>
      </c>
      <c r="O2495" s="5">
        <f t="shared" si="203"/>
        <v>1.0062160062160062</v>
      </c>
      <c r="P2495" t="s">
        <v>8279</v>
      </c>
      <c r="Q2495" t="str">
        <f t="shared" si="204"/>
        <v>music</v>
      </c>
      <c r="R2495" t="str">
        <f t="shared" si="205"/>
        <v>indie rock</v>
      </c>
    </row>
    <row r="2496" spans="1:18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6">
        <f t="shared" si="202"/>
        <v>101.00533333333333</v>
      </c>
      <c r="O2496" s="5">
        <f t="shared" si="203"/>
        <v>2.5741214985347307</v>
      </c>
      <c r="P2496" t="s">
        <v>8279</v>
      </c>
      <c r="Q2496" t="str">
        <f t="shared" si="204"/>
        <v>music</v>
      </c>
      <c r="R2496" t="str">
        <f t="shared" si="205"/>
        <v>indie rock</v>
      </c>
    </row>
    <row r="2497" spans="1:18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6">
        <f t="shared" si="202"/>
        <v>127.53666666666665</v>
      </c>
      <c r="O2497" s="5">
        <f t="shared" si="203"/>
        <v>2.1954470609759285</v>
      </c>
      <c r="P2497" t="s">
        <v>8279</v>
      </c>
      <c r="Q2497" t="str">
        <f t="shared" si="204"/>
        <v>music</v>
      </c>
      <c r="R2497" t="str">
        <f t="shared" si="205"/>
        <v>indie rock</v>
      </c>
    </row>
    <row r="2498" spans="1:18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6">
        <f t="shared" si="202"/>
        <v>100</v>
      </c>
      <c r="O2498" s="5">
        <f t="shared" si="203"/>
        <v>0.16666666666666669</v>
      </c>
      <c r="P2498" t="s">
        <v>8279</v>
      </c>
      <c r="Q2498" t="str">
        <f t="shared" si="204"/>
        <v>music</v>
      </c>
      <c r="R2498" t="str">
        <f t="shared" si="205"/>
        <v>indie rock</v>
      </c>
    </row>
    <row r="2499" spans="1:18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6">
        <f t="shared" ref="N2499:N2562" si="206">E2499/D2499*100</f>
        <v>112.7715</v>
      </c>
      <c r="O2499" s="5">
        <f t="shared" ref="O2499:O2562" si="207">L2499/E2499*100</f>
        <v>1.2414484156014598</v>
      </c>
      <c r="P2499" t="s">
        <v>8279</v>
      </c>
      <c r="Q2499" t="str">
        <f t="shared" si="204"/>
        <v>music</v>
      </c>
      <c r="R2499" t="str">
        <f t="shared" si="205"/>
        <v>indie rock</v>
      </c>
    </row>
    <row r="2500" spans="1:18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6">
        <f t="shared" si="206"/>
        <v>105.60000000000001</v>
      </c>
      <c r="O2500" s="5">
        <f t="shared" si="207"/>
        <v>1.893939393939394</v>
      </c>
      <c r="P2500" t="s">
        <v>8279</v>
      </c>
      <c r="Q2500" t="str">
        <f t="shared" si="204"/>
        <v>music</v>
      </c>
      <c r="R2500" t="str">
        <f t="shared" si="205"/>
        <v>indie rock</v>
      </c>
    </row>
    <row r="2501" spans="1:18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6">
        <f t="shared" si="206"/>
        <v>202.625</v>
      </c>
      <c r="O2501" s="5">
        <f t="shared" si="207"/>
        <v>2.0974706971005554</v>
      </c>
      <c r="P2501" t="s">
        <v>8279</v>
      </c>
      <c r="Q2501" t="str">
        <f t="shared" si="204"/>
        <v>music</v>
      </c>
      <c r="R2501" t="str">
        <f t="shared" si="205"/>
        <v>indie rock</v>
      </c>
    </row>
    <row r="2502" spans="1:18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6">
        <f t="shared" si="206"/>
        <v>113.33333333333333</v>
      </c>
      <c r="O2502" s="5">
        <f t="shared" si="207"/>
        <v>4.2647058823529411</v>
      </c>
      <c r="P2502" t="s">
        <v>8279</v>
      </c>
      <c r="Q2502" t="str">
        <f t="shared" si="204"/>
        <v>music</v>
      </c>
      <c r="R2502" t="str">
        <f t="shared" si="205"/>
        <v>indie rock</v>
      </c>
    </row>
    <row r="2503" spans="1:18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6">
        <f t="shared" si="206"/>
        <v>2.5545454545454547</v>
      </c>
      <c r="O2503" s="5">
        <f t="shared" si="207"/>
        <v>2.4911032028469751</v>
      </c>
      <c r="P2503" t="s">
        <v>8299</v>
      </c>
      <c r="Q2503" t="str">
        <f>LEFT(P2503, 4)</f>
        <v>food</v>
      </c>
      <c r="R2503" t="str">
        <f>RIGHT(P2503, 11)</f>
        <v>restaurants</v>
      </c>
    </row>
    <row r="2504" spans="1:18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6">
        <f t="shared" si="206"/>
        <v>7.8181818181818186E-2</v>
      </c>
      <c r="O2504" s="5">
        <f t="shared" si="207"/>
        <v>5.8139534883720927</v>
      </c>
      <c r="P2504" t="s">
        <v>8299</v>
      </c>
      <c r="Q2504" t="str">
        <f t="shared" ref="Q2504:Q2522" si="208">LEFT(P2504, 4)</f>
        <v>food</v>
      </c>
      <c r="R2504" t="str">
        <f t="shared" ref="R2504:R2522" si="209">RIGHT(P2504, 11)</f>
        <v>restaurants</v>
      </c>
    </row>
    <row r="2505" spans="1:18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6">
        <f t="shared" si="206"/>
        <v>0</v>
      </c>
      <c r="O2505" s="5" t="e">
        <f t="shared" si="207"/>
        <v>#DIV/0!</v>
      </c>
      <c r="P2505" t="s">
        <v>8299</v>
      </c>
      <c r="Q2505" t="str">
        <f t="shared" si="208"/>
        <v>food</v>
      </c>
      <c r="R2505" t="str">
        <f t="shared" si="209"/>
        <v>restaurants</v>
      </c>
    </row>
    <row r="2506" spans="1:18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6">
        <f t="shared" si="206"/>
        <v>0</v>
      </c>
      <c r="O2506" s="5" t="e">
        <f t="shared" si="207"/>
        <v>#DIV/0!</v>
      </c>
      <c r="P2506" t="s">
        <v>8299</v>
      </c>
      <c r="Q2506" t="str">
        <f t="shared" si="208"/>
        <v>food</v>
      </c>
      <c r="R2506" t="str">
        <f t="shared" si="209"/>
        <v>restaurants</v>
      </c>
    </row>
    <row r="2507" spans="1:18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6">
        <f t="shared" si="206"/>
        <v>0</v>
      </c>
      <c r="O2507" s="5" t="e">
        <f t="shared" si="207"/>
        <v>#DIV/0!</v>
      </c>
      <c r="P2507" t="s">
        <v>8299</v>
      </c>
      <c r="Q2507" t="str">
        <f t="shared" si="208"/>
        <v>food</v>
      </c>
      <c r="R2507" t="str">
        <f t="shared" si="209"/>
        <v>restaurants</v>
      </c>
    </row>
    <row r="2508" spans="1:18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6">
        <f t="shared" si="206"/>
        <v>0.6</v>
      </c>
      <c r="O2508" s="5">
        <f t="shared" si="207"/>
        <v>6.666666666666667</v>
      </c>
      <c r="P2508" t="s">
        <v>8299</v>
      </c>
      <c r="Q2508" t="str">
        <f t="shared" si="208"/>
        <v>food</v>
      </c>
      <c r="R2508" t="str">
        <f t="shared" si="209"/>
        <v>restaurants</v>
      </c>
    </row>
    <row r="2509" spans="1:18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6">
        <f t="shared" si="206"/>
        <v>0</v>
      </c>
      <c r="O2509" s="5" t="e">
        <f t="shared" si="207"/>
        <v>#DIV/0!</v>
      </c>
      <c r="P2509" t="s">
        <v>8299</v>
      </c>
      <c r="Q2509" t="str">
        <f t="shared" si="208"/>
        <v>food</v>
      </c>
      <c r="R2509" t="str">
        <f t="shared" si="209"/>
        <v>restaurants</v>
      </c>
    </row>
    <row r="2510" spans="1:18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6">
        <f t="shared" si="206"/>
        <v>0</v>
      </c>
      <c r="O2510" s="5" t="e">
        <f t="shared" si="207"/>
        <v>#DIV/0!</v>
      </c>
      <c r="P2510" t="s">
        <v>8299</v>
      </c>
      <c r="Q2510" t="str">
        <f t="shared" si="208"/>
        <v>food</v>
      </c>
      <c r="R2510" t="str">
        <f t="shared" si="209"/>
        <v>restaurants</v>
      </c>
    </row>
    <row r="2511" spans="1:18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6">
        <f t="shared" si="206"/>
        <v>1.0526315789473684</v>
      </c>
      <c r="O2511" s="5">
        <f t="shared" si="207"/>
        <v>2.8000000000000003</v>
      </c>
      <c r="P2511" t="s">
        <v>8299</v>
      </c>
      <c r="Q2511" t="str">
        <f t="shared" si="208"/>
        <v>food</v>
      </c>
      <c r="R2511" t="str">
        <f t="shared" si="209"/>
        <v>restaurants</v>
      </c>
    </row>
    <row r="2512" spans="1:18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6">
        <f t="shared" si="206"/>
        <v>0.15</v>
      </c>
      <c r="O2512" s="5">
        <f t="shared" si="207"/>
        <v>2.666666666666667</v>
      </c>
      <c r="P2512" t="s">
        <v>8299</v>
      </c>
      <c r="Q2512" t="str">
        <f t="shared" si="208"/>
        <v>food</v>
      </c>
      <c r="R2512" t="str">
        <f t="shared" si="209"/>
        <v>restaurants</v>
      </c>
    </row>
    <row r="2513" spans="1:18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6">
        <f t="shared" si="206"/>
        <v>0</v>
      </c>
      <c r="O2513" s="5" t="e">
        <f t="shared" si="207"/>
        <v>#DIV/0!</v>
      </c>
      <c r="P2513" t="s">
        <v>8299</v>
      </c>
      <c r="Q2513" t="str">
        <f t="shared" si="208"/>
        <v>food</v>
      </c>
      <c r="R2513" t="str">
        <f t="shared" si="209"/>
        <v>restaurants</v>
      </c>
    </row>
    <row r="2514" spans="1:18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6">
        <f t="shared" si="206"/>
        <v>0</v>
      </c>
      <c r="O2514" s="5" t="e">
        <f t="shared" si="207"/>
        <v>#DIV/0!</v>
      </c>
      <c r="P2514" t="s">
        <v>8299</v>
      </c>
      <c r="Q2514" t="str">
        <f t="shared" si="208"/>
        <v>food</v>
      </c>
      <c r="R2514" t="str">
        <f t="shared" si="209"/>
        <v>restaurants</v>
      </c>
    </row>
    <row r="2515" spans="1:18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6">
        <f t="shared" si="206"/>
        <v>0</v>
      </c>
      <c r="O2515" s="5" t="e">
        <f t="shared" si="207"/>
        <v>#DIV/0!</v>
      </c>
      <c r="P2515" t="s">
        <v>8299</v>
      </c>
      <c r="Q2515" t="str">
        <f t="shared" si="208"/>
        <v>food</v>
      </c>
      <c r="R2515" t="str">
        <f t="shared" si="209"/>
        <v>restaurants</v>
      </c>
    </row>
    <row r="2516" spans="1:18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6">
        <f t="shared" si="206"/>
        <v>1.7500000000000002</v>
      </c>
      <c r="O2516" s="5">
        <f t="shared" si="207"/>
        <v>1.9047619047619049</v>
      </c>
      <c r="P2516" t="s">
        <v>8299</v>
      </c>
      <c r="Q2516" t="str">
        <f t="shared" si="208"/>
        <v>food</v>
      </c>
      <c r="R2516" t="str">
        <f t="shared" si="209"/>
        <v>restaurants</v>
      </c>
    </row>
    <row r="2517" spans="1:18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6">
        <f t="shared" si="206"/>
        <v>18.600000000000001</v>
      </c>
      <c r="O2517" s="5">
        <f t="shared" si="207"/>
        <v>1.2903225806451613</v>
      </c>
      <c r="P2517" t="s">
        <v>8299</v>
      </c>
      <c r="Q2517" t="str">
        <f t="shared" si="208"/>
        <v>food</v>
      </c>
      <c r="R2517" t="str">
        <f t="shared" si="209"/>
        <v>restaurants</v>
      </c>
    </row>
    <row r="2518" spans="1:18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6">
        <f t="shared" si="206"/>
        <v>0</v>
      </c>
      <c r="O2518" s="5" t="e">
        <f t="shared" si="207"/>
        <v>#DIV/0!</v>
      </c>
      <c r="P2518" t="s">
        <v>8299</v>
      </c>
      <c r="Q2518" t="str">
        <f t="shared" si="208"/>
        <v>food</v>
      </c>
      <c r="R2518" t="str">
        <f t="shared" si="209"/>
        <v>restaurants</v>
      </c>
    </row>
    <row r="2519" spans="1:18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6">
        <f t="shared" si="206"/>
        <v>9.8166666666666664</v>
      </c>
      <c r="O2519" s="5">
        <f t="shared" si="207"/>
        <v>1.8675721561969438</v>
      </c>
      <c r="P2519" t="s">
        <v>8299</v>
      </c>
      <c r="Q2519" t="str">
        <f t="shared" si="208"/>
        <v>food</v>
      </c>
      <c r="R2519" t="str">
        <f t="shared" si="209"/>
        <v>restaurants</v>
      </c>
    </row>
    <row r="2520" spans="1:18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6">
        <f t="shared" si="206"/>
        <v>0</v>
      </c>
      <c r="O2520" s="5" t="e">
        <f t="shared" si="207"/>
        <v>#DIV/0!</v>
      </c>
      <c r="P2520" t="s">
        <v>8299</v>
      </c>
      <c r="Q2520" t="str">
        <f t="shared" si="208"/>
        <v>food</v>
      </c>
      <c r="R2520" t="str">
        <f t="shared" si="209"/>
        <v>restaurants</v>
      </c>
    </row>
    <row r="2521" spans="1:18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6">
        <f t="shared" si="206"/>
        <v>4.3333333333333335E-2</v>
      </c>
      <c r="O2521" s="5">
        <f t="shared" si="207"/>
        <v>6.1538461538461542</v>
      </c>
      <c r="P2521" t="s">
        <v>8299</v>
      </c>
      <c r="Q2521" t="str">
        <f t="shared" si="208"/>
        <v>food</v>
      </c>
      <c r="R2521" t="str">
        <f t="shared" si="209"/>
        <v>restaurants</v>
      </c>
    </row>
    <row r="2522" spans="1:18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6">
        <f t="shared" si="206"/>
        <v>0</v>
      </c>
      <c r="O2522" s="5" t="e">
        <f t="shared" si="207"/>
        <v>#DIV/0!</v>
      </c>
      <c r="P2522" t="s">
        <v>8299</v>
      </c>
      <c r="Q2522" t="str">
        <f t="shared" si="208"/>
        <v>food</v>
      </c>
      <c r="R2522" t="str">
        <f t="shared" si="209"/>
        <v>restaurants</v>
      </c>
    </row>
    <row r="2523" spans="1:18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6">
        <f t="shared" si="206"/>
        <v>109.48792</v>
      </c>
      <c r="O2523" s="5">
        <f t="shared" si="207"/>
        <v>0.96448996382431962</v>
      </c>
      <c r="P2523" t="s">
        <v>8300</v>
      </c>
      <c r="Q2523" t="str">
        <f>LEFT(P2523, 5)</f>
        <v>music</v>
      </c>
      <c r="R2523" t="str">
        <f>RIGHT(P2523, 15)</f>
        <v>classical music</v>
      </c>
    </row>
    <row r="2524" spans="1:18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6">
        <f t="shared" si="206"/>
        <v>100</v>
      </c>
      <c r="O2524" s="5">
        <f t="shared" si="207"/>
        <v>0.54</v>
      </c>
      <c r="P2524" t="s">
        <v>8300</v>
      </c>
      <c r="Q2524" t="str">
        <f t="shared" ref="Q2524:Q2562" si="210">LEFT(P2524, 5)</f>
        <v>music</v>
      </c>
      <c r="R2524" t="str">
        <f t="shared" ref="R2524:R2562" si="211">RIGHT(P2524, 15)</f>
        <v>classical music</v>
      </c>
    </row>
    <row r="2525" spans="1:18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6">
        <f t="shared" si="206"/>
        <v>156.44444444444446</v>
      </c>
      <c r="O2525" s="5">
        <f t="shared" si="207"/>
        <v>1.8465909090909092</v>
      </c>
      <c r="P2525" t="s">
        <v>8300</v>
      </c>
      <c r="Q2525" t="str">
        <f t="shared" si="210"/>
        <v>music</v>
      </c>
      <c r="R2525" t="str">
        <f t="shared" si="211"/>
        <v>classical music</v>
      </c>
    </row>
    <row r="2526" spans="1:18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6">
        <f t="shared" si="206"/>
        <v>101.6</v>
      </c>
      <c r="O2526" s="5">
        <f t="shared" si="207"/>
        <v>0.56430446194225725</v>
      </c>
      <c r="P2526" t="s">
        <v>8300</v>
      </c>
      <c r="Q2526" t="str">
        <f t="shared" si="210"/>
        <v>music</v>
      </c>
      <c r="R2526" t="str">
        <f t="shared" si="211"/>
        <v>classical music</v>
      </c>
    </row>
    <row r="2527" spans="1:18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6">
        <f t="shared" si="206"/>
        <v>100.325</v>
      </c>
      <c r="O2527" s="5">
        <f t="shared" si="207"/>
        <v>0.99676052828307993</v>
      </c>
      <c r="P2527" t="s">
        <v>8300</v>
      </c>
      <c r="Q2527" t="str">
        <f t="shared" si="210"/>
        <v>music</v>
      </c>
      <c r="R2527" t="str">
        <f t="shared" si="211"/>
        <v>classical music</v>
      </c>
    </row>
    <row r="2528" spans="1:18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6">
        <f t="shared" si="206"/>
        <v>112.94999999999999</v>
      </c>
      <c r="O2528" s="5">
        <f t="shared" si="207"/>
        <v>0.7304116865869853</v>
      </c>
      <c r="P2528" t="s">
        <v>8300</v>
      </c>
      <c r="Q2528" t="str">
        <f t="shared" si="210"/>
        <v>music</v>
      </c>
      <c r="R2528" t="str">
        <f t="shared" si="211"/>
        <v>classical music</v>
      </c>
    </row>
    <row r="2529" spans="1:18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6">
        <f t="shared" si="206"/>
        <v>102.125</v>
      </c>
      <c r="O2529" s="5">
        <f t="shared" si="207"/>
        <v>1.7380660954712364</v>
      </c>
      <c r="P2529" t="s">
        <v>8300</v>
      </c>
      <c r="Q2529" t="str">
        <f t="shared" si="210"/>
        <v>music</v>
      </c>
      <c r="R2529" t="str">
        <f t="shared" si="211"/>
        <v>classical music</v>
      </c>
    </row>
    <row r="2530" spans="1:18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6">
        <f t="shared" si="206"/>
        <v>107.24974999999999</v>
      </c>
      <c r="O2530" s="5">
        <f t="shared" si="207"/>
        <v>1.88811628931536</v>
      </c>
      <c r="P2530" t="s">
        <v>8300</v>
      </c>
      <c r="Q2530" t="str">
        <f t="shared" si="210"/>
        <v>music</v>
      </c>
      <c r="R2530" t="str">
        <f t="shared" si="211"/>
        <v>classical music</v>
      </c>
    </row>
    <row r="2531" spans="1:18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6">
        <f t="shared" si="206"/>
        <v>104.28333333333333</v>
      </c>
      <c r="O2531" s="5">
        <f t="shared" si="207"/>
        <v>1.2146396036439189</v>
      </c>
      <c r="P2531" t="s">
        <v>8300</v>
      </c>
      <c r="Q2531" t="str">
        <f t="shared" si="210"/>
        <v>music</v>
      </c>
      <c r="R2531" t="str">
        <f t="shared" si="211"/>
        <v>classical music</v>
      </c>
    </row>
    <row r="2532" spans="1:18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6">
        <f t="shared" si="206"/>
        <v>100</v>
      </c>
      <c r="O2532" s="5">
        <f t="shared" si="207"/>
        <v>0.73846153846153839</v>
      </c>
      <c r="P2532" t="s">
        <v>8300</v>
      </c>
      <c r="Q2532" t="str">
        <f t="shared" si="210"/>
        <v>music</v>
      </c>
      <c r="R2532" t="str">
        <f t="shared" si="211"/>
        <v>classical music</v>
      </c>
    </row>
    <row r="2533" spans="1:18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6">
        <f t="shared" si="206"/>
        <v>100.4</v>
      </c>
      <c r="O2533" s="5">
        <f t="shared" si="207"/>
        <v>1.3501549358123064</v>
      </c>
      <c r="P2533" t="s">
        <v>8300</v>
      </c>
      <c r="Q2533" t="str">
        <f t="shared" si="210"/>
        <v>music</v>
      </c>
      <c r="R2533" t="str">
        <f t="shared" si="211"/>
        <v>classical music</v>
      </c>
    </row>
    <row r="2534" spans="1:18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6">
        <f t="shared" si="206"/>
        <v>126.125</v>
      </c>
      <c r="O2534" s="5">
        <f t="shared" si="207"/>
        <v>1.1892963330029733</v>
      </c>
      <c r="P2534" t="s">
        <v>8300</v>
      </c>
      <c r="Q2534" t="str">
        <f t="shared" si="210"/>
        <v>music</v>
      </c>
      <c r="R2534" t="str">
        <f t="shared" si="211"/>
        <v>classical music</v>
      </c>
    </row>
    <row r="2535" spans="1:18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6">
        <f t="shared" si="206"/>
        <v>110.66666666666667</v>
      </c>
      <c r="O2535" s="5">
        <f t="shared" si="207"/>
        <v>1.6385542168674698</v>
      </c>
      <c r="P2535" t="s">
        <v>8300</v>
      </c>
      <c r="Q2535" t="str">
        <f t="shared" si="210"/>
        <v>music</v>
      </c>
      <c r="R2535" t="str">
        <f t="shared" si="211"/>
        <v>classical music</v>
      </c>
    </row>
    <row r="2536" spans="1:18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6">
        <f t="shared" si="206"/>
        <v>105</v>
      </c>
      <c r="O2536" s="5">
        <f t="shared" si="207"/>
        <v>0.66666666666666674</v>
      </c>
      <c r="P2536" t="s">
        <v>8300</v>
      </c>
      <c r="Q2536" t="str">
        <f t="shared" si="210"/>
        <v>music</v>
      </c>
      <c r="R2536" t="str">
        <f t="shared" si="211"/>
        <v>classical music</v>
      </c>
    </row>
    <row r="2537" spans="1:18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6">
        <f t="shared" si="206"/>
        <v>103.77499999999999</v>
      </c>
      <c r="O2537" s="5">
        <f t="shared" si="207"/>
        <v>0.37581305709467594</v>
      </c>
      <c r="P2537" t="s">
        <v>8300</v>
      </c>
      <c r="Q2537" t="str">
        <f t="shared" si="210"/>
        <v>music</v>
      </c>
      <c r="R2537" t="str">
        <f t="shared" si="211"/>
        <v>classical music</v>
      </c>
    </row>
    <row r="2538" spans="1:18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6">
        <f t="shared" si="206"/>
        <v>115.99999999999999</v>
      </c>
      <c r="O2538" s="5">
        <f t="shared" si="207"/>
        <v>13.793103448275861</v>
      </c>
      <c r="P2538" t="s">
        <v>8300</v>
      </c>
      <c r="Q2538" t="str">
        <f t="shared" si="210"/>
        <v>music</v>
      </c>
      <c r="R2538" t="str">
        <f t="shared" si="211"/>
        <v>classical music</v>
      </c>
    </row>
    <row r="2539" spans="1:18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6">
        <f t="shared" si="206"/>
        <v>110.00000000000001</v>
      </c>
      <c r="O2539" s="5">
        <f t="shared" si="207"/>
        <v>1</v>
      </c>
      <c r="P2539" t="s">
        <v>8300</v>
      </c>
      <c r="Q2539" t="str">
        <f t="shared" si="210"/>
        <v>music</v>
      </c>
      <c r="R2539" t="str">
        <f t="shared" si="211"/>
        <v>classical music</v>
      </c>
    </row>
    <row r="2540" spans="1:18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6">
        <f t="shared" si="206"/>
        <v>113.01761111111111</v>
      </c>
      <c r="O2540" s="5">
        <f t="shared" si="207"/>
        <v>0.90939612656237945</v>
      </c>
      <c r="P2540" t="s">
        <v>8300</v>
      </c>
      <c r="Q2540" t="str">
        <f t="shared" si="210"/>
        <v>music</v>
      </c>
      <c r="R2540" t="str">
        <f t="shared" si="211"/>
        <v>classical music</v>
      </c>
    </row>
    <row r="2541" spans="1:18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6">
        <f t="shared" si="206"/>
        <v>100.25</v>
      </c>
      <c r="O2541" s="5">
        <f t="shared" si="207"/>
        <v>0.58852867830423938</v>
      </c>
      <c r="P2541" t="s">
        <v>8300</v>
      </c>
      <c r="Q2541" t="str">
        <f t="shared" si="210"/>
        <v>music</v>
      </c>
      <c r="R2541" t="str">
        <f t="shared" si="211"/>
        <v>classical music</v>
      </c>
    </row>
    <row r="2542" spans="1:18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6">
        <f t="shared" si="206"/>
        <v>103.4</v>
      </c>
      <c r="O2542" s="5">
        <f t="shared" si="207"/>
        <v>1.0444874274661509</v>
      </c>
      <c r="P2542" t="s">
        <v>8300</v>
      </c>
      <c r="Q2542" t="str">
        <f t="shared" si="210"/>
        <v>music</v>
      </c>
      <c r="R2542" t="str">
        <f t="shared" si="211"/>
        <v>classical music</v>
      </c>
    </row>
    <row r="2543" spans="1:18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6">
        <f t="shared" si="206"/>
        <v>107.02857142857142</v>
      </c>
      <c r="O2543" s="5">
        <f t="shared" si="207"/>
        <v>1.6817939135077415</v>
      </c>
      <c r="P2543" t="s">
        <v>8300</v>
      </c>
      <c r="Q2543" t="str">
        <f t="shared" si="210"/>
        <v>music</v>
      </c>
      <c r="R2543" t="str">
        <f t="shared" si="211"/>
        <v>classical music</v>
      </c>
    </row>
    <row r="2544" spans="1:18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6">
        <f t="shared" si="206"/>
        <v>103.57142857142858</v>
      </c>
      <c r="O2544" s="5">
        <f t="shared" si="207"/>
        <v>1.7931034482758619</v>
      </c>
      <c r="P2544" t="s">
        <v>8300</v>
      </c>
      <c r="Q2544" t="str">
        <f t="shared" si="210"/>
        <v>music</v>
      </c>
      <c r="R2544" t="str">
        <f t="shared" si="211"/>
        <v>classical music</v>
      </c>
    </row>
    <row r="2545" spans="1:18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6">
        <f t="shared" si="206"/>
        <v>156.4</v>
      </c>
      <c r="O2545" s="5">
        <f t="shared" si="207"/>
        <v>3.3248081841432229</v>
      </c>
      <c r="P2545" t="s">
        <v>8300</v>
      </c>
      <c r="Q2545" t="str">
        <f t="shared" si="210"/>
        <v>music</v>
      </c>
      <c r="R2545" t="str">
        <f t="shared" si="211"/>
        <v>classical music</v>
      </c>
    </row>
    <row r="2546" spans="1:18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6">
        <f t="shared" si="206"/>
        <v>100.82</v>
      </c>
      <c r="O2546" s="5">
        <f t="shared" si="207"/>
        <v>1.1307280301527474</v>
      </c>
      <c r="P2546" t="s">
        <v>8300</v>
      </c>
      <c r="Q2546" t="str">
        <f t="shared" si="210"/>
        <v>music</v>
      </c>
      <c r="R2546" t="str">
        <f t="shared" si="211"/>
        <v>classical music</v>
      </c>
    </row>
    <row r="2547" spans="1:18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6">
        <f t="shared" si="206"/>
        <v>195.3</v>
      </c>
      <c r="O2547" s="5">
        <f t="shared" si="207"/>
        <v>1.5616999487967231</v>
      </c>
      <c r="P2547" t="s">
        <v>8300</v>
      </c>
      <c r="Q2547" t="str">
        <f t="shared" si="210"/>
        <v>music</v>
      </c>
      <c r="R2547" t="str">
        <f t="shared" si="211"/>
        <v>classical music</v>
      </c>
    </row>
    <row r="2548" spans="1:18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6">
        <f t="shared" si="206"/>
        <v>111.71428571428572</v>
      </c>
      <c r="O2548" s="5">
        <f t="shared" si="207"/>
        <v>1.6624040920716114</v>
      </c>
      <c r="P2548" t="s">
        <v>8300</v>
      </c>
      <c r="Q2548" t="str">
        <f t="shared" si="210"/>
        <v>music</v>
      </c>
      <c r="R2548" t="str">
        <f t="shared" si="211"/>
        <v>classical music</v>
      </c>
    </row>
    <row r="2549" spans="1:18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6">
        <f t="shared" si="206"/>
        <v>119.85454545454546</v>
      </c>
      <c r="O2549" s="5">
        <f t="shared" si="207"/>
        <v>2.0327669902912624</v>
      </c>
      <c r="P2549" t="s">
        <v>8300</v>
      </c>
      <c r="Q2549" t="str">
        <f t="shared" si="210"/>
        <v>music</v>
      </c>
      <c r="R2549" t="str">
        <f t="shared" si="211"/>
        <v>classical music</v>
      </c>
    </row>
    <row r="2550" spans="1:18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6">
        <f t="shared" si="206"/>
        <v>101.85</v>
      </c>
      <c r="O2550" s="5">
        <f t="shared" si="207"/>
        <v>0.60546555391916224</v>
      </c>
      <c r="P2550" t="s">
        <v>8300</v>
      </c>
      <c r="Q2550" t="str">
        <f t="shared" si="210"/>
        <v>music</v>
      </c>
      <c r="R2550" t="str">
        <f t="shared" si="211"/>
        <v>classical music</v>
      </c>
    </row>
    <row r="2551" spans="1:18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6">
        <f t="shared" si="206"/>
        <v>102.80254777070064</v>
      </c>
      <c r="O2551" s="5">
        <f t="shared" si="207"/>
        <v>2.2924411400247831</v>
      </c>
      <c r="P2551" t="s">
        <v>8300</v>
      </c>
      <c r="Q2551" t="str">
        <f t="shared" si="210"/>
        <v>music</v>
      </c>
      <c r="R2551" t="str">
        <f t="shared" si="211"/>
        <v>classical music</v>
      </c>
    </row>
    <row r="2552" spans="1:18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6">
        <f t="shared" si="206"/>
        <v>100.84615384615385</v>
      </c>
      <c r="O2552" s="5">
        <f t="shared" si="207"/>
        <v>2.2883295194508007</v>
      </c>
      <c r="P2552" t="s">
        <v>8300</v>
      </c>
      <c r="Q2552" t="str">
        <f t="shared" si="210"/>
        <v>music</v>
      </c>
      <c r="R2552" t="str">
        <f t="shared" si="211"/>
        <v>classical music</v>
      </c>
    </row>
    <row r="2553" spans="1:18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6">
        <f t="shared" si="206"/>
        <v>102.73469387755102</v>
      </c>
      <c r="O2553" s="5">
        <f t="shared" si="207"/>
        <v>1.4832472520196001</v>
      </c>
      <c r="P2553" t="s">
        <v>8300</v>
      </c>
      <c r="Q2553" t="str">
        <f t="shared" si="210"/>
        <v>music</v>
      </c>
      <c r="R2553" t="str">
        <f t="shared" si="211"/>
        <v>classical music</v>
      </c>
    </row>
    <row r="2554" spans="1:18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6">
        <f t="shared" si="206"/>
        <v>106.5</v>
      </c>
      <c r="O2554" s="5">
        <f t="shared" si="207"/>
        <v>0.56338028169014087</v>
      </c>
      <c r="P2554" t="s">
        <v>8300</v>
      </c>
      <c r="Q2554" t="str">
        <f t="shared" si="210"/>
        <v>music</v>
      </c>
      <c r="R2554" t="str">
        <f t="shared" si="211"/>
        <v>classical music</v>
      </c>
    </row>
    <row r="2555" spans="1:18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6">
        <f t="shared" si="206"/>
        <v>155.53333333333333</v>
      </c>
      <c r="O2555" s="5">
        <f t="shared" si="207"/>
        <v>2.5717959708529787</v>
      </c>
      <c r="P2555" t="s">
        <v>8300</v>
      </c>
      <c r="Q2555" t="str">
        <f t="shared" si="210"/>
        <v>music</v>
      </c>
      <c r="R2555" t="str">
        <f t="shared" si="211"/>
        <v>classical music</v>
      </c>
    </row>
    <row r="2556" spans="1:18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6">
        <f t="shared" si="206"/>
        <v>122.8</v>
      </c>
      <c r="O2556" s="5">
        <f t="shared" si="207"/>
        <v>1.8186753528773074</v>
      </c>
      <c r="P2556" t="s">
        <v>8300</v>
      </c>
      <c r="Q2556" t="str">
        <f t="shared" si="210"/>
        <v>music</v>
      </c>
      <c r="R2556" t="str">
        <f t="shared" si="211"/>
        <v>classical music</v>
      </c>
    </row>
    <row r="2557" spans="1:18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6">
        <f t="shared" si="206"/>
        <v>107.35</v>
      </c>
      <c r="O2557" s="5">
        <f t="shared" si="207"/>
        <v>1.6301816488122962</v>
      </c>
      <c r="P2557" t="s">
        <v>8300</v>
      </c>
      <c r="Q2557" t="str">
        <f t="shared" si="210"/>
        <v>music</v>
      </c>
      <c r="R2557" t="str">
        <f t="shared" si="211"/>
        <v>classical music</v>
      </c>
    </row>
    <row r="2558" spans="1:18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6">
        <f t="shared" si="206"/>
        <v>105.50335570469798</v>
      </c>
      <c r="O2558" s="5">
        <f t="shared" si="207"/>
        <v>4.3256997455470731</v>
      </c>
      <c r="P2558" t="s">
        <v>8300</v>
      </c>
      <c r="Q2558" t="str">
        <f t="shared" si="210"/>
        <v>music</v>
      </c>
      <c r="R2558" t="str">
        <f t="shared" si="211"/>
        <v>classical music</v>
      </c>
    </row>
    <row r="2559" spans="1:18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6">
        <f t="shared" si="206"/>
        <v>118.44444444444444</v>
      </c>
      <c r="O2559" s="5">
        <f t="shared" si="207"/>
        <v>3.3771106941838651</v>
      </c>
      <c r="P2559" t="s">
        <v>8300</v>
      </c>
      <c r="Q2559" t="str">
        <f t="shared" si="210"/>
        <v>music</v>
      </c>
      <c r="R2559" t="str">
        <f t="shared" si="211"/>
        <v>classical music</v>
      </c>
    </row>
    <row r="2560" spans="1:18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6">
        <f t="shared" si="206"/>
        <v>108.88</v>
      </c>
      <c r="O2560" s="5">
        <f t="shared" si="207"/>
        <v>1.322556943423953</v>
      </c>
      <c r="P2560" t="s">
        <v>8300</v>
      </c>
      <c r="Q2560" t="str">
        <f t="shared" si="210"/>
        <v>music</v>
      </c>
      <c r="R2560" t="str">
        <f t="shared" si="211"/>
        <v>classical music</v>
      </c>
    </row>
    <row r="2561" spans="1:18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6">
        <f t="shared" si="206"/>
        <v>111.25</v>
      </c>
      <c r="O2561" s="5">
        <f t="shared" si="207"/>
        <v>2.8089887640449436</v>
      </c>
      <c r="P2561" t="s">
        <v>8300</v>
      </c>
      <c r="Q2561" t="str">
        <f t="shared" si="210"/>
        <v>music</v>
      </c>
      <c r="R2561" t="str">
        <f t="shared" si="211"/>
        <v>classical music</v>
      </c>
    </row>
    <row r="2562" spans="1:18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6">
        <f t="shared" si="206"/>
        <v>100.1</v>
      </c>
      <c r="O2562" s="5">
        <f t="shared" si="207"/>
        <v>0.69930069930069927</v>
      </c>
      <c r="P2562" t="s">
        <v>8300</v>
      </c>
      <c r="Q2562" t="str">
        <f t="shared" si="210"/>
        <v>music</v>
      </c>
      <c r="R2562" t="str">
        <f t="shared" si="211"/>
        <v>classical music</v>
      </c>
    </row>
    <row r="2563" spans="1:18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6">
        <f t="shared" ref="N2563:N2626" si="212">E2563/D2563*100</f>
        <v>0</v>
      </c>
      <c r="O2563" s="5" t="e">
        <f t="shared" ref="O2563:O2626" si="213">L2563/E2563*100</f>
        <v>#DIV/0!</v>
      </c>
      <c r="P2563" t="s">
        <v>8284</v>
      </c>
      <c r="Q2563" t="str">
        <f t="shared" ref="Q2563:Q2602" si="214">LEFT(P2563, 4)</f>
        <v>food</v>
      </c>
      <c r="R2563" t="str">
        <f t="shared" ref="R2563:R2602" si="215">RIGHT(P2563, 11)</f>
        <v>food trucks</v>
      </c>
    </row>
    <row r="2564" spans="1:18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6">
        <f t="shared" si="212"/>
        <v>0.75</v>
      </c>
      <c r="O2564" s="5">
        <f t="shared" si="213"/>
        <v>4</v>
      </c>
      <c r="P2564" t="s">
        <v>8284</v>
      </c>
      <c r="Q2564" t="str">
        <f t="shared" si="214"/>
        <v>food</v>
      </c>
      <c r="R2564" t="str">
        <f t="shared" si="215"/>
        <v>food trucks</v>
      </c>
    </row>
    <row r="2565" spans="1:18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6">
        <f t="shared" si="212"/>
        <v>0</v>
      </c>
      <c r="O2565" s="5" t="e">
        <f t="shared" si="213"/>
        <v>#DIV/0!</v>
      </c>
      <c r="P2565" t="s">
        <v>8284</v>
      </c>
      <c r="Q2565" t="str">
        <f t="shared" si="214"/>
        <v>food</v>
      </c>
      <c r="R2565" t="str">
        <f t="shared" si="215"/>
        <v>food trucks</v>
      </c>
    </row>
    <row r="2566" spans="1:18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6">
        <f t="shared" si="212"/>
        <v>0</v>
      </c>
      <c r="O2566" s="5" t="e">
        <f t="shared" si="213"/>
        <v>#DIV/0!</v>
      </c>
      <c r="P2566" t="s">
        <v>8284</v>
      </c>
      <c r="Q2566" t="str">
        <f t="shared" si="214"/>
        <v>food</v>
      </c>
      <c r="R2566" t="str">
        <f t="shared" si="215"/>
        <v>food trucks</v>
      </c>
    </row>
    <row r="2567" spans="1:18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6">
        <f t="shared" si="212"/>
        <v>1</v>
      </c>
      <c r="O2567" s="5">
        <f t="shared" si="213"/>
        <v>1</v>
      </c>
      <c r="P2567" t="s">
        <v>8284</v>
      </c>
      <c r="Q2567" t="str">
        <f t="shared" si="214"/>
        <v>food</v>
      </c>
      <c r="R2567" t="str">
        <f t="shared" si="215"/>
        <v>food trucks</v>
      </c>
    </row>
    <row r="2568" spans="1:18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6">
        <f t="shared" si="212"/>
        <v>0</v>
      </c>
      <c r="O2568" s="5" t="e">
        <f t="shared" si="213"/>
        <v>#DIV/0!</v>
      </c>
      <c r="P2568" t="s">
        <v>8284</v>
      </c>
      <c r="Q2568" t="str">
        <f t="shared" si="214"/>
        <v>food</v>
      </c>
      <c r="R2568" t="str">
        <f t="shared" si="215"/>
        <v>food trucks</v>
      </c>
    </row>
    <row r="2569" spans="1:18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6">
        <f t="shared" si="212"/>
        <v>0.26666666666666666</v>
      </c>
      <c r="O2569" s="5">
        <f t="shared" si="213"/>
        <v>1.6666666666666667</v>
      </c>
      <c r="P2569" t="s">
        <v>8284</v>
      </c>
      <c r="Q2569" t="str">
        <f t="shared" si="214"/>
        <v>food</v>
      </c>
      <c r="R2569" t="str">
        <f t="shared" si="215"/>
        <v>food trucks</v>
      </c>
    </row>
    <row r="2570" spans="1:18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6">
        <f t="shared" si="212"/>
        <v>0.5</v>
      </c>
      <c r="O2570" s="5">
        <f t="shared" si="213"/>
        <v>2</v>
      </c>
      <c r="P2570" t="s">
        <v>8284</v>
      </c>
      <c r="Q2570" t="str">
        <f t="shared" si="214"/>
        <v>food</v>
      </c>
      <c r="R2570" t="str">
        <f t="shared" si="215"/>
        <v>food trucks</v>
      </c>
    </row>
    <row r="2571" spans="1:18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6">
        <f t="shared" si="212"/>
        <v>2.2307692307692308</v>
      </c>
      <c r="O2571" s="5">
        <f t="shared" si="213"/>
        <v>1.3793103448275863</v>
      </c>
      <c r="P2571" t="s">
        <v>8284</v>
      </c>
      <c r="Q2571" t="str">
        <f t="shared" si="214"/>
        <v>food</v>
      </c>
      <c r="R2571" t="str">
        <f t="shared" si="215"/>
        <v>food trucks</v>
      </c>
    </row>
    <row r="2572" spans="1:18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6">
        <f t="shared" si="212"/>
        <v>0.84285714285714297</v>
      </c>
      <c r="O2572" s="5">
        <f t="shared" si="213"/>
        <v>3.3898305084745761</v>
      </c>
      <c r="P2572" t="s">
        <v>8284</v>
      </c>
      <c r="Q2572" t="str">
        <f t="shared" si="214"/>
        <v>food</v>
      </c>
      <c r="R2572" t="str">
        <f t="shared" si="215"/>
        <v>food trucks</v>
      </c>
    </row>
    <row r="2573" spans="1:18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6">
        <f t="shared" si="212"/>
        <v>0.25</v>
      </c>
      <c r="O2573" s="5">
        <f t="shared" si="213"/>
        <v>1.6</v>
      </c>
      <c r="P2573" t="s">
        <v>8284</v>
      </c>
      <c r="Q2573" t="str">
        <f t="shared" si="214"/>
        <v>food</v>
      </c>
      <c r="R2573" t="str">
        <f t="shared" si="215"/>
        <v>food trucks</v>
      </c>
    </row>
    <row r="2574" spans="1:18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6">
        <f t="shared" si="212"/>
        <v>0</v>
      </c>
      <c r="O2574" s="5" t="e">
        <f t="shared" si="213"/>
        <v>#DIV/0!</v>
      </c>
      <c r="P2574" t="s">
        <v>8284</v>
      </c>
      <c r="Q2574" t="str">
        <f t="shared" si="214"/>
        <v>food</v>
      </c>
      <c r="R2574" t="str">
        <f t="shared" si="215"/>
        <v>food trucks</v>
      </c>
    </row>
    <row r="2575" spans="1:18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6">
        <f t="shared" si="212"/>
        <v>0</v>
      </c>
      <c r="O2575" s="5" t="e">
        <f t="shared" si="213"/>
        <v>#DIV/0!</v>
      </c>
      <c r="P2575" t="s">
        <v>8284</v>
      </c>
      <c r="Q2575" t="str">
        <f t="shared" si="214"/>
        <v>food</v>
      </c>
      <c r="R2575" t="str">
        <f t="shared" si="215"/>
        <v>food trucks</v>
      </c>
    </row>
    <row r="2576" spans="1:18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6">
        <f t="shared" si="212"/>
        <v>0</v>
      </c>
      <c r="O2576" s="5" t="e">
        <f t="shared" si="213"/>
        <v>#DIV/0!</v>
      </c>
      <c r="P2576" t="s">
        <v>8284</v>
      </c>
      <c r="Q2576" t="str">
        <f t="shared" si="214"/>
        <v>food</v>
      </c>
      <c r="R2576" t="str">
        <f t="shared" si="215"/>
        <v>food trucks</v>
      </c>
    </row>
    <row r="2577" spans="1:18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6">
        <f t="shared" si="212"/>
        <v>0</v>
      </c>
      <c r="O2577" s="5" t="e">
        <f t="shared" si="213"/>
        <v>#DIV/0!</v>
      </c>
      <c r="P2577" t="s">
        <v>8284</v>
      </c>
      <c r="Q2577" t="str">
        <f t="shared" si="214"/>
        <v>food</v>
      </c>
      <c r="R2577" t="str">
        <f t="shared" si="215"/>
        <v>food trucks</v>
      </c>
    </row>
    <row r="2578" spans="1:18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6">
        <f t="shared" si="212"/>
        <v>0</v>
      </c>
      <c r="O2578" s="5" t="e">
        <f t="shared" si="213"/>
        <v>#DIV/0!</v>
      </c>
      <c r="P2578" t="s">
        <v>8284</v>
      </c>
      <c r="Q2578" t="str">
        <f t="shared" si="214"/>
        <v>food</v>
      </c>
      <c r="R2578" t="str">
        <f t="shared" si="215"/>
        <v>food trucks</v>
      </c>
    </row>
    <row r="2579" spans="1:18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6">
        <f t="shared" si="212"/>
        <v>0</v>
      </c>
      <c r="O2579" s="5" t="e">
        <f t="shared" si="213"/>
        <v>#DIV/0!</v>
      </c>
      <c r="P2579" t="s">
        <v>8284</v>
      </c>
      <c r="Q2579" t="str">
        <f t="shared" si="214"/>
        <v>food</v>
      </c>
      <c r="R2579" t="str">
        <f t="shared" si="215"/>
        <v>food trucks</v>
      </c>
    </row>
    <row r="2580" spans="1:18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6">
        <f t="shared" si="212"/>
        <v>0</v>
      </c>
      <c r="O2580" s="5" t="e">
        <f t="shared" si="213"/>
        <v>#DIV/0!</v>
      </c>
      <c r="P2580" t="s">
        <v>8284</v>
      </c>
      <c r="Q2580" t="str">
        <f t="shared" si="214"/>
        <v>food</v>
      </c>
      <c r="R2580" t="str">
        <f t="shared" si="215"/>
        <v>food trucks</v>
      </c>
    </row>
    <row r="2581" spans="1:18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6">
        <f t="shared" si="212"/>
        <v>0.13849999999999998</v>
      </c>
      <c r="O2581" s="5">
        <f t="shared" si="213"/>
        <v>4.3321299638989164</v>
      </c>
      <c r="P2581" t="s">
        <v>8284</v>
      </c>
      <c r="Q2581" t="str">
        <f t="shared" si="214"/>
        <v>food</v>
      </c>
      <c r="R2581" t="str">
        <f t="shared" si="215"/>
        <v>food trucks</v>
      </c>
    </row>
    <row r="2582" spans="1:18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6">
        <f t="shared" si="212"/>
        <v>0.6</v>
      </c>
      <c r="O2582" s="5">
        <f t="shared" si="213"/>
        <v>3.9215686274509802</v>
      </c>
      <c r="P2582" t="s">
        <v>8284</v>
      </c>
      <c r="Q2582" t="str">
        <f t="shared" si="214"/>
        <v>food</v>
      </c>
      <c r="R2582" t="str">
        <f t="shared" si="215"/>
        <v>food trucks</v>
      </c>
    </row>
    <row r="2583" spans="1:18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6">
        <f t="shared" si="212"/>
        <v>10.6</v>
      </c>
      <c r="O2583" s="5">
        <f t="shared" si="213"/>
        <v>2.0754716981132075</v>
      </c>
      <c r="P2583" t="s">
        <v>8284</v>
      </c>
      <c r="Q2583" t="str">
        <f t="shared" si="214"/>
        <v>food</v>
      </c>
      <c r="R2583" t="str">
        <f t="shared" si="215"/>
        <v>food trucks</v>
      </c>
    </row>
    <row r="2584" spans="1:18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6">
        <f t="shared" si="212"/>
        <v>1.1111111111111111E-3</v>
      </c>
      <c r="O2584" s="5">
        <f t="shared" si="213"/>
        <v>100</v>
      </c>
      <c r="P2584" t="s">
        <v>8284</v>
      </c>
      <c r="Q2584" t="str">
        <f t="shared" si="214"/>
        <v>food</v>
      </c>
      <c r="R2584" t="str">
        <f t="shared" si="215"/>
        <v>food trucks</v>
      </c>
    </row>
    <row r="2585" spans="1:18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6">
        <f t="shared" si="212"/>
        <v>0.5</v>
      </c>
      <c r="O2585" s="5">
        <f t="shared" si="213"/>
        <v>100</v>
      </c>
      <c r="P2585" t="s">
        <v>8284</v>
      </c>
      <c r="Q2585" t="str">
        <f t="shared" si="214"/>
        <v>food</v>
      </c>
      <c r="R2585" t="str">
        <f t="shared" si="215"/>
        <v>food trucks</v>
      </c>
    </row>
    <row r="2586" spans="1:18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6">
        <f t="shared" si="212"/>
        <v>0</v>
      </c>
      <c r="O2586" s="5" t="e">
        <f t="shared" si="213"/>
        <v>#DIV/0!</v>
      </c>
      <c r="P2586" t="s">
        <v>8284</v>
      </c>
      <c r="Q2586" t="str">
        <f t="shared" si="214"/>
        <v>food</v>
      </c>
      <c r="R2586" t="str">
        <f t="shared" si="215"/>
        <v>food trucks</v>
      </c>
    </row>
    <row r="2587" spans="1:18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6">
        <f t="shared" si="212"/>
        <v>0.16666666666666669</v>
      </c>
      <c r="O2587" s="5">
        <f t="shared" si="213"/>
        <v>2</v>
      </c>
      <c r="P2587" t="s">
        <v>8284</v>
      </c>
      <c r="Q2587" t="str">
        <f t="shared" si="214"/>
        <v>food</v>
      </c>
      <c r="R2587" t="str">
        <f t="shared" si="215"/>
        <v>food trucks</v>
      </c>
    </row>
    <row r="2588" spans="1:18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6">
        <f t="shared" si="212"/>
        <v>0.16666666666666669</v>
      </c>
      <c r="O2588" s="5">
        <f t="shared" si="213"/>
        <v>20</v>
      </c>
      <c r="P2588" t="s">
        <v>8284</v>
      </c>
      <c r="Q2588" t="str">
        <f t="shared" si="214"/>
        <v>food</v>
      </c>
      <c r="R2588" t="str">
        <f t="shared" si="215"/>
        <v>food trucks</v>
      </c>
    </row>
    <row r="2589" spans="1:18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6">
        <f t="shared" si="212"/>
        <v>2.4340000000000002</v>
      </c>
      <c r="O2589" s="5">
        <f t="shared" si="213"/>
        <v>0.49301561216105172</v>
      </c>
      <c r="P2589" t="s">
        <v>8284</v>
      </c>
      <c r="Q2589" t="str">
        <f t="shared" si="214"/>
        <v>food</v>
      </c>
      <c r="R2589" t="str">
        <f t="shared" si="215"/>
        <v>food trucks</v>
      </c>
    </row>
    <row r="2590" spans="1:18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6">
        <f t="shared" si="212"/>
        <v>3.8833333333333329</v>
      </c>
      <c r="O2590" s="5">
        <f t="shared" si="213"/>
        <v>3.4334763948497855</v>
      </c>
      <c r="P2590" t="s">
        <v>8284</v>
      </c>
      <c r="Q2590" t="str">
        <f t="shared" si="214"/>
        <v>food</v>
      </c>
      <c r="R2590" t="str">
        <f t="shared" si="215"/>
        <v>food trucks</v>
      </c>
    </row>
    <row r="2591" spans="1:18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6">
        <f t="shared" si="212"/>
        <v>0.01</v>
      </c>
      <c r="O2591" s="5">
        <f t="shared" si="213"/>
        <v>20</v>
      </c>
      <c r="P2591" t="s">
        <v>8284</v>
      </c>
      <c r="Q2591" t="str">
        <f t="shared" si="214"/>
        <v>food</v>
      </c>
      <c r="R2591" t="str">
        <f t="shared" si="215"/>
        <v>food trucks</v>
      </c>
    </row>
    <row r="2592" spans="1:18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6">
        <f t="shared" si="212"/>
        <v>0</v>
      </c>
      <c r="O2592" s="5" t="e">
        <f t="shared" si="213"/>
        <v>#DIV/0!</v>
      </c>
      <c r="P2592" t="s">
        <v>8284</v>
      </c>
      <c r="Q2592" t="str">
        <f t="shared" si="214"/>
        <v>food</v>
      </c>
      <c r="R2592" t="str">
        <f t="shared" si="215"/>
        <v>food trucks</v>
      </c>
    </row>
    <row r="2593" spans="1:18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6">
        <f t="shared" si="212"/>
        <v>1.7333333333333332</v>
      </c>
      <c r="O2593" s="5">
        <f t="shared" si="213"/>
        <v>7.6923076923076925</v>
      </c>
      <c r="P2593" t="s">
        <v>8284</v>
      </c>
      <c r="Q2593" t="str">
        <f t="shared" si="214"/>
        <v>food</v>
      </c>
      <c r="R2593" t="str">
        <f t="shared" si="215"/>
        <v>food trucks</v>
      </c>
    </row>
    <row r="2594" spans="1:18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6">
        <f t="shared" si="212"/>
        <v>0.16666666666666669</v>
      </c>
      <c r="O2594" s="5">
        <f t="shared" si="213"/>
        <v>2</v>
      </c>
      <c r="P2594" t="s">
        <v>8284</v>
      </c>
      <c r="Q2594" t="str">
        <f t="shared" si="214"/>
        <v>food</v>
      </c>
      <c r="R2594" t="str">
        <f t="shared" si="215"/>
        <v>food trucks</v>
      </c>
    </row>
    <row r="2595" spans="1:18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6">
        <f t="shared" si="212"/>
        <v>0</v>
      </c>
      <c r="O2595" s="5" t="e">
        <f t="shared" si="213"/>
        <v>#DIV/0!</v>
      </c>
      <c r="P2595" t="s">
        <v>8284</v>
      </c>
      <c r="Q2595" t="str">
        <f t="shared" si="214"/>
        <v>food</v>
      </c>
      <c r="R2595" t="str">
        <f t="shared" si="215"/>
        <v>food trucks</v>
      </c>
    </row>
    <row r="2596" spans="1:18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6">
        <f t="shared" si="212"/>
        <v>1.25E-3</v>
      </c>
      <c r="O2596" s="5">
        <f t="shared" si="213"/>
        <v>100</v>
      </c>
      <c r="P2596" t="s">
        <v>8284</v>
      </c>
      <c r="Q2596" t="str">
        <f t="shared" si="214"/>
        <v>food</v>
      </c>
      <c r="R2596" t="str">
        <f t="shared" si="215"/>
        <v>food trucks</v>
      </c>
    </row>
    <row r="2597" spans="1:18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6">
        <f t="shared" si="212"/>
        <v>12.166666666666668</v>
      </c>
      <c r="O2597" s="5">
        <f t="shared" si="213"/>
        <v>1.0410958904109588</v>
      </c>
      <c r="P2597" t="s">
        <v>8284</v>
      </c>
      <c r="Q2597" t="str">
        <f t="shared" si="214"/>
        <v>food</v>
      </c>
      <c r="R2597" t="str">
        <f t="shared" si="215"/>
        <v>food trucks</v>
      </c>
    </row>
    <row r="2598" spans="1:18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6">
        <f t="shared" si="212"/>
        <v>23.588571428571427</v>
      </c>
      <c r="O2598" s="5">
        <f t="shared" si="213"/>
        <v>0.32703488372093026</v>
      </c>
      <c r="P2598" t="s">
        <v>8284</v>
      </c>
      <c r="Q2598" t="str">
        <f t="shared" si="214"/>
        <v>food</v>
      </c>
      <c r="R2598" t="str">
        <f t="shared" si="215"/>
        <v>food trucks</v>
      </c>
    </row>
    <row r="2599" spans="1:18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6">
        <f t="shared" si="212"/>
        <v>5.6666666666666661</v>
      </c>
      <c r="O2599" s="5">
        <f t="shared" si="213"/>
        <v>8.235294117647058</v>
      </c>
      <c r="P2599" t="s">
        <v>8284</v>
      </c>
      <c r="Q2599" t="str">
        <f t="shared" si="214"/>
        <v>food</v>
      </c>
      <c r="R2599" t="str">
        <f t="shared" si="215"/>
        <v>food trucks</v>
      </c>
    </row>
    <row r="2600" spans="1:18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6">
        <f t="shared" si="212"/>
        <v>39</v>
      </c>
      <c r="O2600" s="5">
        <f t="shared" si="213"/>
        <v>1.1965811965811968</v>
      </c>
      <c r="P2600" t="s">
        <v>8284</v>
      </c>
      <c r="Q2600" t="str">
        <f t="shared" si="214"/>
        <v>food</v>
      </c>
      <c r="R2600" t="str">
        <f t="shared" si="215"/>
        <v>food trucks</v>
      </c>
    </row>
    <row r="2601" spans="1:18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6">
        <f t="shared" si="212"/>
        <v>0.99546510341776351</v>
      </c>
      <c r="O2601" s="5">
        <f t="shared" si="213"/>
        <v>5.5555555555555554</v>
      </c>
      <c r="P2601" t="s">
        <v>8284</v>
      </c>
      <c r="Q2601" t="str">
        <f t="shared" si="214"/>
        <v>food</v>
      </c>
      <c r="R2601" t="str">
        <f t="shared" si="215"/>
        <v>food trucks</v>
      </c>
    </row>
    <row r="2602" spans="1:18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6">
        <f t="shared" si="212"/>
        <v>6.9320000000000004</v>
      </c>
      <c r="O2602" s="5">
        <f t="shared" si="213"/>
        <v>0.86555106751298316</v>
      </c>
      <c r="P2602" t="s">
        <v>8284</v>
      </c>
      <c r="Q2602" t="str">
        <f t="shared" si="214"/>
        <v>food</v>
      </c>
      <c r="R2602" t="str">
        <f t="shared" si="215"/>
        <v>food trucks</v>
      </c>
    </row>
    <row r="2603" spans="1:18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6">
        <f t="shared" si="212"/>
        <v>661.4</v>
      </c>
      <c r="O2603" s="5">
        <f t="shared" si="213"/>
        <v>4.5660719685515572</v>
      </c>
      <c r="P2603" t="s">
        <v>8301</v>
      </c>
      <c r="Q2603" t="str">
        <f t="shared" ref="Q2603:Q2666" si="216">LEFT(P2603, 10)</f>
        <v>technology</v>
      </c>
      <c r="R2603" t="str">
        <f>RIGHT(P2603, 17)</f>
        <v>space exploration</v>
      </c>
    </row>
    <row r="2604" spans="1:18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6">
        <f t="shared" si="212"/>
        <v>326.0916666666667</v>
      </c>
      <c r="O2604" s="5">
        <f t="shared" si="213"/>
        <v>1.2496486161866551</v>
      </c>
      <c r="P2604" t="s">
        <v>8301</v>
      </c>
      <c r="Q2604" t="str">
        <f t="shared" si="216"/>
        <v>technology</v>
      </c>
      <c r="R2604" t="str">
        <f t="shared" ref="R2604:R2662" si="217">RIGHT(P2604, 17)</f>
        <v>space exploration</v>
      </c>
    </row>
    <row r="2605" spans="1:18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6">
        <f t="shared" si="212"/>
        <v>101.48571428571429</v>
      </c>
      <c r="O2605" s="5">
        <f t="shared" si="213"/>
        <v>2.8153153153153152</v>
      </c>
      <c r="P2605" t="s">
        <v>8301</v>
      </c>
      <c r="Q2605" t="str">
        <f t="shared" si="216"/>
        <v>technology</v>
      </c>
      <c r="R2605" t="str">
        <f t="shared" si="217"/>
        <v>space exploration</v>
      </c>
    </row>
    <row r="2606" spans="1:18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6">
        <f t="shared" si="212"/>
        <v>104.21799999999999</v>
      </c>
      <c r="O2606" s="5">
        <f t="shared" si="213"/>
        <v>1.540041067761807</v>
      </c>
      <c r="P2606" t="s">
        <v>8301</v>
      </c>
      <c r="Q2606" t="str">
        <f t="shared" si="216"/>
        <v>technology</v>
      </c>
      <c r="R2606" t="str">
        <f t="shared" si="217"/>
        <v>space exploration</v>
      </c>
    </row>
    <row r="2607" spans="1:18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6">
        <f t="shared" si="212"/>
        <v>107.42157000000002</v>
      </c>
      <c r="O2607" s="5">
        <f t="shared" si="213"/>
        <v>1.640266475345687</v>
      </c>
      <c r="P2607" t="s">
        <v>8301</v>
      </c>
      <c r="Q2607" t="str">
        <f t="shared" si="216"/>
        <v>technology</v>
      </c>
      <c r="R2607" t="str">
        <f t="shared" si="217"/>
        <v>space exploration</v>
      </c>
    </row>
    <row r="2608" spans="1:18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6">
        <f t="shared" si="212"/>
        <v>110.05454545454545</v>
      </c>
      <c r="O2608" s="5">
        <f t="shared" si="213"/>
        <v>3.1802412027094005</v>
      </c>
      <c r="P2608" t="s">
        <v>8301</v>
      </c>
      <c r="Q2608" t="str">
        <f t="shared" si="216"/>
        <v>technology</v>
      </c>
      <c r="R2608" t="str">
        <f t="shared" si="217"/>
        <v>space exploration</v>
      </c>
    </row>
    <row r="2609" spans="1:18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6">
        <f t="shared" si="212"/>
        <v>407.7</v>
      </c>
      <c r="O2609" s="5">
        <f t="shared" si="213"/>
        <v>1.2202599950944322</v>
      </c>
      <c r="P2609" t="s">
        <v>8301</v>
      </c>
      <c r="Q2609" t="str">
        <f t="shared" si="216"/>
        <v>technology</v>
      </c>
      <c r="R2609" t="str">
        <f t="shared" si="217"/>
        <v>space exploration</v>
      </c>
    </row>
    <row r="2610" spans="1:18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6">
        <f t="shared" si="212"/>
        <v>223.92500000000001</v>
      </c>
      <c r="O2610" s="5">
        <f t="shared" si="213"/>
        <v>1.6969967623088087</v>
      </c>
      <c r="P2610" t="s">
        <v>8301</v>
      </c>
      <c r="Q2610" t="str">
        <f t="shared" si="216"/>
        <v>technology</v>
      </c>
      <c r="R2610" t="str">
        <f t="shared" si="217"/>
        <v>space exploration</v>
      </c>
    </row>
    <row r="2611" spans="1:18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6">
        <f t="shared" si="212"/>
        <v>303.80111428571428</v>
      </c>
      <c r="O2611" s="5">
        <f t="shared" si="213"/>
        <v>0.63575427495375503</v>
      </c>
      <c r="P2611" t="s">
        <v>8301</v>
      </c>
      <c r="Q2611" t="str">
        <f t="shared" si="216"/>
        <v>technology</v>
      </c>
      <c r="R2611" t="str">
        <f t="shared" si="217"/>
        <v>space exploration</v>
      </c>
    </row>
    <row r="2612" spans="1:18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6">
        <f t="shared" si="212"/>
        <v>141.3251043268175</v>
      </c>
      <c r="O2612" s="5">
        <f t="shared" si="213"/>
        <v>1.7934482259160416</v>
      </c>
      <c r="P2612" t="s">
        <v>8301</v>
      </c>
      <c r="Q2612" t="str">
        <f t="shared" si="216"/>
        <v>technology</v>
      </c>
      <c r="R2612" t="str">
        <f t="shared" si="217"/>
        <v>space exploration</v>
      </c>
    </row>
    <row r="2613" spans="1:18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6">
        <f t="shared" si="212"/>
        <v>2790.6363636363635</v>
      </c>
      <c r="O2613" s="5">
        <f t="shared" si="213"/>
        <v>1.1932762159168648</v>
      </c>
      <c r="P2613" t="s">
        <v>8301</v>
      </c>
      <c r="Q2613" t="str">
        <f t="shared" si="216"/>
        <v>technology</v>
      </c>
      <c r="R2613" t="str">
        <f t="shared" si="217"/>
        <v>space exploration</v>
      </c>
    </row>
    <row r="2614" spans="1:18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6">
        <f t="shared" si="212"/>
        <v>171.76130000000001</v>
      </c>
      <c r="O2614" s="5">
        <f t="shared" si="213"/>
        <v>1.7116777760764503</v>
      </c>
      <c r="P2614" t="s">
        <v>8301</v>
      </c>
      <c r="Q2614" t="str">
        <f t="shared" si="216"/>
        <v>technology</v>
      </c>
      <c r="R2614" t="str">
        <f t="shared" si="217"/>
        <v>space exploration</v>
      </c>
    </row>
    <row r="2615" spans="1:18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6">
        <f t="shared" si="212"/>
        <v>101.01333333333334</v>
      </c>
      <c r="O2615" s="5">
        <f t="shared" si="213"/>
        <v>0.36958817317845827</v>
      </c>
      <c r="P2615" t="s">
        <v>8301</v>
      </c>
      <c r="Q2615" t="str">
        <f t="shared" si="216"/>
        <v>technology</v>
      </c>
      <c r="R2615" t="str">
        <f t="shared" si="217"/>
        <v>space exploration</v>
      </c>
    </row>
    <row r="2616" spans="1:18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6">
        <f t="shared" si="212"/>
        <v>102</v>
      </c>
      <c r="O2616" s="5">
        <f t="shared" si="213"/>
        <v>0.93370681605975725</v>
      </c>
      <c r="P2616" t="s">
        <v>8301</v>
      </c>
      <c r="Q2616" t="str">
        <f t="shared" si="216"/>
        <v>technology</v>
      </c>
      <c r="R2616" t="str">
        <f t="shared" si="217"/>
        <v>space exploration</v>
      </c>
    </row>
    <row r="2617" spans="1:18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6">
        <f t="shared" si="212"/>
        <v>169.76511744127936</v>
      </c>
      <c r="O2617" s="5">
        <f t="shared" si="213"/>
        <v>2.1195172210774214</v>
      </c>
      <c r="P2617" t="s">
        <v>8301</v>
      </c>
      <c r="Q2617" t="str">
        <f t="shared" si="216"/>
        <v>technology</v>
      </c>
      <c r="R2617" t="str">
        <f t="shared" si="217"/>
        <v>space exploration</v>
      </c>
    </row>
    <row r="2618" spans="1:18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6">
        <f t="shared" si="212"/>
        <v>114.53400000000001</v>
      </c>
      <c r="O2618" s="5">
        <f t="shared" si="213"/>
        <v>0.83119423053416452</v>
      </c>
      <c r="P2618" t="s">
        <v>8301</v>
      </c>
      <c r="Q2618" t="str">
        <f t="shared" si="216"/>
        <v>technology</v>
      </c>
      <c r="R2618" t="str">
        <f t="shared" si="217"/>
        <v>space exploration</v>
      </c>
    </row>
    <row r="2619" spans="1:18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6">
        <f t="shared" si="212"/>
        <v>877.6</v>
      </c>
      <c r="O2619" s="5">
        <f t="shared" si="213"/>
        <v>3.6235186873290797</v>
      </c>
      <c r="P2619" t="s">
        <v>8301</v>
      </c>
      <c r="Q2619" t="str">
        <f t="shared" si="216"/>
        <v>technology</v>
      </c>
      <c r="R2619" t="str">
        <f t="shared" si="217"/>
        <v>space exploration</v>
      </c>
    </row>
    <row r="2620" spans="1:18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6">
        <f t="shared" si="212"/>
        <v>105.38666666666667</v>
      </c>
      <c r="O2620" s="5">
        <f t="shared" si="213"/>
        <v>0.48709514170040485</v>
      </c>
      <c r="P2620" t="s">
        <v>8301</v>
      </c>
      <c r="Q2620" t="str">
        <f t="shared" si="216"/>
        <v>technology</v>
      </c>
      <c r="R2620" t="str">
        <f t="shared" si="217"/>
        <v>space exploration</v>
      </c>
    </row>
    <row r="2621" spans="1:18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6">
        <f t="shared" si="212"/>
        <v>188.39999999999998</v>
      </c>
      <c r="O2621" s="5">
        <f t="shared" si="213"/>
        <v>2.8131634819532909</v>
      </c>
      <c r="P2621" t="s">
        <v>8301</v>
      </c>
      <c r="Q2621" t="str">
        <f t="shared" si="216"/>
        <v>technology</v>
      </c>
      <c r="R2621" t="str">
        <f t="shared" si="217"/>
        <v>space exploration</v>
      </c>
    </row>
    <row r="2622" spans="1:18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6">
        <f t="shared" si="212"/>
        <v>143.65230769230772</v>
      </c>
      <c r="O2622" s="5">
        <f t="shared" si="213"/>
        <v>1.3397733844539164</v>
      </c>
      <c r="P2622" t="s">
        <v>8301</v>
      </c>
      <c r="Q2622" t="str">
        <f t="shared" si="216"/>
        <v>technology</v>
      </c>
      <c r="R2622" t="str">
        <f t="shared" si="217"/>
        <v>space exploration</v>
      </c>
    </row>
    <row r="2623" spans="1:18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6">
        <f t="shared" si="212"/>
        <v>145.88</v>
      </c>
      <c r="O2623" s="5">
        <f t="shared" si="213"/>
        <v>2.1250342747463669</v>
      </c>
      <c r="P2623" t="s">
        <v>8301</v>
      </c>
      <c r="Q2623" t="str">
        <f t="shared" si="216"/>
        <v>technology</v>
      </c>
      <c r="R2623" t="str">
        <f t="shared" si="217"/>
        <v>space exploration</v>
      </c>
    </row>
    <row r="2624" spans="1:18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6">
        <f t="shared" si="212"/>
        <v>131.184</v>
      </c>
      <c r="O2624" s="5">
        <f t="shared" si="213"/>
        <v>3.7606212139691833</v>
      </c>
      <c r="P2624" t="s">
        <v>8301</v>
      </c>
      <c r="Q2624" t="str">
        <f t="shared" si="216"/>
        <v>technology</v>
      </c>
      <c r="R2624" t="str">
        <f t="shared" si="217"/>
        <v>space exploration</v>
      </c>
    </row>
    <row r="2625" spans="1:18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6">
        <f t="shared" si="212"/>
        <v>113.99999999999999</v>
      </c>
      <c r="O2625" s="5">
        <f t="shared" si="213"/>
        <v>2.7192982456140351</v>
      </c>
      <c r="P2625" t="s">
        <v>8301</v>
      </c>
      <c r="Q2625" t="str">
        <f t="shared" si="216"/>
        <v>technology</v>
      </c>
      <c r="R2625" t="str">
        <f t="shared" si="217"/>
        <v>space exploration</v>
      </c>
    </row>
    <row r="2626" spans="1:18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6">
        <f t="shared" si="212"/>
        <v>1379.4206249999997</v>
      </c>
      <c r="O2626" s="5">
        <f t="shared" si="213"/>
        <v>3.1426237374114949</v>
      </c>
      <c r="P2626" t="s">
        <v>8301</v>
      </c>
      <c r="Q2626" t="str">
        <f t="shared" si="216"/>
        <v>technology</v>
      </c>
      <c r="R2626" t="str">
        <f t="shared" si="217"/>
        <v>space exploration</v>
      </c>
    </row>
    <row r="2627" spans="1:18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6">
        <f t="shared" ref="N2627:N2690" si="218">E2627/D2627*100</f>
        <v>956</v>
      </c>
      <c r="O2627" s="5">
        <f t="shared" ref="O2627:O2690" si="219">L2627/E2627*100</f>
        <v>3.626220362622036</v>
      </c>
      <c r="P2627" t="s">
        <v>8301</v>
      </c>
      <c r="Q2627" t="str">
        <f t="shared" si="216"/>
        <v>technology</v>
      </c>
      <c r="R2627" t="str">
        <f t="shared" si="217"/>
        <v>space exploration</v>
      </c>
    </row>
    <row r="2628" spans="1:18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6">
        <f t="shared" si="218"/>
        <v>112.00000000000001</v>
      </c>
      <c r="O2628" s="5">
        <f t="shared" si="219"/>
        <v>1.7857142857142856</v>
      </c>
      <c r="P2628" t="s">
        <v>8301</v>
      </c>
      <c r="Q2628" t="str">
        <f t="shared" si="216"/>
        <v>technology</v>
      </c>
      <c r="R2628" t="str">
        <f t="shared" si="217"/>
        <v>space exploration</v>
      </c>
    </row>
    <row r="2629" spans="1:18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6">
        <f t="shared" si="218"/>
        <v>646.66666666666663</v>
      </c>
      <c r="O2629" s="5">
        <f t="shared" si="219"/>
        <v>4.6391752577319592</v>
      </c>
      <c r="P2629" t="s">
        <v>8301</v>
      </c>
      <c r="Q2629" t="str">
        <f t="shared" si="216"/>
        <v>technology</v>
      </c>
      <c r="R2629" t="str">
        <f t="shared" si="217"/>
        <v>space exploration</v>
      </c>
    </row>
    <row r="2630" spans="1:18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6">
        <f t="shared" si="218"/>
        <v>110.36948748510132</v>
      </c>
      <c r="O2630" s="5">
        <f t="shared" si="219"/>
        <v>2.2678185745140391</v>
      </c>
      <c r="P2630" t="s">
        <v>8301</v>
      </c>
      <c r="Q2630" t="str">
        <f t="shared" si="216"/>
        <v>technology</v>
      </c>
      <c r="R2630" t="str">
        <f t="shared" si="217"/>
        <v>space exploration</v>
      </c>
    </row>
    <row r="2631" spans="1:18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6">
        <f t="shared" si="218"/>
        <v>127.74000000000001</v>
      </c>
      <c r="O2631" s="5">
        <f t="shared" si="219"/>
        <v>1.565680288085173</v>
      </c>
      <c r="P2631" t="s">
        <v>8301</v>
      </c>
      <c r="Q2631" t="str">
        <f t="shared" si="216"/>
        <v>technology</v>
      </c>
      <c r="R2631" t="str">
        <f t="shared" si="217"/>
        <v>space exploration</v>
      </c>
    </row>
    <row r="2632" spans="1:18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6">
        <f t="shared" si="218"/>
        <v>157.9</v>
      </c>
      <c r="O2632" s="5">
        <f t="shared" si="219"/>
        <v>2.5649145028499047</v>
      </c>
      <c r="P2632" t="s">
        <v>8301</v>
      </c>
      <c r="Q2632" t="str">
        <f t="shared" si="216"/>
        <v>technology</v>
      </c>
      <c r="R2632" t="str">
        <f t="shared" si="217"/>
        <v>space exploration</v>
      </c>
    </row>
    <row r="2633" spans="1:18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6">
        <f t="shared" si="218"/>
        <v>114.66525000000001</v>
      </c>
      <c r="O2633" s="5">
        <f t="shared" si="219"/>
        <v>1.2471084308454392</v>
      </c>
      <c r="P2633" t="s">
        <v>8301</v>
      </c>
      <c r="Q2633" t="str">
        <f t="shared" si="216"/>
        <v>technology</v>
      </c>
      <c r="R2633" t="str">
        <f t="shared" si="217"/>
        <v>space exploration</v>
      </c>
    </row>
    <row r="2634" spans="1:18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6">
        <f t="shared" si="218"/>
        <v>137.00934579439252</v>
      </c>
      <c r="O2634" s="5">
        <f t="shared" si="219"/>
        <v>2.8649386084583903</v>
      </c>
      <c r="P2634" t="s">
        <v>8301</v>
      </c>
      <c r="Q2634" t="str">
        <f t="shared" si="216"/>
        <v>technology</v>
      </c>
      <c r="R2634" t="str">
        <f t="shared" si="217"/>
        <v>space exploration</v>
      </c>
    </row>
    <row r="2635" spans="1:18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6">
        <f t="shared" si="218"/>
        <v>354.62</v>
      </c>
      <c r="O2635" s="5">
        <f t="shared" si="219"/>
        <v>1.122328125881225</v>
      </c>
      <c r="P2635" t="s">
        <v>8301</v>
      </c>
      <c r="Q2635" t="str">
        <f t="shared" si="216"/>
        <v>technology</v>
      </c>
      <c r="R2635" t="str">
        <f t="shared" si="217"/>
        <v>space exploration</v>
      </c>
    </row>
    <row r="2636" spans="1:18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6">
        <f t="shared" si="218"/>
        <v>106.02150537634409</v>
      </c>
      <c r="O2636" s="5">
        <f t="shared" si="219"/>
        <v>2.5354969574036512</v>
      </c>
      <c r="P2636" t="s">
        <v>8301</v>
      </c>
      <c r="Q2636" t="str">
        <f t="shared" si="216"/>
        <v>technology</v>
      </c>
      <c r="R2636" t="str">
        <f t="shared" si="217"/>
        <v>space exploration</v>
      </c>
    </row>
    <row r="2637" spans="1:18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6">
        <f t="shared" si="218"/>
        <v>100</v>
      </c>
      <c r="O2637" s="5">
        <f t="shared" si="219"/>
        <v>0.73043478260869565</v>
      </c>
      <c r="P2637" t="s">
        <v>8301</v>
      </c>
      <c r="Q2637" t="str">
        <f t="shared" si="216"/>
        <v>technology</v>
      </c>
      <c r="R2637" t="str">
        <f t="shared" si="217"/>
        <v>space exploration</v>
      </c>
    </row>
    <row r="2638" spans="1:18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6">
        <f t="shared" si="218"/>
        <v>187.3</v>
      </c>
      <c r="O2638" s="5">
        <f t="shared" si="219"/>
        <v>2.6695141484249869</v>
      </c>
      <c r="P2638" t="s">
        <v>8301</v>
      </c>
      <c r="Q2638" t="str">
        <f t="shared" si="216"/>
        <v>technology</v>
      </c>
      <c r="R2638" t="str">
        <f t="shared" si="217"/>
        <v>space exploration</v>
      </c>
    </row>
    <row r="2639" spans="1:18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6">
        <f t="shared" si="218"/>
        <v>166.2</v>
      </c>
      <c r="O2639" s="5">
        <f t="shared" si="219"/>
        <v>3.1287605294825513</v>
      </c>
      <c r="P2639" t="s">
        <v>8301</v>
      </c>
      <c r="Q2639" t="str">
        <f t="shared" si="216"/>
        <v>technology</v>
      </c>
      <c r="R2639" t="str">
        <f t="shared" si="217"/>
        <v>space exploration</v>
      </c>
    </row>
    <row r="2640" spans="1:18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6">
        <f t="shared" si="218"/>
        <v>101.72910662824208</v>
      </c>
      <c r="O2640" s="5">
        <f t="shared" si="219"/>
        <v>3.9660056657223794</v>
      </c>
      <c r="P2640" t="s">
        <v>8301</v>
      </c>
      <c r="Q2640" t="str">
        <f t="shared" si="216"/>
        <v>technology</v>
      </c>
      <c r="R2640" t="str">
        <f t="shared" si="217"/>
        <v>space exploration</v>
      </c>
    </row>
    <row r="2641" spans="1:18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6">
        <f t="shared" si="218"/>
        <v>164</v>
      </c>
      <c r="O2641" s="5">
        <f t="shared" si="219"/>
        <v>9.9593495934959346</v>
      </c>
      <c r="P2641" t="s">
        <v>8301</v>
      </c>
      <c r="Q2641" t="str">
        <f t="shared" si="216"/>
        <v>technology</v>
      </c>
      <c r="R2641" t="str">
        <f t="shared" si="217"/>
        <v>space exploration</v>
      </c>
    </row>
    <row r="2642" spans="1:18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6">
        <f t="shared" si="218"/>
        <v>105.66666666666666</v>
      </c>
      <c r="O2642" s="5">
        <f t="shared" si="219"/>
        <v>2.1766561514195581</v>
      </c>
      <c r="P2642" t="s">
        <v>8301</v>
      </c>
      <c r="Q2642" t="str">
        <f t="shared" si="216"/>
        <v>technology</v>
      </c>
      <c r="R2642" t="str">
        <f t="shared" si="217"/>
        <v>space exploration</v>
      </c>
    </row>
    <row r="2643" spans="1:18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6">
        <f t="shared" si="218"/>
        <v>1</v>
      </c>
      <c r="O2643" s="5">
        <f t="shared" si="219"/>
        <v>6.666666666666667</v>
      </c>
      <c r="P2643" t="s">
        <v>8301</v>
      </c>
      <c r="Q2643" t="str">
        <f t="shared" si="216"/>
        <v>technology</v>
      </c>
      <c r="R2643" t="str">
        <f t="shared" si="217"/>
        <v>space exploration</v>
      </c>
    </row>
    <row r="2644" spans="1:18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6">
        <f t="shared" si="218"/>
        <v>0</v>
      </c>
      <c r="O2644" s="5" t="e">
        <f t="shared" si="219"/>
        <v>#DIV/0!</v>
      </c>
      <c r="P2644" t="s">
        <v>8301</v>
      </c>
      <c r="Q2644" t="str">
        <f t="shared" si="216"/>
        <v>technology</v>
      </c>
      <c r="R2644" t="str">
        <f t="shared" si="217"/>
        <v>space exploration</v>
      </c>
    </row>
    <row r="2645" spans="1:18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6">
        <f t="shared" si="218"/>
        <v>33.559730999999999</v>
      </c>
      <c r="O2645" s="5">
        <f t="shared" si="219"/>
        <v>0.44726222626754664</v>
      </c>
      <c r="P2645" t="s">
        <v>8301</v>
      </c>
      <c r="Q2645" t="str">
        <f t="shared" si="216"/>
        <v>technology</v>
      </c>
      <c r="R2645" t="str">
        <f t="shared" si="217"/>
        <v>space exploration</v>
      </c>
    </row>
    <row r="2646" spans="1:18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6">
        <f t="shared" si="218"/>
        <v>2.0529999999999999</v>
      </c>
      <c r="O2646" s="5">
        <f t="shared" si="219"/>
        <v>2.5328787140769604</v>
      </c>
      <c r="P2646" t="s">
        <v>8301</v>
      </c>
      <c r="Q2646" t="str">
        <f t="shared" si="216"/>
        <v>technology</v>
      </c>
      <c r="R2646" t="str">
        <f t="shared" si="217"/>
        <v>space exploration</v>
      </c>
    </row>
    <row r="2647" spans="1:18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6">
        <f t="shared" si="218"/>
        <v>10.5</v>
      </c>
      <c r="O2647" s="5">
        <f t="shared" si="219"/>
        <v>1.0952380952380953</v>
      </c>
      <c r="P2647" t="s">
        <v>8301</v>
      </c>
      <c r="Q2647" t="str">
        <f t="shared" si="216"/>
        <v>technology</v>
      </c>
      <c r="R2647" t="str">
        <f t="shared" si="217"/>
        <v>space exploration</v>
      </c>
    </row>
    <row r="2648" spans="1:18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6">
        <f t="shared" si="218"/>
        <v>8.4172840000000004</v>
      </c>
      <c r="O2648" s="5">
        <f t="shared" si="219"/>
        <v>1.2711938910460905</v>
      </c>
      <c r="P2648" t="s">
        <v>8301</v>
      </c>
      <c r="Q2648" t="str">
        <f t="shared" si="216"/>
        <v>technology</v>
      </c>
      <c r="R2648" t="str">
        <f t="shared" si="217"/>
        <v>space exploration</v>
      </c>
    </row>
    <row r="2649" spans="1:18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6">
        <f t="shared" si="218"/>
        <v>1.44</v>
      </c>
      <c r="O2649" s="5">
        <f t="shared" si="219"/>
        <v>8.3333333333333321</v>
      </c>
      <c r="P2649" t="s">
        <v>8301</v>
      </c>
      <c r="Q2649" t="str">
        <f t="shared" si="216"/>
        <v>technology</v>
      </c>
      <c r="R2649" t="str">
        <f t="shared" si="217"/>
        <v>space exploration</v>
      </c>
    </row>
    <row r="2650" spans="1:18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6">
        <f t="shared" si="218"/>
        <v>0.88333333333333341</v>
      </c>
      <c r="O2650" s="5">
        <f t="shared" si="219"/>
        <v>5.6603773584905666</v>
      </c>
      <c r="P2650" t="s">
        <v>8301</v>
      </c>
      <c r="Q2650" t="str">
        <f t="shared" si="216"/>
        <v>technology</v>
      </c>
      <c r="R2650" t="str">
        <f t="shared" si="217"/>
        <v>space exploration</v>
      </c>
    </row>
    <row r="2651" spans="1:18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6">
        <f t="shared" si="218"/>
        <v>9.920000000000001E-2</v>
      </c>
      <c r="O2651" s="5">
        <f t="shared" si="219"/>
        <v>2.4193548387096775</v>
      </c>
      <c r="P2651" t="s">
        <v>8301</v>
      </c>
      <c r="Q2651" t="str">
        <f t="shared" si="216"/>
        <v>technology</v>
      </c>
      <c r="R2651" t="str">
        <f t="shared" si="217"/>
        <v>space exploration</v>
      </c>
    </row>
    <row r="2652" spans="1:18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6">
        <f t="shared" si="218"/>
        <v>0.59666666666666668</v>
      </c>
      <c r="O2652" s="5">
        <f t="shared" si="219"/>
        <v>1.3966480446927374</v>
      </c>
      <c r="P2652" t="s">
        <v>8301</v>
      </c>
      <c r="Q2652" t="str">
        <f t="shared" si="216"/>
        <v>technology</v>
      </c>
      <c r="R2652" t="str">
        <f t="shared" si="217"/>
        <v>space exploration</v>
      </c>
    </row>
    <row r="2653" spans="1:18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6">
        <f t="shared" si="218"/>
        <v>1.8689285714285715</v>
      </c>
      <c r="O2653" s="5">
        <f t="shared" si="219"/>
        <v>0.32486145614370343</v>
      </c>
      <c r="P2653" t="s">
        <v>8301</v>
      </c>
      <c r="Q2653" t="str">
        <f t="shared" si="216"/>
        <v>technology</v>
      </c>
      <c r="R2653" t="str">
        <f t="shared" si="217"/>
        <v>space exploration</v>
      </c>
    </row>
    <row r="2654" spans="1:18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6">
        <f t="shared" si="218"/>
        <v>0.88500000000000001</v>
      </c>
      <c r="O2654" s="5">
        <f t="shared" si="219"/>
        <v>1.2429378531073447</v>
      </c>
      <c r="P2654" t="s">
        <v>8301</v>
      </c>
      <c r="Q2654" t="str">
        <f t="shared" si="216"/>
        <v>technology</v>
      </c>
      <c r="R2654" t="str">
        <f t="shared" si="217"/>
        <v>space exploration</v>
      </c>
    </row>
    <row r="2655" spans="1:18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6">
        <f t="shared" si="218"/>
        <v>11.52156862745098</v>
      </c>
      <c r="O2655" s="5">
        <f t="shared" si="219"/>
        <v>1.191286589516678</v>
      </c>
      <c r="P2655" t="s">
        <v>8301</v>
      </c>
      <c r="Q2655" t="str">
        <f t="shared" si="216"/>
        <v>technology</v>
      </c>
      <c r="R2655" t="str">
        <f t="shared" si="217"/>
        <v>space exploration</v>
      </c>
    </row>
    <row r="2656" spans="1:18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6">
        <f t="shared" si="218"/>
        <v>5.1000000000000004E-2</v>
      </c>
      <c r="O2656" s="5">
        <f t="shared" si="219"/>
        <v>11.76470588235294</v>
      </c>
      <c r="P2656" t="s">
        <v>8301</v>
      </c>
      <c r="Q2656" t="str">
        <f t="shared" si="216"/>
        <v>technology</v>
      </c>
      <c r="R2656" t="str">
        <f t="shared" si="217"/>
        <v>space exploration</v>
      </c>
    </row>
    <row r="2657" spans="1:18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6">
        <f t="shared" si="218"/>
        <v>21.033333333333335</v>
      </c>
      <c r="O2657" s="5">
        <f t="shared" si="219"/>
        <v>1.3629160063391443</v>
      </c>
      <c r="P2657" t="s">
        <v>8301</v>
      </c>
      <c r="Q2657" t="str">
        <f t="shared" si="216"/>
        <v>technology</v>
      </c>
      <c r="R2657" t="str">
        <f t="shared" si="217"/>
        <v>space exploration</v>
      </c>
    </row>
    <row r="2658" spans="1:18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6">
        <f t="shared" si="218"/>
        <v>11.436666666666667</v>
      </c>
      <c r="O2658" s="5">
        <f t="shared" si="219"/>
        <v>0.88603905566890118</v>
      </c>
      <c r="P2658" t="s">
        <v>8301</v>
      </c>
      <c r="Q2658" t="str">
        <f t="shared" si="216"/>
        <v>technology</v>
      </c>
      <c r="R2658" t="str">
        <f t="shared" si="217"/>
        <v>space exploration</v>
      </c>
    </row>
    <row r="2659" spans="1:18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6">
        <f t="shared" si="218"/>
        <v>18.737933333333334</v>
      </c>
      <c r="O2659" s="5">
        <f t="shared" si="219"/>
        <v>1.0495643418520006</v>
      </c>
      <c r="P2659" t="s">
        <v>8301</v>
      </c>
      <c r="Q2659" t="str">
        <f t="shared" si="216"/>
        <v>technology</v>
      </c>
      <c r="R2659" t="str">
        <f t="shared" si="217"/>
        <v>space exploration</v>
      </c>
    </row>
    <row r="2660" spans="1:18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6">
        <f t="shared" si="218"/>
        <v>9.285714285714286E-2</v>
      </c>
      <c r="O2660" s="5">
        <f t="shared" si="219"/>
        <v>4.395604395604396</v>
      </c>
      <c r="P2660" t="s">
        <v>8301</v>
      </c>
      <c r="Q2660" t="str">
        <f t="shared" si="216"/>
        <v>technology</v>
      </c>
      <c r="R2660" t="str">
        <f t="shared" si="217"/>
        <v>space exploration</v>
      </c>
    </row>
    <row r="2661" spans="1:18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6">
        <f t="shared" si="218"/>
        <v>2.7204081632653061</v>
      </c>
      <c r="O2661" s="5">
        <f t="shared" si="219"/>
        <v>0.75018754688672162</v>
      </c>
      <c r="P2661" t="s">
        <v>8301</v>
      </c>
      <c r="Q2661" t="str">
        <f t="shared" si="216"/>
        <v>technology</v>
      </c>
      <c r="R2661" t="str">
        <f t="shared" si="217"/>
        <v>space exploration</v>
      </c>
    </row>
    <row r="2662" spans="1:18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6">
        <f t="shared" si="218"/>
        <v>9.5000000000000001E-2</v>
      </c>
      <c r="O2662" s="5">
        <f t="shared" si="219"/>
        <v>26.315789473684209</v>
      </c>
      <c r="P2662" t="s">
        <v>8301</v>
      </c>
      <c r="Q2662" t="str">
        <f t="shared" si="216"/>
        <v>technology</v>
      </c>
      <c r="R2662" t="str">
        <f t="shared" si="217"/>
        <v>space exploration</v>
      </c>
    </row>
    <row r="2663" spans="1:18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6">
        <f t="shared" si="218"/>
        <v>102.89999999999999</v>
      </c>
      <c r="O2663" s="5">
        <f t="shared" si="219"/>
        <v>1.1661807580174928</v>
      </c>
      <c r="P2663" t="s">
        <v>8302</v>
      </c>
      <c r="Q2663" t="str">
        <f t="shared" si="216"/>
        <v>technology</v>
      </c>
      <c r="R2663" t="str">
        <f>RIGHT(P2663, 11)</f>
        <v>makerspaces</v>
      </c>
    </row>
    <row r="2664" spans="1:18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6">
        <f t="shared" si="218"/>
        <v>106.80000000000001</v>
      </c>
      <c r="O2664" s="5">
        <f t="shared" si="219"/>
        <v>0.37453183520599254</v>
      </c>
      <c r="P2664" t="s">
        <v>8302</v>
      </c>
      <c r="Q2664" t="str">
        <f t="shared" si="216"/>
        <v>technology</v>
      </c>
      <c r="R2664" t="str">
        <f>RIGHT(P2664,11)</f>
        <v>makerspaces</v>
      </c>
    </row>
    <row r="2665" spans="1:18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6">
        <f t="shared" si="218"/>
        <v>104.59625</v>
      </c>
      <c r="O2665" s="5">
        <f t="shared" si="219"/>
        <v>0.26769602160689315</v>
      </c>
      <c r="P2665" t="s">
        <v>8302</v>
      </c>
      <c r="Q2665" t="str">
        <f t="shared" si="216"/>
        <v>technology</v>
      </c>
      <c r="R2665" t="str">
        <f t="shared" ref="R2665:R2702" si="220">RIGHT(P2665, 11)</f>
        <v>makerspaces</v>
      </c>
    </row>
    <row r="2666" spans="1:18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6">
        <f t="shared" si="218"/>
        <v>103.42857142857143</v>
      </c>
      <c r="O2666" s="5">
        <f t="shared" si="219"/>
        <v>0.574585635359116</v>
      </c>
      <c r="P2666" t="s">
        <v>8302</v>
      </c>
      <c r="Q2666" t="str">
        <f t="shared" si="216"/>
        <v>technology</v>
      </c>
      <c r="R2666" t="str">
        <f t="shared" si="220"/>
        <v>makerspaces</v>
      </c>
    </row>
    <row r="2667" spans="1:18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6">
        <f t="shared" si="218"/>
        <v>123.14285714285715</v>
      </c>
      <c r="O2667" s="5">
        <f t="shared" si="219"/>
        <v>1.0672853828306266</v>
      </c>
      <c r="P2667" t="s">
        <v>8302</v>
      </c>
      <c r="Q2667" t="str">
        <f t="shared" ref="Q2667:Q2682" si="221">LEFT(P2667, 10)</f>
        <v>technology</v>
      </c>
      <c r="R2667" t="str">
        <f t="shared" si="220"/>
        <v>makerspaces</v>
      </c>
    </row>
    <row r="2668" spans="1:18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6">
        <f t="shared" si="218"/>
        <v>159.29509999999999</v>
      </c>
      <c r="O2668" s="5">
        <f t="shared" si="219"/>
        <v>1.2931973425422376</v>
      </c>
      <c r="P2668" t="s">
        <v>8302</v>
      </c>
      <c r="Q2668" t="str">
        <f t="shared" si="221"/>
        <v>technology</v>
      </c>
      <c r="R2668" t="str">
        <f t="shared" si="220"/>
        <v>makerspaces</v>
      </c>
    </row>
    <row r="2669" spans="1:18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6">
        <f t="shared" si="218"/>
        <v>110.66666666666667</v>
      </c>
      <c r="O2669" s="5">
        <f t="shared" si="219"/>
        <v>1.0843373493975903</v>
      </c>
      <c r="P2669" t="s">
        <v>8302</v>
      </c>
      <c r="Q2669" t="str">
        <f t="shared" si="221"/>
        <v>technology</v>
      </c>
      <c r="R2669" t="str">
        <f t="shared" si="220"/>
        <v>makerspaces</v>
      </c>
    </row>
    <row r="2670" spans="1:18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6">
        <f t="shared" si="218"/>
        <v>170.70000000000002</v>
      </c>
      <c r="O2670" s="5">
        <f t="shared" si="219"/>
        <v>1.6403046280023432</v>
      </c>
      <c r="P2670" t="s">
        <v>8302</v>
      </c>
      <c r="Q2670" t="str">
        <f t="shared" si="221"/>
        <v>technology</v>
      </c>
      <c r="R2670" t="str">
        <f t="shared" si="220"/>
        <v>makerspaces</v>
      </c>
    </row>
    <row r="2671" spans="1:18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6">
        <f t="shared" si="218"/>
        <v>125.125</v>
      </c>
      <c r="O2671" s="5">
        <f t="shared" si="219"/>
        <v>1.098901098901099</v>
      </c>
      <c r="P2671" t="s">
        <v>8302</v>
      </c>
      <c r="Q2671" t="str">
        <f t="shared" si="221"/>
        <v>technology</v>
      </c>
      <c r="R2671" t="str">
        <f t="shared" si="220"/>
        <v>makerspaces</v>
      </c>
    </row>
    <row r="2672" spans="1:18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6">
        <f t="shared" si="218"/>
        <v>6.4158609339642041</v>
      </c>
      <c r="O2672" s="5">
        <f t="shared" si="219"/>
        <v>2.4048096192384771</v>
      </c>
      <c r="P2672" t="s">
        <v>8302</v>
      </c>
      <c r="Q2672" t="str">
        <f t="shared" si="221"/>
        <v>technology</v>
      </c>
      <c r="R2672" t="str">
        <f t="shared" si="220"/>
        <v>makerspaces</v>
      </c>
    </row>
    <row r="2673" spans="1:18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6">
        <f t="shared" si="218"/>
        <v>11.343999999999999</v>
      </c>
      <c r="O2673" s="5">
        <f t="shared" si="219"/>
        <v>2.9619181946403383</v>
      </c>
      <c r="P2673" t="s">
        <v>8302</v>
      </c>
      <c r="Q2673" t="str">
        <f t="shared" si="221"/>
        <v>technology</v>
      </c>
      <c r="R2673" t="str">
        <f t="shared" si="220"/>
        <v>makerspaces</v>
      </c>
    </row>
    <row r="2674" spans="1:18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6">
        <f t="shared" si="218"/>
        <v>33.19</v>
      </c>
      <c r="O2674" s="5">
        <f t="shared" si="219"/>
        <v>1.4160891834890026</v>
      </c>
      <c r="P2674" t="s">
        <v>8302</v>
      </c>
      <c r="Q2674" t="str">
        <f t="shared" si="221"/>
        <v>technology</v>
      </c>
      <c r="R2674" t="str">
        <f t="shared" si="220"/>
        <v>makerspaces</v>
      </c>
    </row>
    <row r="2675" spans="1:18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6">
        <f t="shared" si="218"/>
        <v>27.58</v>
      </c>
      <c r="O2675" s="5">
        <f t="shared" si="219"/>
        <v>0.59825960841189274</v>
      </c>
      <c r="P2675" t="s">
        <v>8302</v>
      </c>
      <c r="Q2675" t="str">
        <f t="shared" si="221"/>
        <v>technology</v>
      </c>
      <c r="R2675" t="str">
        <f t="shared" si="220"/>
        <v>makerspaces</v>
      </c>
    </row>
    <row r="2676" spans="1:18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6">
        <f t="shared" si="218"/>
        <v>62.839999999999996</v>
      </c>
      <c r="O2676" s="5">
        <f t="shared" si="219"/>
        <v>0.77748476857324722</v>
      </c>
      <c r="P2676" t="s">
        <v>8302</v>
      </c>
      <c r="Q2676" t="str">
        <f t="shared" si="221"/>
        <v>technology</v>
      </c>
      <c r="R2676" t="str">
        <f t="shared" si="220"/>
        <v>makerspaces</v>
      </c>
    </row>
    <row r="2677" spans="1:18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6">
        <f t="shared" si="218"/>
        <v>7.5880000000000001</v>
      </c>
      <c r="O2677" s="5">
        <f t="shared" si="219"/>
        <v>1.5287295730100159</v>
      </c>
      <c r="P2677" t="s">
        <v>8302</v>
      </c>
      <c r="Q2677" t="str">
        <f t="shared" si="221"/>
        <v>technology</v>
      </c>
      <c r="R2677" t="str">
        <f t="shared" si="220"/>
        <v>makerspaces</v>
      </c>
    </row>
    <row r="2678" spans="1:18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6">
        <f t="shared" si="218"/>
        <v>50.38095238095238</v>
      </c>
      <c r="O2678" s="5">
        <f t="shared" si="219"/>
        <v>0.85066162570888471</v>
      </c>
      <c r="P2678" t="s">
        <v>8302</v>
      </c>
      <c r="Q2678" t="str">
        <f t="shared" si="221"/>
        <v>technology</v>
      </c>
      <c r="R2678" t="str">
        <f t="shared" si="220"/>
        <v>makerspaces</v>
      </c>
    </row>
    <row r="2679" spans="1:18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6">
        <f t="shared" si="218"/>
        <v>17.512820512820511</v>
      </c>
      <c r="O2679" s="5">
        <f t="shared" si="219"/>
        <v>0.79062957540263545</v>
      </c>
      <c r="P2679" t="s">
        <v>8302</v>
      </c>
      <c r="Q2679" t="str">
        <f t="shared" si="221"/>
        <v>technology</v>
      </c>
      <c r="R2679" t="str">
        <f t="shared" si="220"/>
        <v>makerspaces</v>
      </c>
    </row>
    <row r="2680" spans="1:18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6">
        <f t="shared" si="218"/>
        <v>1.375E-2</v>
      </c>
      <c r="O2680" s="5">
        <f t="shared" si="219"/>
        <v>0.18181818181818182</v>
      </c>
      <c r="P2680" t="s">
        <v>8302</v>
      </c>
      <c r="Q2680" t="str">
        <f t="shared" si="221"/>
        <v>technology</v>
      </c>
      <c r="R2680" t="str">
        <f t="shared" si="220"/>
        <v>makerspaces</v>
      </c>
    </row>
    <row r="2681" spans="1:18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6">
        <f t="shared" si="218"/>
        <v>0.33</v>
      </c>
      <c r="O2681" s="5">
        <f t="shared" si="219"/>
        <v>2.2727272727272729</v>
      </c>
      <c r="P2681" t="s">
        <v>8302</v>
      </c>
      <c r="Q2681" t="str">
        <f t="shared" si="221"/>
        <v>technology</v>
      </c>
      <c r="R2681" t="str">
        <f t="shared" si="220"/>
        <v>makerspaces</v>
      </c>
    </row>
    <row r="2682" spans="1:18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6">
        <f t="shared" si="218"/>
        <v>0.86250000000000004</v>
      </c>
      <c r="O2682" s="5">
        <f t="shared" si="219"/>
        <v>1.4492753623188406</v>
      </c>
      <c r="P2682" t="s">
        <v>8302</v>
      </c>
      <c r="Q2682" t="str">
        <f t="shared" si="221"/>
        <v>technology</v>
      </c>
      <c r="R2682" t="str">
        <f t="shared" si="220"/>
        <v>makerspaces</v>
      </c>
    </row>
    <row r="2683" spans="1:18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6">
        <f t="shared" si="218"/>
        <v>0.6875</v>
      </c>
      <c r="O2683" s="5">
        <f t="shared" si="219"/>
        <v>3.6363636363636362</v>
      </c>
      <c r="P2683" t="s">
        <v>8284</v>
      </c>
      <c r="Q2683" t="str">
        <f t="shared" ref="Q2683:Q2702" si="222">LEFT(P2683, 4)</f>
        <v>food</v>
      </c>
      <c r="R2683" t="str">
        <f t="shared" si="220"/>
        <v>food trucks</v>
      </c>
    </row>
    <row r="2684" spans="1:18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6">
        <f t="shared" si="218"/>
        <v>28.299999999999997</v>
      </c>
      <c r="O2684" s="5">
        <f t="shared" si="219"/>
        <v>1.1778563015312131</v>
      </c>
      <c r="P2684" t="s">
        <v>8284</v>
      </c>
      <c r="Q2684" t="str">
        <f t="shared" si="222"/>
        <v>food</v>
      </c>
      <c r="R2684" t="str">
        <f t="shared" si="220"/>
        <v>food trucks</v>
      </c>
    </row>
    <row r="2685" spans="1:18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6">
        <f t="shared" si="218"/>
        <v>0.24</v>
      </c>
      <c r="O2685" s="5">
        <f t="shared" si="219"/>
        <v>8.3333333333333321</v>
      </c>
      <c r="P2685" t="s">
        <v>8284</v>
      </c>
      <c r="Q2685" t="str">
        <f t="shared" si="222"/>
        <v>food</v>
      </c>
      <c r="R2685" t="str">
        <f t="shared" si="220"/>
        <v>food trucks</v>
      </c>
    </row>
    <row r="2686" spans="1:18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6">
        <f t="shared" si="218"/>
        <v>1.1428571428571428</v>
      </c>
      <c r="O2686" s="5">
        <f t="shared" si="219"/>
        <v>0.5</v>
      </c>
      <c r="P2686" t="s">
        <v>8284</v>
      </c>
      <c r="Q2686" t="str">
        <f t="shared" si="222"/>
        <v>food</v>
      </c>
      <c r="R2686" t="str">
        <f t="shared" si="220"/>
        <v>food trucks</v>
      </c>
    </row>
    <row r="2687" spans="1:18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6">
        <f t="shared" si="218"/>
        <v>0.02</v>
      </c>
      <c r="O2687" s="5">
        <f t="shared" si="219"/>
        <v>10</v>
      </c>
      <c r="P2687" t="s">
        <v>8284</v>
      </c>
      <c r="Q2687" t="str">
        <f t="shared" si="222"/>
        <v>food</v>
      </c>
      <c r="R2687" t="str">
        <f t="shared" si="220"/>
        <v>food trucks</v>
      </c>
    </row>
    <row r="2688" spans="1:18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6">
        <f t="shared" si="218"/>
        <v>0</v>
      </c>
      <c r="O2688" s="5" t="e">
        <f t="shared" si="219"/>
        <v>#DIV/0!</v>
      </c>
      <c r="P2688" t="s">
        <v>8284</v>
      </c>
      <c r="Q2688" t="str">
        <f t="shared" si="222"/>
        <v>food</v>
      </c>
      <c r="R2688" t="str">
        <f t="shared" si="220"/>
        <v>food trucks</v>
      </c>
    </row>
    <row r="2689" spans="1:18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6">
        <f t="shared" si="218"/>
        <v>0</v>
      </c>
      <c r="O2689" s="5" t="e">
        <f t="shared" si="219"/>
        <v>#DIV/0!</v>
      </c>
      <c r="P2689" t="s">
        <v>8284</v>
      </c>
      <c r="Q2689" t="str">
        <f t="shared" si="222"/>
        <v>food</v>
      </c>
      <c r="R2689" t="str">
        <f t="shared" si="220"/>
        <v>food trucks</v>
      </c>
    </row>
    <row r="2690" spans="1:18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6">
        <f t="shared" si="218"/>
        <v>0.14799999999999999</v>
      </c>
      <c r="O2690" s="5">
        <f t="shared" si="219"/>
        <v>18.918918918918919</v>
      </c>
      <c r="P2690" t="s">
        <v>8284</v>
      </c>
      <c r="Q2690" t="str">
        <f t="shared" si="222"/>
        <v>food</v>
      </c>
      <c r="R2690" t="str">
        <f t="shared" si="220"/>
        <v>food trucks</v>
      </c>
    </row>
    <row r="2691" spans="1:18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6">
        <f t="shared" ref="N2691:N2754" si="223">E2691/D2691*100</f>
        <v>2.8571428571428571E-3</v>
      </c>
      <c r="O2691" s="5">
        <f t="shared" ref="O2691:O2754" si="224">L2691/E2691*100</f>
        <v>100</v>
      </c>
      <c r="P2691" t="s">
        <v>8284</v>
      </c>
      <c r="Q2691" t="str">
        <f t="shared" si="222"/>
        <v>food</v>
      </c>
      <c r="R2691" t="str">
        <f t="shared" si="220"/>
        <v>food trucks</v>
      </c>
    </row>
    <row r="2692" spans="1:18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6">
        <f t="shared" si="223"/>
        <v>10.7325</v>
      </c>
      <c r="O2692" s="5">
        <f t="shared" si="224"/>
        <v>1.3743303051479152</v>
      </c>
      <c r="P2692" t="s">
        <v>8284</v>
      </c>
      <c r="Q2692" t="str">
        <f t="shared" si="222"/>
        <v>food</v>
      </c>
      <c r="R2692" t="str">
        <f t="shared" si="220"/>
        <v>food trucks</v>
      </c>
    </row>
    <row r="2693" spans="1:18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6">
        <f t="shared" si="223"/>
        <v>5.3846153846153842E-2</v>
      </c>
      <c r="O2693" s="5">
        <f t="shared" si="224"/>
        <v>5.7142857142857144</v>
      </c>
      <c r="P2693" t="s">
        <v>8284</v>
      </c>
      <c r="Q2693" t="str">
        <f t="shared" si="222"/>
        <v>food</v>
      </c>
      <c r="R2693" t="str">
        <f t="shared" si="220"/>
        <v>food trucks</v>
      </c>
    </row>
    <row r="2694" spans="1:18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6">
        <f t="shared" si="223"/>
        <v>0.7142857142857143</v>
      </c>
      <c r="O2694" s="5">
        <f t="shared" si="224"/>
        <v>4</v>
      </c>
      <c r="P2694" t="s">
        <v>8284</v>
      </c>
      <c r="Q2694" t="str">
        <f t="shared" si="222"/>
        <v>food</v>
      </c>
      <c r="R2694" t="str">
        <f t="shared" si="220"/>
        <v>food trucks</v>
      </c>
    </row>
    <row r="2695" spans="1:18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6">
        <f t="shared" si="223"/>
        <v>0.8</v>
      </c>
      <c r="O2695" s="5">
        <f t="shared" si="224"/>
        <v>7.5</v>
      </c>
      <c r="P2695" t="s">
        <v>8284</v>
      </c>
      <c r="Q2695" t="str">
        <f t="shared" si="222"/>
        <v>food</v>
      </c>
      <c r="R2695" t="str">
        <f t="shared" si="220"/>
        <v>food trucks</v>
      </c>
    </row>
    <row r="2696" spans="1:18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6">
        <f t="shared" si="223"/>
        <v>3.3333333333333335E-3</v>
      </c>
      <c r="O2696" s="5">
        <f t="shared" si="224"/>
        <v>100</v>
      </c>
      <c r="P2696" t="s">
        <v>8284</v>
      </c>
      <c r="Q2696" t="str">
        <f t="shared" si="222"/>
        <v>food</v>
      </c>
      <c r="R2696" t="str">
        <f t="shared" si="220"/>
        <v>food trucks</v>
      </c>
    </row>
    <row r="2697" spans="1:18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6">
        <f t="shared" si="223"/>
        <v>0.47333333333333333</v>
      </c>
      <c r="O2697" s="5">
        <f t="shared" si="224"/>
        <v>4.225352112676056</v>
      </c>
      <c r="P2697" t="s">
        <v>8284</v>
      </c>
      <c r="Q2697" t="str">
        <f t="shared" si="222"/>
        <v>food</v>
      </c>
      <c r="R2697" t="str">
        <f t="shared" si="220"/>
        <v>food trucks</v>
      </c>
    </row>
    <row r="2698" spans="1:18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6">
        <f t="shared" si="223"/>
        <v>5.65</v>
      </c>
      <c r="O2698" s="5">
        <f t="shared" si="224"/>
        <v>1.1209439528023599</v>
      </c>
      <c r="P2698" t="s">
        <v>8284</v>
      </c>
      <c r="Q2698" t="str">
        <f t="shared" si="222"/>
        <v>food</v>
      </c>
      <c r="R2698" t="str">
        <f t="shared" si="220"/>
        <v>food trucks</v>
      </c>
    </row>
    <row r="2699" spans="1:18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6">
        <f t="shared" si="223"/>
        <v>26.35217391304348</v>
      </c>
      <c r="O2699" s="5">
        <f t="shared" si="224"/>
        <v>0.85794423362481431</v>
      </c>
      <c r="P2699" t="s">
        <v>8284</v>
      </c>
      <c r="Q2699" t="str">
        <f t="shared" si="222"/>
        <v>food</v>
      </c>
      <c r="R2699" t="str">
        <f t="shared" si="220"/>
        <v>food trucks</v>
      </c>
    </row>
    <row r="2700" spans="1:18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6">
        <f t="shared" si="223"/>
        <v>0.325125</v>
      </c>
      <c r="O2700" s="5">
        <f t="shared" si="224"/>
        <v>7.6893502499038826</v>
      </c>
      <c r="P2700" t="s">
        <v>8284</v>
      </c>
      <c r="Q2700" t="str">
        <f t="shared" si="222"/>
        <v>food</v>
      </c>
      <c r="R2700" t="str">
        <f t="shared" si="220"/>
        <v>food trucks</v>
      </c>
    </row>
    <row r="2701" spans="1:18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6">
        <f t="shared" si="223"/>
        <v>0</v>
      </c>
      <c r="O2701" s="5" t="e">
        <f t="shared" si="224"/>
        <v>#DIV/0!</v>
      </c>
      <c r="P2701" t="s">
        <v>8284</v>
      </c>
      <c r="Q2701" t="str">
        <f t="shared" si="222"/>
        <v>food</v>
      </c>
      <c r="R2701" t="str">
        <f t="shared" si="220"/>
        <v>food trucks</v>
      </c>
    </row>
    <row r="2702" spans="1:18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6">
        <f t="shared" si="223"/>
        <v>0.7000700070007001</v>
      </c>
      <c r="O2702" s="5">
        <f t="shared" si="224"/>
        <v>5.7142857142857144</v>
      </c>
      <c r="P2702" t="s">
        <v>8284</v>
      </c>
      <c r="Q2702" t="str">
        <f t="shared" si="222"/>
        <v>food</v>
      </c>
      <c r="R2702" t="str">
        <f t="shared" si="220"/>
        <v>food trucks</v>
      </c>
    </row>
    <row r="2703" spans="1:18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6">
        <f t="shared" si="223"/>
        <v>46.176470588235297</v>
      </c>
      <c r="O2703" s="5">
        <f t="shared" si="224"/>
        <v>2.9299363057324843</v>
      </c>
      <c r="P2703" t="s">
        <v>8303</v>
      </c>
      <c r="Q2703" t="str">
        <f t="shared" ref="Q2703:Q2722" si="225">LEFT(P2703, 7)</f>
        <v>theater</v>
      </c>
      <c r="R2703" t="str">
        <f>RIGHT(P2703, 6)</f>
        <v>spaces</v>
      </c>
    </row>
    <row r="2704" spans="1:18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6">
        <f t="shared" si="223"/>
        <v>34.410000000000004</v>
      </c>
      <c r="O2704" s="5">
        <f t="shared" si="224"/>
        <v>0.75559430398140082</v>
      </c>
      <c r="P2704" t="s">
        <v>8303</v>
      </c>
      <c r="Q2704" t="str">
        <f t="shared" si="225"/>
        <v>theater</v>
      </c>
      <c r="R2704" t="str">
        <f t="shared" ref="R2704:R2722" si="226">RIGHT(P2704, 6)</f>
        <v>spaces</v>
      </c>
    </row>
    <row r="2705" spans="1:18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6">
        <f t="shared" si="223"/>
        <v>103.75000000000001</v>
      </c>
      <c r="O2705" s="5">
        <f t="shared" si="224"/>
        <v>0.10843373493975904</v>
      </c>
      <c r="P2705" t="s">
        <v>8303</v>
      </c>
      <c r="Q2705" t="str">
        <f t="shared" si="225"/>
        <v>theater</v>
      </c>
      <c r="R2705" t="str">
        <f t="shared" si="226"/>
        <v>spaces</v>
      </c>
    </row>
    <row r="2706" spans="1:18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6">
        <f t="shared" si="223"/>
        <v>6.0263157894736841</v>
      </c>
      <c r="O2706" s="5">
        <f t="shared" si="224"/>
        <v>0.611353711790393</v>
      </c>
      <c r="P2706" t="s">
        <v>8303</v>
      </c>
      <c r="Q2706" t="str">
        <f t="shared" si="225"/>
        <v>theater</v>
      </c>
      <c r="R2706" t="str">
        <f t="shared" si="226"/>
        <v>spaces</v>
      </c>
    </row>
    <row r="2707" spans="1:18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6">
        <f t="shared" si="223"/>
        <v>10.539393939393939</v>
      </c>
      <c r="O2707" s="5">
        <f t="shared" si="224"/>
        <v>0.46003450258769407</v>
      </c>
      <c r="P2707" t="s">
        <v>8303</v>
      </c>
      <c r="Q2707" t="str">
        <f t="shared" si="225"/>
        <v>theater</v>
      </c>
      <c r="R2707" t="str">
        <f t="shared" si="226"/>
        <v>spaces</v>
      </c>
    </row>
    <row r="2708" spans="1:18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6">
        <f t="shared" si="223"/>
        <v>112.29714285714284</v>
      </c>
      <c r="O2708" s="5">
        <f t="shared" si="224"/>
        <v>0.66914308976185632</v>
      </c>
      <c r="P2708" t="s">
        <v>8303</v>
      </c>
      <c r="Q2708" t="str">
        <f t="shared" si="225"/>
        <v>theater</v>
      </c>
      <c r="R2708" t="str">
        <f t="shared" si="226"/>
        <v>spaces</v>
      </c>
    </row>
    <row r="2709" spans="1:18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6">
        <f t="shared" si="223"/>
        <v>350.84462500000001</v>
      </c>
      <c r="O2709" s="5">
        <f t="shared" si="224"/>
        <v>1.4037552948117702</v>
      </c>
      <c r="P2709" t="s">
        <v>8303</v>
      </c>
      <c r="Q2709" t="str">
        <f t="shared" si="225"/>
        <v>theater</v>
      </c>
      <c r="R2709" t="str">
        <f t="shared" si="226"/>
        <v>spaces</v>
      </c>
    </row>
    <row r="2710" spans="1:18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6">
        <f t="shared" si="223"/>
        <v>233.21535</v>
      </c>
      <c r="O2710" s="5">
        <f t="shared" si="224"/>
        <v>2.2489943307762545</v>
      </c>
      <c r="P2710" t="s">
        <v>8303</v>
      </c>
      <c r="Q2710" t="str">
        <f t="shared" si="225"/>
        <v>theater</v>
      </c>
      <c r="R2710" t="str">
        <f t="shared" si="226"/>
        <v>spaces</v>
      </c>
    </row>
    <row r="2711" spans="1:18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6">
        <f t="shared" si="223"/>
        <v>101.60599999999999</v>
      </c>
      <c r="O2711" s="5">
        <f t="shared" si="224"/>
        <v>0.60626340964116299</v>
      </c>
      <c r="P2711" t="s">
        <v>8303</v>
      </c>
      <c r="Q2711" t="str">
        <f t="shared" si="225"/>
        <v>theater</v>
      </c>
      <c r="R2711" t="str">
        <f t="shared" si="226"/>
        <v>spaces</v>
      </c>
    </row>
    <row r="2712" spans="1:18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6">
        <f t="shared" si="223"/>
        <v>153.90035000000003</v>
      </c>
      <c r="O2712" s="5">
        <f t="shared" si="224"/>
        <v>1.1782515980849511</v>
      </c>
      <c r="P2712" t="s">
        <v>8303</v>
      </c>
      <c r="Q2712" t="str">
        <f t="shared" si="225"/>
        <v>theater</v>
      </c>
      <c r="R2712" t="str">
        <f t="shared" si="226"/>
        <v>spaces</v>
      </c>
    </row>
    <row r="2713" spans="1:18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6">
        <f t="shared" si="223"/>
        <v>100.7161125319693</v>
      </c>
      <c r="O2713" s="5">
        <f t="shared" si="224"/>
        <v>1.8537328593194518</v>
      </c>
      <c r="P2713" t="s">
        <v>8303</v>
      </c>
      <c r="Q2713" t="str">
        <f t="shared" si="225"/>
        <v>theater</v>
      </c>
      <c r="R2713" t="str">
        <f t="shared" si="226"/>
        <v>spaces</v>
      </c>
    </row>
    <row r="2714" spans="1:18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6">
        <f t="shared" si="223"/>
        <v>131.38181818181818</v>
      </c>
      <c r="O2714" s="5">
        <f t="shared" si="224"/>
        <v>1.9789648491558263</v>
      </c>
      <c r="P2714" t="s">
        <v>8303</v>
      </c>
      <c r="Q2714" t="str">
        <f t="shared" si="225"/>
        <v>theater</v>
      </c>
      <c r="R2714" t="str">
        <f t="shared" si="226"/>
        <v>spaces</v>
      </c>
    </row>
    <row r="2715" spans="1:18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6">
        <f t="shared" si="223"/>
        <v>102.24133333333334</v>
      </c>
      <c r="O2715" s="5">
        <f t="shared" si="224"/>
        <v>0.92591385088874689</v>
      </c>
      <c r="P2715" t="s">
        <v>8303</v>
      </c>
      <c r="Q2715" t="str">
        <f t="shared" si="225"/>
        <v>theater</v>
      </c>
      <c r="R2715" t="str">
        <f t="shared" si="226"/>
        <v>spaces</v>
      </c>
    </row>
    <row r="2716" spans="1:18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6">
        <f t="shared" si="223"/>
        <v>116.35599999999999</v>
      </c>
      <c r="O2716" s="5">
        <f t="shared" si="224"/>
        <v>1.0485063082264774</v>
      </c>
      <c r="P2716" t="s">
        <v>8303</v>
      </c>
      <c r="Q2716" t="str">
        <f t="shared" si="225"/>
        <v>theater</v>
      </c>
      <c r="R2716" t="str">
        <f t="shared" si="226"/>
        <v>spaces</v>
      </c>
    </row>
    <row r="2717" spans="1:18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6">
        <f t="shared" si="223"/>
        <v>264.62241666666665</v>
      </c>
      <c r="O2717" s="5">
        <f t="shared" si="224"/>
        <v>1.7351767565672978</v>
      </c>
      <c r="P2717" t="s">
        <v>8303</v>
      </c>
      <c r="Q2717" t="str">
        <f t="shared" si="225"/>
        <v>theater</v>
      </c>
      <c r="R2717" t="str">
        <f t="shared" si="226"/>
        <v>spaces</v>
      </c>
    </row>
    <row r="2718" spans="1:18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6">
        <f t="shared" si="223"/>
        <v>119.98010000000001</v>
      </c>
      <c r="O2718" s="5">
        <f t="shared" si="224"/>
        <v>1.5585917998068013</v>
      </c>
      <c r="P2718" t="s">
        <v>8303</v>
      </c>
      <c r="Q2718" t="str">
        <f t="shared" si="225"/>
        <v>theater</v>
      </c>
      <c r="R2718" t="str">
        <f t="shared" si="226"/>
        <v>spaces</v>
      </c>
    </row>
    <row r="2719" spans="1:18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6">
        <f t="shared" si="223"/>
        <v>120.10400000000001</v>
      </c>
      <c r="O2719" s="5">
        <f t="shared" si="224"/>
        <v>1.0823952574435489</v>
      </c>
      <c r="P2719" t="s">
        <v>8303</v>
      </c>
      <c r="Q2719" t="str">
        <f t="shared" si="225"/>
        <v>theater</v>
      </c>
      <c r="R2719" t="str">
        <f t="shared" si="226"/>
        <v>spaces</v>
      </c>
    </row>
    <row r="2720" spans="1:18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6">
        <f t="shared" si="223"/>
        <v>103.58333333333334</v>
      </c>
      <c r="O2720" s="5">
        <f t="shared" si="224"/>
        <v>0.79377849289353708</v>
      </c>
      <c r="P2720" t="s">
        <v>8303</v>
      </c>
      <c r="Q2720" t="str">
        <f t="shared" si="225"/>
        <v>theater</v>
      </c>
      <c r="R2720" t="str">
        <f t="shared" si="226"/>
        <v>spaces</v>
      </c>
    </row>
    <row r="2721" spans="1:18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6">
        <f t="shared" si="223"/>
        <v>108.83333333333334</v>
      </c>
      <c r="O2721" s="5">
        <f t="shared" si="224"/>
        <v>1.0566615620214395</v>
      </c>
      <c r="P2721" t="s">
        <v>8303</v>
      </c>
      <c r="Q2721" t="str">
        <f t="shared" si="225"/>
        <v>theater</v>
      </c>
      <c r="R2721" t="str">
        <f t="shared" si="226"/>
        <v>spaces</v>
      </c>
    </row>
    <row r="2722" spans="1:18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6">
        <f t="shared" si="223"/>
        <v>118.12400000000001</v>
      </c>
      <c r="O2722" s="5">
        <f t="shared" si="224"/>
        <v>0.58582506518573696</v>
      </c>
      <c r="P2722" t="s">
        <v>8303</v>
      </c>
      <c r="Q2722" t="str">
        <f t="shared" si="225"/>
        <v>theater</v>
      </c>
      <c r="R2722" t="str">
        <f t="shared" si="226"/>
        <v>spaces</v>
      </c>
    </row>
    <row r="2723" spans="1:18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6">
        <f t="shared" si="223"/>
        <v>1462</v>
      </c>
      <c r="O2723" s="5">
        <f t="shared" si="224"/>
        <v>2.4532603739170087</v>
      </c>
      <c r="P2723" t="s">
        <v>8295</v>
      </c>
      <c r="Q2723" t="str">
        <f t="shared" ref="Q2723:Q2782" si="227">LEFT(P2723, 10)</f>
        <v>technology</v>
      </c>
      <c r="R2723" t="str">
        <f t="shared" ref="R2723:R2742" si="228">RIGHT(P2723, 8)</f>
        <v>hardware</v>
      </c>
    </row>
    <row r="2724" spans="1:18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6">
        <f t="shared" si="223"/>
        <v>252.54</v>
      </c>
      <c r="O2724" s="5">
        <f t="shared" si="224"/>
        <v>1.4651144373168608</v>
      </c>
      <c r="P2724" t="s">
        <v>8295</v>
      </c>
      <c r="Q2724" t="str">
        <f t="shared" si="227"/>
        <v>technology</v>
      </c>
      <c r="R2724" t="str">
        <f t="shared" si="228"/>
        <v>hardware</v>
      </c>
    </row>
    <row r="2725" spans="1:18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6">
        <f t="shared" si="223"/>
        <v>140.05000000000001</v>
      </c>
      <c r="O2725" s="5">
        <f t="shared" si="224"/>
        <v>1.0472450315363562</v>
      </c>
      <c r="P2725" t="s">
        <v>8295</v>
      </c>
      <c r="Q2725" t="str">
        <f t="shared" si="227"/>
        <v>technology</v>
      </c>
      <c r="R2725" t="str">
        <f t="shared" si="228"/>
        <v>hardware</v>
      </c>
    </row>
    <row r="2726" spans="1:18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6">
        <f t="shared" si="223"/>
        <v>296.87520259319291</v>
      </c>
      <c r="O2726" s="5">
        <f t="shared" si="224"/>
        <v>13.907693315572248</v>
      </c>
      <c r="P2726" t="s">
        <v>8295</v>
      </c>
      <c r="Q2726" t="str">
        <f t="shared" si="227"/>
        <v>technology</v>
      </c>
      <c r="R2726" t="str">
        <f t="shared" si="228"/>
        <v>hardware</v>
      </c>
    </row>
    <row r="2727" spans="1:18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6">
        <f t="shared" si="223"/>
        <v>144.54249999999999</v>
      </c>
      <c r="O2727" s="5">
        <f t="shared" si="224"/>
        <v>0.1954442465018939</v>
      </c>
      <c r="P2727" t="s">
        <v>8295</v>
      </c>
      <c r="Q2727" t="str">
        <f t="shared" si="227"/>
        <v>technology</v>
      </c>
      <c r="R2727" t="str">
        <f t="shared" si="228"/>
        <v>hardware</v>
      </c>
    </row>
    <row r="2728" spans="1:18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6">
        <f t="shared" si="223"/>
        <v>105.745</v>
      </c>
      <c r="O2728" s="5">
        <f t="shared" si="224"/>
        <v>0.38205116081138585</v>
      </c>
      <c r="P2728" t="s">
        <v>8295</v>
      </c>
      <c r="Q2728" t="str">
        <f t="shared" si="227"/>
        <v>technology</v>
      </c>
      <c r="R2728" t="str">
        <f t="shared" si="228"/>
        <v>hardware</v>
      </c>
    </row>
    <row r="2729" spans="1:18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6">
        <f t="shared" si="223"/>
        <v>493.21000000000004</v>
      </c>
      <c r="O2729" s="5">
        <f t="shared" si="224"/>
        <v>1.4334664747267898</v>
      </c>
      <c r="P2729" t="s">
        <v>8295</v>
      </c>
      <c r="Q2729" t="str">
        <f t="shared" si="227"/>
        <v>technology</v>
      </c>
      <c r="R2729" t="str">
        <f t="shared" si="228"/>
        <v>hardware</v>
      </c>
    </row>
    <row r="2730" spans="1:18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6">
        <f t="shared" si="223"/>
        <v>201.82666666666668</v>
      </c>
      <c r="O2730" s="5">
        <f t="shared" si="224"/>
        <v>1.2948404571579575</v>
      </c>
      <c r="P2730" t="s">
        <v>8295</v>
      </c>
      <c r="Q2730" t="str">
        <f t="shared" si="227"/>
        <v>technology</v>
      </c>
      <c r="R2730" t="str">
        <f t="shared" si="228"/>
        <v>hardware</v>
      </c>
    </row>
    <row r="2731" spans="1:18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6">
        <f t="shared" si="223"/>
        <v>104.44</v>
      </c>
      <c r="O2731" s="5">
        <f t="shared" si="224"/>
        <v>0.29362951614962335</v>
      </c>
      <c r="P2731" t="s">
        <v>8295</v>
      </c>
      <c r="Q2731" t="str">
        <f t="shared" si="227"/>
        <v>technology</v>
      </c>
      <c r="R2731" t="str">
        <f t="shared" si="228"/>
        <v>hardware</v>
      </c>
    </row>
    <row r="2732" spans="1:18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6">
        <f t="shared" si="223"/>
        <v>170.29262962962963</v>
      </c>
      <c r="O2732" s="5">
        <f t="shared" si="224"/>
        <v>1.4832855252864297</v>
      </c>
      <c r="P2732" t="s">
        <v>8295</v>
      </c>
      <c r="Q2732" t="str">
        <f t="shared" si="227"/>
        <v>technology</v>
      </c>
      <c r="R2732" t="str">
        <f t="shared" si="228"/>
        <v>hardware</v>
      </c>
    </row>
    <row r="2733" spans="1:18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6">
        <f t="shared" si="223"/>
        <v>104.30333333333333</v>
      </c>
      <c r="O2733" s="5">
        <f t="shared" si="224"/>
        <v>0.118244862740085</v>
      </c>
      <c r="P2733" t="s">
        <v>8295</v>
      </c>
      <c r="Q2733" t="str">
        <f t="shared" si="227"/>
        <v>technology</v>
      </c>
      <c r="R2733" t="str">
        <f t="shared" si="228"/>
        <v>hardware</v>
      </c>
    </row>
    <row r="2734" spans="1:18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6">
        <f t="shared" si="223"/>
        <v>118.25000000000001</v>
      </c>
      <c r="O2734" s="5">
        <f t="shared" si="224"/>
        <v>1.0288935870331219</v>
      </c>
      <c r="P2734" t="s">
        <v>8295</v>
      </c>
      <c r="Q2734" t="str">
        <f t="shared" si="227"/>
        <v>technology</v>
      </c>
      <c r="R2734" t="str">
        <f t="shared" si="228"/>
        <v>hardware</v>
      </c>
    </row>
    <row r="2735" spans="1:18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6">
        <f t="shared" si="223"/>
        <v>107.538</v>
      </c>
      <c r="O2735" s="5">
        <f t="shared" si="224"/>
        <v>0.2213171158102252</v>
      </c>
      <c r="P2735" t="s">
        <v>8295</v>
      </c>
      <c r="Q2735" t="str">
        <f t="shared" si="227"/>
        <v>technology</v>
      </c>
      <c r="R2735" t="str">
        <f t="shared" si="228"/>
        <v>hardware</v>
      </c>
    </row>
    <row r="2736" spans="1:18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6">
        <f t="shared" si="223"/>
        <v>2260300</v>
      </c>
      <c r="O2736" s="5">
        <f t="shared" si="224"/>
        <v>0.72114321107817547</v>
      </c>
      <c r="P2736" t="s">
        <v>8295</v>
      </c>
      <c r="Q2736" t="str">
        <f t="shared" si="227"/>
        <v>technology</v>
      </c>
      <c r="R2736" t="str">
        <f t="shared" si="228"/>
        <v>hardware</v>
      </c>
    </row>
    <row r="2737" spans="1:18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6">
        <f t="shared" si="223"/>
        <v>978.13466666666682</v>
      </c>
      <c r="O2737" s="5">
        <f t="shared" si="224"/>
        <v>4.6210405929108598</v>
      </c>
      <c r="P2737" t="s">
        <v>8295</v>
      </c>
      <c r="Q2737" t="str">
        <f t="shared" si="227"/>
        <v>technology</v>
      </c>
      <c r="R2737" t="str">
        <f t="shared" si="228"/>
        <v>hardware</v>
      </c>
    </row>
    <row r="2738" spans="1:18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6">
        <f t="shared" si="223"/>
        <v>122.9</v>
      </c>
      <c r="O2738" s="5">
        <f t="shared" si="224"/>
        <v>0.58991049633848658</v>
      </c>
      <c r="P2738" t="s">
        <v>8295</v>
      </c>
      <c r="Q2738" t="str">
        <f t="shared" si="227"/>
        <v>technology</v>
      </c>
      <c r="R2738" t="str">
        <f t="shared" si="228"/>
        <v>hardware</v>
      </c>
    </row>
    <row r="2739" spans="1:18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6">
        <f t="shared" si="223"/>
        <v>246.0608</v>
      </c>
      <c r="O2739" s="5">
        <f t="shared" si="224"/>
        <v>0.61773350326423382</v>
      </c>
      <c r="P2739" t="s">
        <v>8295</v>
      </c>
      <c r="Q2739" t="str">
        <f t="shared" si="227"/>
        <v>technology</v>
      </c>
      <c r="R2739" t="str">
        <f t="shared" si="228"/>
        <v>hardware</v>
      </c>
    </row>
    <row r="2740" spans="1:18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6">
        <f t="shared" si="223"/>
        <v>147.94</v>
      </c>
      <c r="O2740" s="5">
        <f t="shared" si="224"/>
        <v>0.2027849128024875</v>
      </c>
      <c r="P2740" t="s">
        <v>8295</v>
      </c>
      <c r="Q2740" t="str">
        <f t="shared" si="227"/>
        <v>technology</v>
      </c>
      <c r="R2740" t="str">
        <f t="shared" si="228"/>
        <v>hardware</v>
      </c>
    </row>
    <row r="2741" spans="1:18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6">
        <f t="shared" si="223"/>
        <v>384.09090909090907</v>
      </c>
      <c r="O2741" s="5">
        <f t="shared" si="224"/>
        <v>4.5207100591715976</v>
      </c>
      <c r="P2741" t="s">
        <v>8295</v>
      </c>
      <c r="Q2741" t="str">
        <f t="shared" si="227"/>
        <v>technology</v>
      </c>
      <c r="R2741" t="str">
        <f t="shared" si="228"/>
        <v>hardware</v>
      </c>
    </row>
    <row r="2742" spans="1:18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6">
        <f t="shared" si="223"/>
        <v>103.33333333333334</v>
      </c>
      <c r="O2742" s="5">
        <f t="shared" si="224"/>
        <v>5.4838709677419359</v>
      </c>
      <c r="P2742" t="s">
        <v>8295</v>
      </c>
      <c r="Q2742" t="str">
        <f t="shared" si="227"/>
        <v>technology</v>
      </c>
      <c r="R2742" t="str">
        <f t="shared" si="228"/>
        <v>hardware</v>
      </c>
    </row>
    <row r="2743" spans="1:18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6">
        <f t="shared" si="223"/>
        <v>0.43750000000000006</v>
      </c>
      <c r="O2743" s="5">
        <f t="shared" si="224"/>
        <v>11.428571428571429</v>
      </c>
      <c r="P2743" t="s">
        <v>8304</v>
      </c>
      <c r="Q2743" t="str">
        <f t="shared" si="227"/>
        <v>publishing</v>
      </c>
      <c r="R2743" t="str">
        <f>RIGHT(P2743, 16)</f>
        <v>children's books</v>
      </c>
    </row>
    <row r="2744" spans="1:18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6">
        <f t="shared" si="223"/>
        <v>29.24</v>
      </c>
      <c r="O2744" s="5">
        <f t="shared" si="224"/>
        <v>2.4623803009575922</v>
      </c>
      <c r="P2744" t="s">
        <v>8304</v>
      </c>
      <c r="Q2744" t="str">
        <f t="shared" si="227"/>
        <v>publishing</v>
      </c>
      <c r="R2744" t="str">
        <f t="shared" ref="R2744:R2782" si="229">RIGHT(P2744, 16)</f>
        <v>children's books</v>
      </c>
    </row>
    <row r="2745" spans="1:18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6">
        <f t="shared" si="223"/>
        <v>0</v>
      </c>
      <c r="O2745" s="5" t="e">
        <f t="shared" si="224"/>
        <v>#DIV/0!</v>
      </c>
      <c r="P2745" t="s">
        <v>8304</v>
      </c>
      <c r="Q2745" t="str">
        <f t="shared" si="227"/>
        <v>publishing</v>
      </c>
      <c r="R2745" t="str">
        <f t="shared" si="229"/>
        <v>children's books</v>
      </c>
    </row>
    <row r="2746" spans="1:18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6">
        <f t="shared" si="223"/>
        <v>5.21875</v>
      </c>
      <c r="O2746" s="5">
        <f t="shared" si="224"/>
        <v>2.6347305389221556</v>
      </c>
      <c r="P2746" t="s">
        <v>8304</v>
      </c>
      <c r="Q2746" t="str">
        <f t="shared" si="227"/>
        <v>publishing</v>
      </c>
      <c r="R2746" t="str">
        <f t="shared" si="229"/>
        <v>children's books</v>
      </c>
    </row>
    <row r="2747" spans="1:18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6">
        <f t="shared" si="223"/>
        <v>21.887499999999999</v>
      </c>
      <c r="O2747" s="5">
        <f t="shared" si="224"/>
        <v>2.7984009137635635</v>
      </c>
      <c r="P2747" t="s">
        <v>8304</v>
      </c>
      <c r="Q2747" t="str">
        <f t="shared" si="227"/>
        <v>publishing</v>
      </c>
      <c r="R2747" t="str">
        <f t="shared" si="229"/>
        <v>children's books</v>
      </c>
    </row>
    <row r="2748" spans="1:18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6">
        <f t="shared" si="223"/>
        <v>26.700000000000003</v>
      </c>
      <c r="O2748" s="5">
        <f t="shared" si="224"/>
        <v>2.3720349563046192</v>
      </c>
      <c r="P2748" t="s">
        <v>8304</v>
      </c>
      <c r="Q2748" t="str">
        <f t="shared" si="227"/>
        <v>publishing</v>
      </c>
      <c r="R2748" t="str">
        <f t="shared" si="229"/>
        <v>children's books</v>
      </c>
    </row>
    <row r="2749" spans="1:18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6">
        <f t="shared" si="223"/>
        <v>28.000000000000004</v>
      </c>
      <c r="O2749" s="5">
        <f t="shared" si="224"/>
        <v>2.8571428571428572</v>
      </c>
      <c r="P2749" t="s">
        <v>8304</v>
      </c>
      <c r="Q2749" t="str">
        <f t="shared" si="227"/>
        <v>publishing</v>
      </c>
      <c r="R2749" t="str">
        <f t="shared" si="229"/>
        <v>children's books</v>
      </c>
    </row>
    <row r="2750" spans="1:18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6">
        <f t="shared" si="223"/>
        <v>1.06</v>
      </c>
      <c r="O2750" s="5">
        <f t="shared" si="224"/>
        <v>7.5471698113207548</v>
      </c>
      <c r="P2750" t="s">
        <v>8304</v>
      </c>
      <c r="Q2750" t="str">
        <f t="shared" si="227"/>
        <v>publishing</v>
      </c>
      <c r="R2750" t="str">
        <f t="shared" si="229"/>
        <v>children's books</v>
      </c>
    </row>
    <row r="2751" spans="1:18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6">
        <f t="shared" si="223"/>
        <v>1.0999999999999999</v>
      </c>
      <c r="O2751" s="5">
        <f t="shared" si="224"/>
        <v>1.8181818181818181</v>
      </c>
      <c r="P2751" t="s">
        <v>8304</v>
      </c>
      <c r="Q2751" t="str">
        <f t="shared" si="227"/>
        <v>publishing</v>
      </c>
      <c r="R2751" t="str">
        <f t="shared" si="229"/>
        <v>children's books</v>
      </c>
    </row>
    <row r="2752" spans="1:18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6">
        <f t="shared" si="223"/>
        <v>0</v>
      </c>
      <c r="O2752" s="5" t="e">
        <f t="shared" si="224"/>
        <v>#DIV/0!</v>
      </c>
      <c r="P2752" t="s">
        <v>8304</v>
      </c>
      <c r="Q2752" t="str">
        <f t="shared" si="227"/>
        <v>publishing</v>
      </c>
      <c r="R2752" t="str">
        <f t="shared" si="229"/>
        <v>children's books</v>
      </c>
    </row>
    <row r="2753" spans="1:18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6">
        <f t="shared" si="223"/>
        <v>0</v>
      </c>
      <c r="O2753" s="5" t="e">
        <f t="shared" si="224"/>
        <v>#DIV/0!</v>
      </c>
      <c r="P2753" t="s">
        <v>8304</v>
      </c>
      <c r="Q2753" t="str">
        <f t="shared" si="227"/>
        <v>publishing</v>
      </c>
      <c r="R2753" t="str">
        <f t="shared" si="229"/>
        <v>children's books</v>
      </c>
    </row>
    <row r="2754" spans="1:18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6">
        <f t="shared" si="223"/>
        <v>11.458333333333332</v>
      </c>
      <c r="O2754" s="5">
        <f t="shared" si="224"/>
        <v>2.5454545454545454</v>
      </c>
      <c r="P2754" t="s">
        <v>8304</v>
      </c>
      <c r="Q2754" t="str">
        <f t="shared" si="227"/>
        <v>publishing</v>
      </c>
      <c r="R2754" t="str">
        <f t="shared" si="229"/>
        <v>children's books</v>
      </c>
    </row>
    <row r="2755" spans="1:18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6">
        <f t="shared" ref="N2755:N2818" si="230">E2755/D2755*100</f>
        <v>19</v>
      </c>
      <c r="O2755" s="5">
        <f t="shared" ref="O2755:O2818" si="231">L2755/E2755*100</f>
        <v>2.1052631578947367</v>
      </c>
      <c r="P2755" t="s">
        <v>8304</v>
      </c>
      <c r="Q2755" t="str">
        <f t="shared" si="227"/>
        <v>publishing</v>
      </c>
      <c r="R2755" t="str">
        <f t="shared" si="229"/>
        <v>children's books</v>
      </c>
    </row>
    <row r="2756" spans="1:18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6">
        <f t="shared" si="230"/>
        <v>0</v>
      </c>
      <c r="O2756" s="5" t="e">
        <f t="shared" si="231"/>
        <v>#DIV/0!</v>
      </c>
      <c r="P2756" t="s">
        <v>8304</v>
      </c>
      <c r="Q2756" t="str">
        <f t="shared" si="227"/>
        <v>publishing</v>
      </c>
      <c r="R2756" t="str">
        <f t="shared" si="229"/>
        <v>children's books</v>
      </c>
    </row>
    <row r="2757" spans="1:18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6">
        <f t="shared" si="230"/>
        <v>52</v>
      </c>
      <c r="O2757" s="5">
        <f t="shared" si="231"/>
        <v>5.7692307692307692</v>
      </c>
      <c r="P2757" t="s">
        <v>8304</v>
      </c>
      <c r="Q2757" t="str">
        <f t="shared" si="227"/>
        <v>publishing</v>
      </c>
      <c r="R2757" t="str">
        <f t="shared" si="229"/>
        <v>children's books</v>
      </c>
    </row>
    <row r="2758" spans="1:18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6">
        <f t="shared" si="230"/>
        <v>10.48</v>
      </c>
      <c r="O2758" s="5">
        <f t="shared" si="231"/>
        <v>3.1488549618320607</v>
      </c>
      <c r="P2758" t="s">
        <v>8304</v>
      </c>
      <c r="Q2758" t="str">
        <f t="shared" si="227"/>
        <v>publishing</v>
      </c>
      <c r="R2758" t="str">
        <f t="shared" si="229"/>
        <v>children's books</v>
      </c>
    </row>
    <row r="2759" spans="1:18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6">
        <f t="shared" si="230"/>
        <v>0.66666666666666674</v>
      </c>
      <c r="O2759" s="5">
        <f t="shared" si="231"/>
        <v>20</v>
      </c>
      <c r="P2759" t="s">
        <v>8304</v>
      </c>
      <c r="Q2759" t="str">
        <f t="shared" si="227"/>
        <v>publishing</v>
      </c>
      <c r="R2759" t="str">
        <f t="shared" si="229"/>
        <v>children's books</v>
      </c>
    </row>
    <row r="2760" spans="1:18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6">
        <f t="shared" si="230"/>
        <v>11.700000000000001</v>
      </c>
      <c r="O2760" s="5">
        <f t="shared" si="231"/>
        <v>2.5641025641025639</v>
      </c>
      <c r="P2760" t="s">
        <v>8304</v>
      </c>
      <c r="Q2760" t="str">
        <f t="shared" si="227"/>
        <v>publishing</v>
      </c>
      <c r="R2760" t="str">
        <f t="shared" si="229"/>
        <v>children's books</v>
      </c>
    </row>
    <row r="2761" spans="1:18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6">
        <f t="shared" si="230"/>
        <v>10.5</v>
      </c>
      <c r="O2761" s="5">
        <f t="shared" si="231"/>
        <v>1.9047619047619049</v>
      </c>
      <c r="P2761" t="s">
        <v>8304</v>
      </c>
      <c r="Q2761" t="str">
        <f t="shared" si="227"/>
        <v>publishing</v>
      </c>
      <c r="R2761" t="str">
        <f t="shared" si="229"/>
        <v>children's books</v>
      </c>
    </row>
    <row r="2762" spans="1:18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6">
        <f t="shared" si="230"/>
        <v>0</v>
      </c>
      <c r="O2762" s="5" t="e">
        <f t="shared" si="231"/>
        <v>#DIV/0!</v>
      </c>
      <c r="P2762" t="s">
        <v>8304</v>
      </c>
      <c r="Q2762" t="str">
        <f t="shared" si="227"/>
        <v>publishing</v>
      </c>
      <c r="R2762" t="str">
        <f t="shared" si="229"/>
        <v>children's books</v>
      </c>
    </row>
    <row r="2763" spans="1:18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6">
        <f t="shared" si="230"/>
        <v>0.72</v>
      </c>
      <c r="O2763" s="5">
        <f t="shared" si="231"/>
        <v>11.111111111111111</v>
      </c>
      <c r="P2763" t="s">
        <v>8304</v>
      </c>
      <c r="Q2763" t="str">
        <f t="shared" si="227"/>
        <v>publishing</v>
      </c>
      <c r="R2763" t="str">
        <f t="shared" si="229"/>
        <v>children's books</v>
      </c>
    </row>
    <row r="2764" spans="1:18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6">
        <f t="shared" si="230"/>
        <v>0.76923076923076927</v>
      </c>
      <c r="O2764" s="5">
        <f t="shared" si="231"/>
        <v>4</v>
      </c>
      <c r="P2764" t="s">
        <v>8304</v>
      </c>
      <c r="Q2764" t="str">
        <f t="shared" si="227"/>
        <v>publishing</v>
      </c>
      <c r="R2764" t="str">
        <f t="shared" si="229"/>
        <v>children's books</v>
      </c>
    </row>
    <row r="2765" spans="1:18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6">
        <f t="shared" si="230"/>
        <v>0.22842639593908631</v>
      </c>
      <c r="O2765" s="5">
        <f t="shared" si="231"/>
        <v>3.3333333333333335</v>
      </c>
      <c r="P2765" t="s">
        <v>8304</v>
      </c>
      <c r="Q2765" t="str">
        <f t="shared" si="227"/>
        <v>publishing</v>
      </c>
      <c r="R2765" t="str">
        <f t="shared" si="229"/>
        <v>children's books</v>
      </c>
    </row>
    <row r="2766" spans="1:18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6">
        <f t="shared" si="230"/>
        <v>1.125</v>
      </c>
      <c r="O2766" s="5">
        <f t="shared" si="231"/>
        <v>8.8888888888888893</v>
      </c>
      <c r="P2766" t="s">
        <v>8304</v>
      </c>
      <c r="Q2766" t="str">
        <f t="shared" si="227"/>
        <v>publishing</v>
      </c>
      <c r="R2766" t="str">
        <f t="shared" si="229"/>
        <v>children's books</v>
      </c>
    </row>
    <row r="2767" spans="1:18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6">
        <f t="shared" si="230"/>
        <v>0</v>
      </c>
      <c r="O2767" s="5" t="e">
        <f t="shared" si="231"/>
        <v>#DIV/0!</v>
      </c>
      <c r="P2767" t="s">
        <v>8304</v>
      </c>
      <c r="Q2767" t="str">
        <f t="shared" si="227"/>
        <v>publishing</v>
      </c>
      <c r="R2767" t="str">
        <f t="shared" si="229"/>
        <v>children's books</v>
      </c>
    </row>
    <row r="2768" spans="1:18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6">
        <f t="shared" si="230"/>
        <v>2</v>
      </c>
      <c r="O2768" s="5">
        <f t="shared" si="231"/>
        <v>4</v>
      </c>
      <c r="P2768" t="s">
        <v>8304</v>
      </c>
      <c r="Q2768" t="str">
        <f t="shared" si="227"/>
        <v>publishing</v>
      </c>
      <c r="R2768" t="str">
        <f t="shared" si="229"/>
        <v>children's books</v>
      </c>
    </row>
    <row r="2769" spans="1:18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6">
        <f t="shared" si="230"/>
        <v>0.85000000000000009</v>
      </c>
      <c r="O2769" s="5">
        <f t="shared" si="231"/>
        <v>8.8235294117647065</v>
      </c>
      <c r="P2769" t="s">
        <v>8304</v>
      </c>
      <c r="Q2769" t="str">
        <f t="shared" si="227"/>
        <v>publishing</v>
      </c>
      <c r="R2769" t="str">
        <f t="shared" si="229"/>
        <v>children's books</v>
      </c>
    </row>
    <row r="2770" spans="1:18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6">
        <f t="shared" si="230"/>
        <v>14.314285714285715</v>
      </c>
      <c r="O2770" s="5">
        <f t="shared" si="231"/>
        <v>3.3932135728542914</v>
      </c>
      <c r="P2770" t="s">
        <v>8304</v>
      </c>
      <c r="Q2770" t="str">
        <f t="shared" si="227"/>
        <v>publishing</v>
      </c>
      <c r="R2770" t="str">
        <f t="shared" si="229"/>
        <v>children's books</v>
      </c>
    </row>
    <row r="2771" spans="1:18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6">
        <f t="shared" si="230"/>
        <v>0.25</v>
      </c>
      <c r="O2771" s="5">
        <f t="shared" si="231"/>
        <v>100</v>
      </c>
      <c r="P2771" t="s">
        <v>8304</v>
      </c>
      <c r="Q2771" t="str">
        <f t="shared" si="227"/>
        <v>publishing</v>
      </c>
      <c r="R2771" t="str">
        <f t="shared" si="229"/>
        <v>children's books</v>
      </c>
    </row>
    <row r="2772" spans="1:18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6">
        <f t="shared" si="230"/>
        <v>10.411249999999999</v>
      </c>
      <c r="O2772" s="5">
        <f t="shared" si="231"/>
        <v>1.5848241085364387</v>
      </c>
      <c r="P2772" t="s">
        <v>8304</v>
      </c>
      <c r="Q2772" t="str">
        <f t="shared" si="227"/>
        <v>publishing</v>
      </c>
      <c r="R2772" t="str">
        <f t="shared" si="229"/>
        <v>children's books</v>
      </c>
    </row>
    <row r="2773" spans="1:18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6">
        <f t="shared" si="230"/>
        <v>0</v>
      </c>
      <c r="O2773" s="5" t="e">
        <f t="shared" si="231"/>
        <v>#DIV/0!</v>
      </c>
      <c r="P2773" t="s">
        <v>8304</v>
      </c>
      <c r="Q2773" t="str">
        <f t="shared" si="227"/>
        <v>publishing</v>
      </c>
      <c r="R2773" t="str">
        <f t="shared" si="229"/>
        <v>children's books</v>
      </c>
    </row>
    <row r="2774" spans="1:18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6">
        <f t="shared" si="230"/>
        <v>0</v>
      </c>
      <c r="O2774" s="5" t="e">
        <f t="shared" si="231"/>
        <v>#DIV/0!</v>
      </c>
      <c r="P2774" t="s">
        <v>8304</v>
      </c>
      <c r="Q2774" t="str">
        <f t="shared" si="227"/>
        <v>publishing</v>
      </c>
      <c r="R2774" t="str">
        <f t="shared" si="229"/>
        <v>children's books</v>
      </c>
    </row>
    <row r="2775" spans="1:18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6">
        <f t="shared" si="230"/>
        <v>0.18867924528301888</v>
      </c>
      <c r="O2775" s="5">
        <f t="shared" si="231"/>
        <v>100</v>
      </c>
      <c r="P2775" t="s">
        <v>8304</v>
      </c>
      <c r="Q2775" t="str">
        <f t="shared" si="227"/>
        <v>publishing</v>
      </c>
      <c r="R2775" t="str">
        <f t="shared" si="229"/>
        <v>children's books</v>
      </c>
    </row>
    <row r="2776" spans="1:18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6">
        <f t="shared" si="230"/>
        <v>14.249999999999998</v>
      </c>
      <c r="O2776" s="5">
        <f t="shared" si="231"/>
        <v>2.2807017543859649</v>
      </c>
      <c r="P2776" t="s">
        <v>8304</v>
      </c>
      <c r="Q2776" t="str">
        <f t="shared" si="227"/>
        <v>publishing</v>
      </c>
      <c r="R2776" t="str">
        <f t="shared" si="229"/>
        <v>children's books</v>
      </c>
    </row>
    <row r="2777" spans="1:18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6">
        <f t="shared" si="230"/>
        <v>3</v>
      </c>
      <c r="O2777" s="5">
        <f t="shared" si="231"/>
        <v>1.3333333333333335</v>
      </c>
      <c r="P2777" t="s">
        <v>8304</v>
      </c>
      <c r="Q2777" t="str">
        <f t="shared" si="227"/>
        <v>publishing</v>
      </c>
      <c r="R2777" t="str">
        <f t="shared" si="229"/>
        <v>children's books</v>
      </c>
    </row>
    <row r="2778" spans="1:18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6">
        <f t="shared" si="230"/>
        <v>7.8809523809523814</v>
      </c>
      <c r="O2778" s="5">
        <f t="shared" si="231"/>
        <v>2.1752265861027191</v>
      </c>
      <c r="P2778" t="s">
        <v>8304</v>
      </c>
      <c r="Q2778" t="str">
        <f t="shared" si="227"/>
        <v>publishing</v>
      </c>
      <c r="R2778" t="str">
        <f t="shared" si="229"/>
        <v>children's books</v>
      </c>
    </row>
    <row r="2779" spans="1:18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6">
        <f t="shared" si="230"/>
        <v>0.33333333333333337</v>
      </c>
      <c r="O2779" s="5">
        <f t="shared" si="231"/>
        <v>10</v>
      </c>
      <c r="P2779" t="s">
        <v>8304</v>
      </c>
      <c r="Q2779" t="str">
        <f t="shared" si="227"/>
        <v>publishing</v>
      </c>
      <c r="R2779" t="str">
        <f t="shared" si="229"/>
        <v>children's books</v>
      </c>
    </row>
    <row r="2780" spans="1:18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6">
        <f t="shared" si="230"/>
        <v>25.545454545454543</v>
      </c>
      <c r="O2780" s="5">
        <f t="shared" si="231"/>
        <v>1.0676156583629894</v>
      </c>
      <c r="P2780" t="s">
        <v>8304</v>
      </c>
      <c r="Q2780" t="str">
        <f t="shared" si="227"/>
        <v>publishing</v>
      </c>
      <c r="R2780" t="str">
        <f t="shared" si="229"/>
        <v>children's books</v>
      </c>
    </row>
    <row r="2781" spans="1:18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6">
        <f t="shared" si="230"/>
        <v>2.12</v>
      </c>
      <c r="O2781" s="5">
        <f t="shared" si="231"/>
        <v>1.8867924528301887</v>
      </c>
      <c r="P2781" t="s">
        <v>8304</v>
      </c>
      <c r="Q2781" t="str">
        <f t="shared" si="227"/>
        <v>publishing</v>
      </c>
      <c r="R2781" t="str">
        <f t="shared" si="229"/>
        <v>children's books</v>
      </c>
    </row>
    <row r="2782" spans="1:18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6">
        <f t="shared" si="230"/>
        <v>0</v>
      </c>
      <c r="O2782" s="5" t="e">
        <f t="shared" si="231"/>
        <v>#DIV/0!</v>
      </c>
      <c r="P2782" t="s">
        <v>8304</v>
      </c>
      <c r="Q2782" t="str">
        <f t="shared" si="227"/>
        <v>publishing</v>
      </c>
      <c r="R2782" t="str">
        <f t="shared" si="229"/>
        <v>children's books</v>
      </c>
    </row>
    <row r="2783" spans="1:18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6">
        <f t="shared" si="230"/>
        <v>105.28</v>
      </c>
      <c r="O2783" s="5">
        <f t="shared" si="231"/>
        <v>2.1276595744680851</v>
      </c>
      <c r="P2783" t="s">
        <v>8271</v>
      </c>
      <c r="Q2783" t="str">
        <f t="shared" ref="Q2783:Q2846" si="232">LEFT(P2783, 7)</f>
        <v>theater</v>
      </c>
      <c r="R2783" t="str">
        <f t="shared" ref="R2783:R2846" si="233">RIGHT(P2783, 5)</f>
        <v>plays</v>
      </c>
    </row>
    <row r="2784" spans="1:18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6">
        <f t="shared" si="230"/>
        <v>120</v>
      </c>
      <c r="O2784" s="5">
        <f t="shared" si="231"/>
        <v>1.5</v>
      </c>
      <c r="P2784" t="s">
        <v>8271</v>
      </c>
      <c r="Q2784" t="str">
        <f t="shared" si="232"/>
        <v>theater</v>
      </c>
      <c r="R2784" t="str">
        <f t="shared" si="233"/>
        <v>plays</v>
      </c>
    </row>
    <row r="2785" spans="1:18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6">
        <f t="shared" si="230"/>
        <v>114.5</v>
      </c>
      <c r="O2785" s="5">
        <f t="shared" si="231"/>
        <v>5.3275109170305672</v>
      </c>
      <c r="P2785" t="s">
        <v>8271</v>
      </c>
      <c r="Q2785" t="str">
        <f t="shared" si="232"/>
        <v>theater</v>
      </c>
      <c r="R2785" t="str">
        <f t="shared" si="233"/>
        <v>plays</v>
      </c>
    </row>
    <row r="2786" spans="1:18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6">
        <f t="shared" si="230"/>
        <v>119</v>
      </c>
      <c r="O2786" s="5">
        <f t="shared" si="231"/>
        <v>1.5126050420168067</v>
      </c>
      <c r="P2786" t="s">
        <v>8271</v>
      </c>
      <c r="Q2786" t="str">
        <f t="shared" si="232"/>
        <v>theater</v>
      </c>
      <c r="R2786" t="str">
        <f t="shared" si="233"/>
        <v>plays</v>
      </c>
    </row>
    <row r="2787" spans="1:18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6">
        <f t="shared" si="230"/>
        <v>104.67999999999999</v>
      </c>
      <c r="O2787" s="5">
        <f t="shared" si="231"/>
        <v>2.7130301872372948</v>
      </c>
      <c r="P2787" t="s">
        <v>8271</v>
      </c>
      <c r="Q2787" t="str">
        <f t="shared" si="232"/>
        <v>theater</v>
      </c>
      <c r="R2787" t="str">
        <f t="shared" si="233"/>
        <v>plays</v>
      </c>
    </row>
    <row r="2788" spans="1:18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6">
        <f t="shared" si="230"/>
        <v>117.83999999999999</v>
      </c>
      <c r="O2788" s="5">
        <f t="shared" si="231"/>
        <v>2.5118805159538358</v>
      </c>
      <c r="P2788" t="s">
        <v>8271</v>
      </c>
      <c r="Q2788" t="str">
        <f t="shared" si="232"/>
        <v>theater</v>
      </c>
      <c r="R2788" t="str">
        <f t="shared" si="233"/>
        <v>plays</v>
      </c>
    </row>
    <row r="2789" spans="1:18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6">
        <f t="shared" si="230"/>
        <v>119.7</v>
      </c>
      <c r="O2789" s="5">
        <f t="shared" si="231"/>
        <v>3.1746031746031744</v>
      </c>
      <c r="P2789" t="s">
        <v>8271</v>
      </c>
      <c r="Q2789" t="str">
        <f t="shared" si="232"/>
        <v>theater</v>
      </c>
      <c r="R2789" t="str">
        <f t="shared" si="233"/>
        <v>plays</v>
      </c>
    </row>
    <row r="2790" spans="1:18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6">
        <f t="shared" si="230"/>
        <v>102.49999999999999</v>
      </c>
      <c r="O2790" s="5">
        <f t="shared" si="231"/>
        <v>0.97560975609756095</v>
      </c>
      <c r="P2790" t="s">
        <v>8271</v>
      </c>
      <c r="Q2790" t="str">
        <f t="shared" si="232"/>
        <v>theater</v>
      </c>
      <c r="R2790" t="str">
        <f t="shared" si="233"/>
        <v>plays</v>
      </c>
    </row>
    <row r="2791" spans="1:18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6">
        <f t="shared" si="230"/>
        <v>101.16666666666667</v>
      </c>
      <c r="O2791" s="5">
        <f t="shared" si="231"/>
        <v>0.79077429983525538</v>
      </c>
      <c r="P2791" t="s">
        <v>8271</v>
      </c>
      <c r="Q2791" t="str">
        <f t="shared" si="232"/>
        <v>theater</v>
      </c>
      <c r="R2791" t="str">
        <f t="shared" si="233"/>
        <v>plays</v>
      </c>
    </row>
    <row r="2792" spans="1:18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6">
        <f t="shared" si="230"/>
        <v>105.33333333333333</v>
      </c>
      <c r="O2792" s="5">
        <f t="shared" si="231"/>
        <v>2.0886075949367089</v>
      </c>
      <c r="P2792" t="s">
        <v>8271</v>
      </c>
      <c r="Q2792" t="str">
        <f t="shared" si="232"/>
        <v>theater</v>
      </c>
      <c r="R2792" t="str">
        <f t="shared" si="233"/>
        <v>plays</v>
      </c>
    </row>
    <row r="2793" spans="1:18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6">
        <f t="shared" si="230"/>
        <v>102.49999999999999</v>
      </c>
      <c r="O2793" s="5">
        <f t="shared" si="231"/>
        <v>1.3658536585365855</v>
      </c>
      <c r="P2793" t="s">
        <v>8271</v>
      </c>
      <c r="Q2793" t="str">
        <f t="shared" si="232"/>
        <v>theater</v>
      </c>
      <c r="R2793" t="str">
        <f t="shared" si="233"/>
        <v>plays</v>
      </c>
    </row>
    <row r="2794" spans="1:18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6">
        <f t="shared" si="230"/>
        <v>107.60000000000001</v>
      </c>
      <c r="O2794" s="5">
        <f t="shared" si="231"/>
        <v>1.1152416356877324</v>
      </c>
      <c r="P2794" t="s">
        <v>8271</v>
      </c>
      <c r="Q2794" t="str">
        <f t="shared" si="232"/>
        <v>theater</v>
      </c>
      <c r="R2794" t="str">
        <f t="shared" si="233"/>
        <v>plays</v>
      </c>
    </row>
    <row r="2795" spans="1:18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6">
        <f t="shared" si="230"/>
        <v>110.5675</v>
      </c>
      <c r="O2795" s="5">
        <f t="shared" si="231"/>
        <v>0.66023017613674906</v>
      </c>
      <c r="P2795" t="s">
        <v>8271</v>
      </c>
      <c r="Q2795" t="str">
        <f t="shared" si="232"/>
        <v>theater</v>
      </c>
      <c r="R2795" t="str">
        <f t="shared" si="233"/>
        <v>plays</v>
      </c>
    </row>
    <row r="2796" spans="1:18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6">
        <f t="shared" si="230"/>
        <v>150</v>
      </c>
      <c r="O2796" s="5">
        <f t="shared" si="231"/>
        <v>4</v>
      </c>
      <c r="P2796" t="s">
        <v>8271</v>
      </c>
      <c r="Q2796" t="str">
        <f t="shared" si="232"/>
        <v>theater</v>
      </c>
      <c r="R2796" t="str">
        <f t="shared" si="233"/>
        <v>plays</v>
      </c>
    </row>
    <row r="2797" spans="1:18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6">
        <f t="shared" si="230"/>
        <v>104.28571428571429</v>
      </c>
      <c r="O2797" s="5">
        <f t="shared" si="231"/>
        <v>2.7397260273972601</v>
      </c>
      <c r="P2797" t="s">
        <v>8271</v>
      </c>
      <c r="Q2797" t="str">
        <f t="shared" si="232"/>
        <v>theater</v>
      </c>
      <c r="R2797" t="str">
        <f t="shared" si="233"/>
        <v>plays</v>
      </c>
    </row>
    <row r="2798" spans="1:18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6">
        <f t="shared" si="230"/>
        <v>115.5</v>
      </c>
      <c r="O2798" s="5">
        <f t="shared" si="231"/>
        <v>2.2727272727272729</v>
      </c>
      <c r="P2798" t="s">
        <v>8271</v>
      </c>
      <c r="Q2798" t="str">
        <f t="shared" si="232"/>
        <v>theater</v>
      </c>
      <c r="R2798" t="str">
        <f t="shared" si="233"/>
        <v>plays</v>
      </c>
    </row>
    <row r="2799" spans="1:18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6">
        <f t="shared" si="230"/>
        <v>102.64512500000001</v>
      </c>
      <c r="O2799" s="5">
        <f t="shared" si="231"/>
        <v>1.1447207064144547</v>
      </c>
      <c r="P2799" t="s">
        <v>8271</v>
      </c>
      <c r="Q2799" t="str">
        <f t="shared" si="232"/>
        <v>theater</v>
      </c>
      <c r="R2799" t="str">
        <f t="shared" si="233"/>
        <v>plays</v>
      </c>
    </row>
    <row r="2800" spans="1:18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6">
        <f t="shared" si="230"/>
        <v>101.4</v>
      </c>
      <c r="O2800" s="5">
        <f t="shared" si="231"/>
        <v>2.7416173570019726</v>
      </c>
      <c r="P2800" t="s">
        <v>8271</v>
      </c>
      <c r="Q2800" t="str">
        <f t="shared" si="232"/>
        <v>theater</v>
      </c>
      <c r="R2800" t="str">
        <f t="shared" si="233"/>
        <v>plays</v>
      </c>
    </row>
    <row r="2801" spans="1:18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6">
        <f t="shared" si="230"/>
        <v>116.6348</v>
      </c>
      <c r="O2801" s="5">
        <f t="shared" si="231"/>
        <v>2.2291803132512769</v>
      </c>
      <c r="P2801" t="s">
        <v>8271</v>
      </c>
      <c r="Q2801" t="str">
        <f t="shared" si="232"/>
        <v>theater</v>
      </c>
      <c r="R2801" t="str">
        <f t="shared" si="233"/>
        <v>plays</v>
      </c>
    </row>
    <row r="2802" spans="1:18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6">
        <f t="shared" si="230"/>
        <v>133</v>
      </c>
      <c r="O2802" s="5">
        <f t="shared" si="231"/>
        <v>2.3308270676691731</v>
      </c>
      <c r="P2802" t="s">
        <v>8271</v>
      </c>
      <c r="Q2802" t="str">
        <f t="shared" si="232"/>
        <v>theater</v>
      </c>
      <c r="R2802" t="str">
        <f t="shared" si="233"/>
        <v>plays</v>
      </c>
    </row>
    <row r="2803" spans="1:18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6">
        <f t="shared" si="230"/>
        <v>133.20000000000002</v>
      </c>
      <c r="O2803" s="5">
        <f t="shared" si="231"/>
        <v>1.9519519519519519</v>
      </c>
      <c r="P2803" t="s">
        <v>8271</v>
      </c>
      <c r="Q2803" t="str">
        <f t="shared" si="232"/>
        <v>theater</v>
      </c>
      <c r="R2803" t="str">
        <f t="shared" si="233"/>
        <v>plays</v>
      </c>
    </row>
    <row r="2804" spans="1:18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6">
        <f t="shared" si="230"/>
        <v>101.83333333333333</v>
      </c>
      <c r="O2804" s="5">
        <f t="shared" si="231"/>
        <v>2.9459901800327333</v>
      </c>
      <c r="P2804" t="s">
        <v>8271</v>
      </c>
      <c r="Q2804" t="str">
        <f t="shared" si="232"/>
        <v>theater</v>
      </c>
      <c r="R2804" t="str">
        <f t="shared" si="233"/>
        <v>plays</v>
      </c>
    </row>
    <row r="2805" spans="1:18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6">
        <f t="shared" si="230"/>
        <v>127.95</v>
      </c>
      <c r="O2805" s="5">
        <f t="shared" si="231"/>
        <v>1.1019929660023446</v>
      </c>
      <c r="P2805" t="s">
        <v>8271</v>
      </c>
      <c r="Q2805" t="str">
        <f t="shared" si="232"/>
        <v>theater</v>
      </c>
      <c r="R2805" t="str">
        <f t="shared" si="233"/>
        <v>plays</v>
      </c>
    </row>
    <row r="2806" spans="1:18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6">
        <f t="shared" si="230"/>
        <v>114.99999999999999</v>
      </c>
      <c r="O2806" s="5">
        <f t="shared" si="231"/>
        <v>2</v>
      </c>
      <c r="P2806" t="s">
        <v>8271</v>
      </c>
      <c r="Q2806" t="str">
        <f t="shared" si="232"/>
        <v>theater</v>
      </c>
      <c r="R2806" t="str">
        <f t="shared" si="233"/>
        <v>plays</v>
      </c>
    </row>
    <row r="2807" spans="1:18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6">
        <f t="shared" si="230"/>
        <v>110.00000000000001</v>
      </c>
      <c r="O2807" s="5">
        <f t="shared" si="231"/>
        <v>4.0909090909090908</v>
      </c>
      <c r="P2807" t="s">
        <v>8271</v>
      </c>
      <c r="Q2807" t="str">
        <f t="shared" si="232"/>
        <v>theater</v>
      </c>
      <c r="R2807" t="str">
        <f t="shared" si="233"/>
        <v>plays</v>
      </c>
    </row>
    <row r="2808" spans="1:18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6">
        <f t="shared" si="230"/>
        <v>112.1</v>
      </c>
      <c r="O2808" s="5">
        <f t="shared" si="231"/>
        <v>2.2598870056497176</v>
      </c>
      <c r="P2808" t="s">
        <v>8271</v>
      </c>
      <c r="Q2808" t="str">
        <f t="shared" si="232"/>
        <v>theater</v>
      </c>
      <c r="R2808" t="str">
        <f t="shared" si="233"/>
        <v>plays</v>
      </c>
    </row>
    <row r="2809" spans="1:18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6">
        <f t="shared" si="230"/>
        <v>126</v>
      </c>
      <c r="O2809" s="5">
        <f t="shared" si="231"/>
        <v>1.4761904761904763</v>
      </c>
      <c r="P2809" t="s">
        <v>8271</v>
      </c>
      <c r="Q2809" t="str">
        <f t="shared" si="232"/>
        <v>theater</v>
      </c>
      <c r="R2809" t="str">
        <f t="shared" si="233"/>
        <v>plays</v>
      </c>
    </row>
    <row r="2810" spans="1:18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6">
        <f t="shared" si="230"/>
        <v>100.24444444444444</v>
      </c>
      <c r="O2810" s="5">
        <f t="shared" si="231"/>
        <v>1.5295943249833739</v>
      </c>
      <c r="P2810" t="s">
        <v>8271</v>
      </c>
      <c r="Q2810" t="str">
        <f t="shared" si="232"/>
        <v>theater</v>
      </c>
      <c r="R2810" t="str">
        <f t="shared" si="233"/>
        <v>plays</v>
      </c>
    </row>
    <row r="2811" spans="1:18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6">
        <f t="shared" si="230"/>
        <v>102.4</v>
      </c>
      <c r="O2811" s="5">
        <f t="shared" si="231"/>
        <v>0.8203125</v>
      </c>
      <c r="P2811" t="s">
        <v>8271</v>
      </c>
      <c r="Q2811" t="str">
        <f t="shared" si="232"/>
        <v>theater</v>
      </c>
      <c r="R2811" t="str">
        <f t="shared" si="233"/>
        <v>plays</v>
      </c>
    </row>
    <row r="2812" spans="1:18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6">
        <f t="shared" si="230"/>
        <v>108.2</v>
      </c>
      <c r="O2812" s="5">
        <f t="shared" si="231"/>
        <v>2.1072088724584104</v>
      </c>
      <c r="P2812" t="s">
        <v>8271</v>
      </c>
      <c r="Q2812" t="str">
        <f t="shared" si="232"/>
        <v>theater</v>
      </c>
      <c r="R2812" t="str">
        <f t="shared" si="233"/>
        <v>plays</v>
      </c>
    </row>
    <row r="2813" spans="1:18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6">
        <f t="shared" si="230"/>
        <v>100.27</v>
      </c>
      <c r="O2813" s="5">
        <f t="shared" si="231"/>
        <v>1.0770918519996011</v>
      </c>
      <c r="P2813" t="s">
        <v>8271</v>
      </c>
      <c r="Q2813" t="str">
        <f t="shared" si="232"/>
        <v>theater</v>
      </c>
      <c r="R2813" t="str">
        <f t="shared" si="233"/>
        <v>plays</v>
      </c>
    </row>
    <row r="2814" spans="1:18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6">
        <f t="shared" si="230"/>
        <v>113.3</v>
      </c>
      <c r="O2814" s="5">
        <f t="shared" si="231"/>
        <v>1.4651368049426301</v>
      </c>
      <c r="P2814" t="s">
        <v>8271</v>
      </c>
      <c r="Q2814" t="str">
        <f t="shared" si="232"/>
        <v>theater</v>
      </c>
      <c r="R2814" t="str">
        <f t="shared" si="233"/>
        <v>plays</v>
      </c>
    </row>
    <row r="2815" spans="1:18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6">
        <f t="shared" si="230"/>
        <v>127.57571428571428</v>
      </c>
      <c r="O2815" s="5">
        <f t="shared" si="231"/>
        <v>2.6874797039293195</v>
      </c>
      <c r="P2815" t="s">
        <v>8271</v>
      </c>
      <c r="Q2815" t="str">
        <f t="shared" si="232"/>
        <v>theater</v>
      </c>
      <c r="R2815" t="str">
        <f t="shared" si="233"/>
        <v>plays</v>
      </c>
    </row>
    <row r="2816" spans="1:18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6">
        <f t="shared" si="230"/>
        <v>107.73333333333332</v>
      </c>
      <c r="O2816" s="5">
        <f t="shared" si="231"/>
        <v>3.9603960396039604</v>
      </c>
      <c r="P2816" t="s">
        <v>8271</v>
      </c>
      <c r="Q2816" t="str">
        <f t="shared" si="232"/>
        <v>theater</v>
      </c>
      <c r="R2816" t="str">
        <f t="shared" si="233"/>
        <v>plays</v>
      </c>
    </row>
    <row r="2817" spans="1:18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6">
        <f t="shared" si="230"/>
        <v>242</v>
      </c>
      <c r="O2817" s="5">
        <f t="shared" si="231"/>
        <v>2.3140495867768593</v>
      </c>
      <c r="P2817" t="s">
        <v>8271</v>
      </c>
      <c r="Q2817" t="str">
        <f t="shared" si="232"/>
        <v>theater</v>
      </c>
      <c r="R2817" t="str">
        <f t="shared" si="233"/>
        <v>plays</v>
      </c>
    </row>
    <row r="2818" spans="1:18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6">
        <f t="shared" si="230"/>
        <v>141.56666666666666</v>
      </c>
      <c r="O2818" s="5">
        <f t="shared" si="231"/>
        <v>3.9792794914056984</v>
      </c>
      <c r="P2818" t="s">
        <v>8271</v>
      </c>
      <c r="Q2818" t="str">
        <f t="shared" si="232"/>
        <v>theater</v>
      </c>
      <c r="R2818" t="str">
        <f t="shared" si="233"/>
        <v>plays</v>
      </c>
    </row>
    <row r="2819" spans="1:18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6">
        <f t="shared" ref="N2819:N2882" si="234">E2819/D2819*100</f>
        <v>130</v>
      </c>
      <c r="O2819" s="5">
        <f t="shared" ref="O2819:O2882" si="235">L2819/E2819*100</f>
        <v>4.2307692307692308</v>
      </c>
      <c r="P2819" t="s">
        <v>8271</v>
      </c>
      <c r="Q2819" t="str">
        <f t="shared" si="232"/>
        <v>theater</v>
      </c>
      <c r="R2819" t="str">
        <f t="shared" si="233"/>
        <v>plays</v>
      </c>
    </row>
    <row r="2820" spans="1:18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6">
        <f t="shared" si="234"/>
        <v>106.03</v>
      </c>
      <c r="O2820" s="5">
        <f t="shared" si="235"/>
        <v>0.96199188908799393</v>
      </c>
      <c r="P2820" t="s">
        <v>8271</v>
      </c>
      <c r="Q2820" t="str">
        <f t="shared" si="232"/>
        <v>theater</v>
      </c>
      <c r="R2820" t="str">
        <f t="shared" si="233"/>
        <v>plays</v>
      </c>
    </row>
    <row r="2821" spans="1:18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6">
        <f t="shared" si="234"/>
        <v>104.80000000000001</v>
      </c>
      <c r="O2821" s="5">
        <f t="shared" si="235"/>
        <v>1.9847328244274809</v>
      </c>
      <c r="P2821" t="s">
        <v>8271</v>
      </c>
      <c r="Q2821" t="str">
        <f t="shared" si="232"/>
        <v>theater</v>
      </c>
      <c r="R2821" t="str">
        <f t="shared" si="233"/>
        <v>plays</v>
      </c>
    </row>
    <row r="2822" spans="1:18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6">
        <f t="shared" si="234"/>
        <v>136</v>
      </c>
      <c r="O2822" s="5">
        <f t="shared" si="235"/>
        <v>7.3529411764705888</v>
      </c>
      <c r="P2822" t="s">
        <v>8271</v>
      </c>
      <c r="Q2822" t="str">
        <f t="shared" si="232"/>
        <v>theater</v>
      </c>
      <c r="R2822" t="str">
        <f t="shared" si="233"/>
        <v>plays</v>
      </c>
    </row>
    <row r="2823" spans="1:18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6">
        <f t="shared" si="234"/>
        <v>100</v>
      </c>
      <c r="O2823" s="5">
        <f t="shared" si="235"/>
        <v>3.5000000000000004</v>
      </c>
      <c r="P2823" t="s">
        <v>8271</v>
      </c>
      <c r="Q2823" t="str">
        <f t="shared" si="232"/>
        <v>theater</v>
      </c>
      <c r="R2823" t="str">
        <f t="shared" si="233"/>
        <v>plays</v>
      </c>
    </row>
    <row r="2824" spans="1:18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6">
        <f t="shared" si="234"/>
        <v>100</v>
      </c>
      <c r="O2824" s="5">
        <f t="shared" si="235"/>
        <v>1.5666666666666667</v>
      </c>
      <c r="P2824" t="s">
        <v>8271</v>
      </c>
      <c r="Q2824" t="str">
        <f t="shared" si="232"/>
        <v>theater</v>
      </c>
      <c r="R2824" t="str">
        <f t="shared" si="233"/>
        <v>plays</v>
      </c>
    </row>
    <row r="2825" spans="1:18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6">
        <f t="shared" si="234"/>
        <v>124</v>
      </c>
      <c r="O2825" s="5">
        <f t="shared" si="235"/>
        <v>11.29032258064516</v>
      </c>
      <c r="P2825" t="s">
        <v>8271</v>
      </c>
      <c r="Q2825" t="str">
        <f t="shared" si="232"/>
        <v>theater</v>
      </c>
      <c r="R2825" t="str">
        <f t="shared" si="233"/>
        <v>plays</v>
      </c>
    </row>
    <row r="2826" spans="1:18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6">
        <f t="shared" si="234"/>
        <v>116.92307692307693</v>
      </c>
      <c r="O2826" s="5">
        <f t="shared" si="235"/>
        <v>1.9736842105263157</v>
      </c>
      <c r="P2826" t="s">
        <v>8271</v>
      </c>
      <c r="Q2826" t="str">
        <f t="shared" si="232"/>
        <v>theater</v>
      </c>
      <c r="R2826" t="str">
        <f t="shared" si="233"/>
        <v>plays</v>
      </c>
    </row>
    <row r="2827" spans="1:18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6">
        <f t="shared" si="234"/>
        <v>103.33333333333334</v>
      </c>
      <c r="O2827" s="5">
        <f t="shared" si="235"/>
        <v>1.6451612903225807</v>
      </c>
      <c r="P2827" t="s">
        <v>8271</v>
      </c>
      <c r="Q2827" t="str">
        <f t="shared" si="232"/>
        <v>theater</v>
      </c>
      <c r="R2827" t="str">
        <f t="shared" si="233"/>
        <v>plays</v>
      </c>
    </row>
    <row r="2828" spans="1:18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6">
        <f t="shared" si="234"/>
        <v>107.74999999999999</v>
      </c>
      <c r="O2828" s="5">
        <f t="shared" si="235"/>
        <v>0.88167053364269132</v>
      </c>
      <c r="P2828" t="s">
        <v>8271</v>
      </c>
      <c r="Q2828" t="str">
        <f t="shared" si="232"/>
        <v>theater</v>
      </c>
      <c r="R2828" t="str">
        <f t="shared" si="233"/>
        <v>plays</v>
      </c>
    </row>
    <row r="2829" spans="1:18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6">
        <f t="shared" si="234"/>
        <v>120.24999999999999</v>
      </c>
      <c r="O2829" s="5">
        <f t="shared" si="235"/>
        <v>0.95634095634095639</v>
      </c>
      <c r="P2829" t="s">
        <v>8271</v>
      </c>
      <c r="Q2829" t="str">
        <f t="shared" si="232"/>
        <v>theater</v>
      </c>
      <c r="R2829" t="str">
        <f t="shared" si="233"/>
        <v>plays</v>
      </c>
    </row>
    <row r="2830" spans="1:18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6">
        <f t="shared" si="234"/>
        <v>100.37894736842105</v>
      </c>
      <c r="O2830" s="5">
        <f t="shared" si="235"/>
        <v>1.0171979865771812</v>
      </c>
      <c r="P2830" t="s">
        <v>8271</v>
      </c>
      <c r="Q2830" t="str">
        <f t="shared" si="232"/>
        <v>theater</v>
      </c>
      <c r="R2830" t="str">
        <f t="shared" si="233"/>
        <v>plays</v>
      </c>
    </row>
    <row r="2831" spans="1:18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6">
        <f t="shared" si="234"/>
        <v>106.52</v>
      </c>
      <c r="O2831" s="5">
        <f t="shared" si="235"/>
        <v>2.8539241457003381</v>
      </c>
      <c r="P2831" t="s">
        <v>8271</v>
      </c>
      <c r="Q2831" t="str">
        <f t="shared" si="232"/>
        <v>theater</v>
      </c>
      <c r="R2831" t="str">
        <f t="shared" si="233"/>
        <v>plays</v>
      </c>
    </row>
    <row r="2832" spans="1:18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6">
        <f t="shared" si="234"/>
        <v>100</v>
      </c>
      <c r="O2832" s="5">
        <f t="shared" si="235"/>
        <v>0.36666666666666664</v>
      </c>
      <c r="P2832" t="s">
        <v>8271</v>
      </c>
      <c r="Q2832" t="str">
        <f t="shared" si="232"/>
        <v>theater</v>
      </c>
      <c r="R2832" t="str">
        <f t="shared" si="233"/>
        <v>plays</v>
      </c>
    </row>
    <row r="2833" spans="1:18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6">
        <f t="shared" si="234"/>
        <v>110.66666666666667</v>
      </c>
      <c r="O2833" s="5">
        <f t="shared" si="235"/>
        <v>1.566265060240964</v>
      </c>
      <c r="P2833" t="s">
        <v>8271</v>
      </c>
      <c r="Q2833" t="str">
        <f t="shared" si="232"/>
        <v>theater</v>
      </c>
      <c r="R2833" t="str">
        <f t="shared" si="233"/>
        <v>plays</v>
      </c>
    </row>
    <row r="2834" spans="1:18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6">
        <f t="shared" si="234"/>
        <v>114.71959999999999</v>
      </c>
      <c r="O2834" s="5">
        <f t="shared" si="235"/>
        <v>3.3124243808381486</v>
      </c>
      <c r="P2834" t="s">
        <v>8271</v>
      </c>
      <c r="Q2834" t="str">
        <f t="shared" si="232"/>
        <v>theater</v>
      </c>
      <c r="R2834" t="str">
        <f t="shared" si="233"/>
        <v>plays</v>
      </c>
    </row>
    <row r="2835" spans="1:18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6">
        <f t="shared" si="234"/>
        <v>108.25925925925925</v>
      </c>
      <c r="O2835" s="5">
        <f t="shared" si="235"/>
        <v>1.1973999315771466</v>
      </c>
      <c r="P2835" t="s">
        <v>8271</v>
      </c>
      <c r="Q2835" t="str">
        <f t="shared" si="232"/>
        <v>theater</v>
      </c>
      <c r="R2835" t="str">
        <f t="shared" si="233"/>
        <v>plays</v>
      </c>
    </row>
    <row r="2836" spans="1:18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6">
        <f t="shared" si="234"/>
        <v>170</v>
      </c>
      <c r="O2836" s="5">
        <f t="shared" si="235"/>
        <v>1.5441176470588236</v>
      </c>
      <c r="P2836" t="s">
        <v>8271</v>
      </c>
      <c r="Q2836" t="str">
        <f t="shared" si="232"/>
        <v>theater</v>
      </c>
      <c r="R2836" t="str">
        <f t="shared" si="233"/>
        <v>plays</v>
      </c>
    </row>
    <row r="2837" spans="1:18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6">
        <f t="shared" si="234"/>
        <v>187.09899999999999</v>
      </c>
      <c r="O2837" s="5">
        <f t="shared" si="235"/>
        <v>4.9706305218093094</v>
      </c>
      <c r="P2837" t="s">
        <v>8271</v>
      </c>
      <c r="Q2837" t="str">
        <f t="shared" si="232"/>
        <v>theater</v>
      </c>
      <c r="R2837" t="str">
        <f t="shared" si="233"/>
        <v>plays</v>
      </c>
    </row>
    <row r="2838" spans="1:18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6">
        <f t="shared" si="234"/>
        <v>107.77777777777777</v>
      </c>
      <c r="O2838" s="5">
        <f t="shared" si="235"/>
        <v>2.268041237113402</v>
      </c>
      <c r="P2838" t="s">
        <v>8271</v>
      </c>
      <c r="Q2838" t="str">
        <f t="shared" si="232"/>
        <v>theater</v>
      </c>
      <c r="R2838" t="str">
        <f t="shared" si="233"/>
        <v>plays</v>
      </c>
    </row>
    <row r="2839" spans="1:18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6">
        <f t="shared" si="234"/>
        <v>100</v>
      </c>
      <c r="O2839" s="5">
        <f t="shared" si="235"/>
        <v>2.4705882352941173</v>
      </c>
      <c r="P2839" t="s">
        <v>8271</v>
      </c>
      <c r="Q2839" t="str">
        <f t="shared" si="232"/>
        <v>theater</v>
      </c>
      <c r="R2839" t="str">
        <f t="shared" si="233"/>
        <v>plays</v>
      </c>
    </row>
    <row r="2840" spans="1:18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6">
        <f t="shared" si="234"/>
        <v>120.24999999999999</v>
      </c>
      <c r="O2840" s="5">
        <f t="shared" si="235"/>
        <v>2.2453222453222454</v>
      </c>
      <c r="P2840" t="s">
        <v>8271</v>
      </c>
      <c r="Q2840" t="str">
        <f t="shared" si="232"/>
        <v>theater</v>
      </c>
      <c r="R2840" t="str">
        <f t="shared" si="233"/>
        <v>plays</v>
      </c>
    </row>
    <row r="2841" spans="1:18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6">
        <f t="shared" si="234"/>
        <v>111.42857142857143</v>
      </c>
      <c r="O2841" s="5">
        <f t="shared" si="235"/>
        <v>0.79487179487179493</v>
      </c>
      <c r="P2841" t="s">
        <v>8271</v>
      </c>
      <c r="Q2841" t="str">
        <f t="shared" si="232"/>
        <v>theater</v>
      </c>
      <c r="R2841" t="str">
        <f t="shared" si="233"/>
        <v>plays</v>
      </c>
    </row>
    <row r="2842" spans="1:18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6">
        <f t="shared" si="234"/>
        <v>104</v>
      </c>
      <c r="O2842" s="5">
        <f t="shared" si="235"/>
        <v>5.0769230769230766</v>
      </c>
      <c r="P2842" t="s">
        <v>8271</v>
      </c>
      <c r="Q2842" t="str">
        <f t="shared" si="232"/>
        <v>theater</v>
      </c>
      <c r="R2842" t="str">
        <f t="shared" si="233"/>
        <v>plays</v>
      </c>
    </row>
    <row r="2843" spans="1:18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6">
        <f t="shared" si="234"/>
        <v>1</v>
      </c>
      <c r="O2843" s="5">
        <f t="shared" si="235"/>
        <v>10</v>
      </c>
      <c r="P2843" t="s">
        <v>8271</v>
      </c>
      <c r="Q2843" t="str">
        <f t="shared" si="232"/>
        <v>theater</v>
      </c>
      <c r="R2843" t="str">
        <f t="shared" si="233"/>
        <v>plays</v>
      </c>
    </row>
    <row r="2844" spans="1:18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6">
        <f t="shared" si="234"/>
        <v>0</v>
      </c>
      <c r="O2844" s="5" t="e">
        <f t="shared" si="235"/>
        <v>#DIV/0!</v>
      </c>
      <c r="P2844" t="s">
        <v>8271</v>
      </c>
      <c r="Q2844" t="str">
        <f t="shared" si="232"/>
        <v>theater</v>
      </c>
      <c r="R2844" t="str">
        <f t="shared" si="233"/>
        <v>plays</v>
      </c>
    </row>
    <row r="2845" spans="1:18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6">
        <f t="shared" si="234"/>
        <v>0</v>
      </c>
      <c r="O2845" s="5" t="e">
        <f t="shared" si="235"/>
        <v>#DIV/0!</v>
      </c>
      <c r="P2845" t="s">
        <v>8271</v>
      </c>
      <c r="Q2845" t="str">
        <f t="shared" si="232"/>
        <v>theater</v>
      </c>
      <c r="R2845" t="str">
        <f t="shared" si="233"/>
        <v>plays</v>
      </c>
    </row>
    <row r="2846" spans="1:18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6">
        <f t="shared" si="234"/>
        <v>5.4545454545454541</v>
      </c>
      <c r="O2846" s="5">
        <f t="shared" si="235"/>
        <v>3.3333333333333335</v>
      </c>
      <c r="P2846" t="s">
        <v>8271</v>
      </c>
      <c r="Q2846" t="str">
        <f t="shared" si="232"/>
        <v>theater</v>
      </c>
      <c r="R2846" t="str">
        <f t="shared" si="233"/>
        <v>plays</v>
      </c>
    </row>
    <row r="2847" spans="1:18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6">
        <f t="shared" si="234"/>
        <v>31.546666666666667</v>
      </c>
      <c r="O2847" s="5">
        <f t="shared" si="235"/>
        <v>1.6483516483516485</v>
      </c>
      <c r="P2847" t="s">
        <v>8271</v>
      </c>
      <c r="Q2847" t="str">
        <f t="shared" ref="Q2847:Q2910" si="236">LEFT(P2847, 7)</f>
        <v>theater</v>
      </c>
      <c r="R2847" t="str">
        <f t="shared" ref="R2847:R2910" si="237">RIGHT(P2847, 5)</f>
        <v>plays</v>
      </c>
    </row>
    <row r="2848" spans="1:18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6">
        <f t="shared" si="234"/>
        <v>0</v>
      </c>
      <c r="O2848" s="5" t="e">
        <f t="shared" si="235"/>
        <v>#DIV/0!</v>
      </c>
      <c r="P2848" t="s">
        <v>8271</v>
      </c>
      <c r="Q2848" t="str">
        <f t="shared" si="236"/>
        <v>theater</v>
      </c>
      <c r="R2848" t="str">
        <f t="shared" si="237"/>
        <v>plays</v>
      </c>
    </row>
    <row r="2849" spans="1:18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6">
        <f t="shared" si="234"/>
        <v>0</v>
      </c>
      <c r="O2849" s="5" t="e">
        <f t="shared" si="235"/>
        <v>#DIV/0!</v>
      </c>
      <c r="P2849" t="s">
        <v>8271</v>
      </c>
      <c r="Q2849" t="str">
        <f t="shared" si="236"/>
        <v>theater</v>
      </c>
      <c r="R2849" t="str">
        <f t="shared" si="237"/>
        <v>plays</v>
      </c>
    </row>
    <row r="2850" spans="1:18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6">
        <f t="shared" si="234"/>
        <v>0.2</v>
      </c>
      <c r="O2850" s="5">
        <f t="shared" si="235"/>
        <v>4.2857142857142856</v>
      </c>
      <c r="P2850" t="s">
        <v>8271</v>
      </c>
      <c r="Q2850" t="str">
        <f t="shared" si="236"/>
        <v>theater</v>
      </c>
      <c r="R2850" t="str">
        <f t="shared" si="237"/>
        <v>plays</v>
      </c>
    </row>
    <row r="2851" spans="1:18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6">
        <f t="shared" si="234"/>
        <v>1</v>
      </c>
      <c r="O2851" s="5">
        <f t="shared" si="235"/>
        <v>20</v>
      </c>
      <c r="P2851" t="s">
        <v>8271</v>
      </c>
      <c r="Q2851" t="str">
        <f t="shared" si="236"/>
        <v>theater</v>
      </c>
      <c r="R2851" t="str">
        <f t="shared" si="237"/>
        <v>plays</v>
      </c>
    </row>
    <row r="2852" spans="1:18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6">
        <f t="shared" si="234"/>
        <v>3.8875000000000002</v>
      </c>
      <c r="O2852" s="5">
        <f t="shared" si="235"/>
        <v>4.180064308681672</v>
      </c>
      <c r="P2852" t="s">
        <v>8271</v>
      </c>
      <c r="Q2852" t="str">
        <f t="shared" si="236"/>
        <v>theater</v>
      </c>
      <c r="R2852" t="str">
        <f t="shared" si="237"/>
        <v>plays</v>
      </c>
    </row>
    <row r="2853" spans="1:18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6">
        <f t="shared" si="234"/>
        <v>0</v>
      </c>
      <c r="O2853" s="5" t="e">
        <f t="shared" si="235"/>
        <v>#DIV/0!</v>
      </c>
      <c r="P2853" t="s">
        <v>8271</v>
      </c>
      <c r="Q2853" t="str">
        <f t="shared" si="236"/>
        <v>theater</v>
      </c>
      <c r="R2853" t="str">
        <f t="shared" si="237"/>
        <v>plays</v>
      </c>
    </row>
    <row r="2854" spans="1:18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6">
        <f t="shared" si="234"/>
        <v>1.9</v>
      </c>
      <c r="O2854" s="5">
        <f t="shared" si="235"/>
        <v>6.3157894736842106</v>
      </c>
      <c r="P2854" t="s">
        <v>8271</v>
      </c>
      <c r="Q2854" t="str">
        <f t="shared" si="236"/>
        <v>theater</v>
      </c>
      <c r="R2854" t="str">
        <f t="shared" si="237"/>
        <v>plays</v>
      </c>
    </row>
    <row r="2855" spans="1:18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6">
        <f t="shared" si="234"/>
        <v>0</v>
      </c>
      <c r="O2855" s="5" t="e">
        <f t="shared" si="235"/>
        <v>#DIV/0!</v>
      </c>
      <c r="P2855" t="s">
        <v>8271</v>
      </c>
      <c r="Q2855" t="str">
        <f t="shared" si="236"/>
        <v>theater</v>
      </c>
      <c r="R2855" t="str">
        <f t="shared" si="237"/>
        <v>plays</v>
      </c>
    </row>
    <row r="2856" spans="1:18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6">
        <f t="shared" si="234"/>
        <v>41.699999999999996</v>
      </c>
      <c r="O2856" s="5">
        <f t="shared" si="235"/>
        <v>3.3573141486810552</v>
      </c>
      <c r="P2856" t="s">
        <v>8271</v>
      </c>
      <c r="Q2856" t="str">
        <f t="shared" si="236"/>
        <v>theater</v>
      </c>
      <c r="R2856" t="str">
        <f t="shared" si="237"/>
        <v>plays</v>
      </c>
    </row>
    <row r="2857" spans="1:18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6">
        <f t="shared" si="234"/>
        <v>50</v>
      </c>
      <c r="O2857" s="5">
        <f t="shared" si="235"/>
        <v>1.6666666666666667</v>
      </c>
      <c r="P2857" t="s">
        <v>8271</v>
      </c>
      <c r="Q2857" t="str">
        <f t="shared" si="236"/>
        <v>theater</v>
      </c>
      <c r="R2857" t="str">
        <f t="shared" si="237"/>
        <v>plays</v>
      </c>
    </row>
    <row r="2858" spans="1:18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6">
        <f t="shared" si="234"/>
        <v>4.8666666666666663</v>
      </c>
      <c r="O2858" s="5">
        <f t="shared" si="235"/>
        <v>4.10958904109589</v>
      </c>
      <c r="P2858" t="s">
        <v>8271</v>
      </c>
      <c r="Q2858" t="str">
        <f t="shared" si="236"/>
        <v>theater</v>
      </c>
      <c r="R2858" t="str">
        <f t="shared" si="237"/>
        <v>plays</v>
      </c>
    </row>
    <row r="2859" spans="1:18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6">
        <f t="shared" si="234"/>
        <v>19.736842105263158</v>
      </c>
      <c r="O2859" s="5">
        <f t="shared" si="235"/>
        <v>0.2</v>
      </c>
      <c r="P2859" t="s">
        <v>8271</v>
      </c>
      <c r="Q2859" t="str">
        <f t="shared" si="236"/>
        <v>theater</v>
      </c>
      <c r="R2859" t="str">
        <f t="shared" si="237"/>
        <v>plays</v>
      </c>
    </row>
    <row r="2860" spans="1:18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6">
        <f t="shared" si="234"/>
        <v>0</v>
      </c>
      <c r="O2860" s="5" t="e">
        <f t="shared" si="235"/>
        <v>#DIV/0!</v>
      </c>
      <c r="P2860" t="s">
        <v>8271</v>
      </c>
      <c r="Q2860" t="str">
        <f t="shared" si="236"/>
        <v>theater</v>
      </c>
      <c r="R2860" t="str">
        <f t="shared" si="237"/>
        <v>plays</v>
      </c>
    </row>
    <row r="2861" spans="1:18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6">
        <f t="shared" si="234"/>
        <v>1.7500000000000002</v>
      </c>
      <c r="O2861" s="5">
        <f t="shared" si="235"/>
        <v>2.8571428571428572</v>
      </c>
      <c r="P2861" t="s">
        <v>8271</v>
      </c>
      <c r="Q2861" t="str">
        <f t="shared" si="236"/>
        <v>theater</v>
      </c>
      <c r="R2861" t="str">
        <f t="shared" si="237"/>
        <v>plays</v>
      </c>
    </row>
    <row r="2862" spans="1:18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6">
        <f t="shared" si="234"/>
        <v>6.65</v>
      </c>
      <c r="O2862" s="5">
        <f t="shared" si="235"/>
        <v>3.3834586466165413</v>
      </c>
      <c r="P2862" t="s">
        <v>8271</v>
      </c>
      <c r="Q2862" t="str">
        <f t="shared" si="236"/>
        <v>theater</v>
      </c>
      <c r="R2862" t="str">
        <f t="shared" si="237"/>
        <v>plays</v>
      </c>
    </row>
    <row r="2863" spans="1:18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6">
        <f t="shared" si="234"/>
        <v>32</v>
      </c>
      <c r="O2863" s="5">
        <f t="shared" si="235"/>
        <v>3.75</v>
      </c>
      <c r="P2863" t="s">
        <v>8271</v>
      </c>
      <c r="Q2863" t="str">
        <f t="shared" si="236"/>
        <v>theater</v>
      </c>
      <c r="R2863" t="str">
        <f t="shared" si="237"/>
        <v>plays</v>
      </c>
    </row>
    <row r="2864" spans="1:18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6">
        <f t="shared" si="234"/>
        <v>0.43307086614173229</v>
      </c>
      <c r="O2864" s="5">
        <f t="shared" si="235"/>
        <v>5.4545454545454541</v>
      </c>
      <c r="P2864" t="s">
        <v>8271</v>
      </c>
      <c r="Q2864" t="str">
        <f t="shared" si="236"/>
        <v>theater</v>
      </c>
      <c r="R2864" t="str">
        <f t="shared" si="237"/>
        <v>plays</v>
      </c>
    </row>
    <row r="2865" spans="1:18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6">
        <f t="shared" si="234"/>
        <v>0.04</v>
      </c>
      <c r="O2865" s="5">
        <f t="shared" si="235"/>
        <v>5</v>
      </c>
      <c r="P2865" t="s">
        <v>8271</v>
      </c>
      <c r="Q2865" t="str">
        <f t="shared" si="236"/>
        <v>theater</v>
      </c>
      <c r="R2865" t="str">
        <f t="shared" si="237"/>
        <v>plays</v>
      </c>
    </row>
    <row r="2866" spans="1:18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6">
        <f t="shared" si="234"/>
        <v>1.6</v>
      </c>
      <c r="O2866" s="5">
        <f t="shared" si="235"/>
        <v>7.5</v>
      </c>
      <c r="P2866" t="s">
        <v>8271</v>
      </c>
      <c r="Q2866" t="str">
        <f t="shared" si="236"/>
        <v>theater</v>
      </c>
      <c r="R2866" t="str">
        <f t="shared" si="237"/>
        <v>plays</v>
      </c>
    </row>
    <row r="2867" spans="1:18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6">
        <f t="shared" si="234"/>
        <v>0</v>
      </c>
      <c r="O2867" s="5" t="e">
        <f t="shared" si="235"/>
        <v>#DIV/0!</v>
      </c>
      <c r="P2867" t="s">
        <v>8271</v>
      </c>
      <c r="Q2867" t="str">
        <f t="shared" si="236"/>
        <v>theater</v>
      </c>
      <c r="R2867" t="str">
        <f t="shared" si="237"/>
        <v>plays</v>
      </c>
    </row>
    <row r="2868" spans="1:18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6">
        <f t="shared" si="234"/>
        <v>0.89999999999999991</v>
      </c>
      <c r="O2868" s="5">
        <f t="shared" si="235"/>
        <v>4.4444444444444446</v>
      </c>
      <c r="P2868" t="s">
        <v>8271</v>
      </c>
      <c r="Q2868" t="str">
        <f t="shared" si="236"/>
        <v>theater</v>
      </c>
      <c r="R2868" t="str">
        <f t="shared" si="237"/>
        <v>plays</v>
      </c>
    </row>
    <row r="2869" spans="1:18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6">
        <f t="shared" si="234"/>
        <v>20.16</v>
      </c>
      <c r="O2869" s="5">
        <f t="shared" si="235"/>
        <v>1.984126984126984</v>
      </c>
      <c r="P2869" t="s">
        <v>8271</v>
      </c>
      <c r="Q2869" t="str">
        <f t="shared" si="236"/>
        <v>theater</v>
      </c>
      <c r="R2869" t="str">
        <f t="shared" si="237"/>
        <v>plays</v>
      </c>
    </row>
    <row r="2870" spans="1:18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6">
        <f t="shared" si="234"/>
        <v>42.011733333333332</v>
      </c>
      <c r="O2870" s="5">
        <f t="shared" si="235"/>
        <v>0.95211496470827184</v>
      </c>
      <c r="P2870" t="s">
        <v>8271</v>
      </c>
      <c r="Q2870" t="str">
        <f t="shared" si="236"/>
        <v>theater</v>
      </c>
      <c r="R2870" t="str">
        <f t="shared" si="237"/>
        <v>plays</v>
      </c>
    </row>
    <row r="2871" spans="1:18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6">
        <f t="shared" si="234"/>
        <v>0.88500000000000001</v>
      </c>
      <c r="O2871" s="5">
        <f t="shared" si="235"/>
        <v>2.8248587570621471</v>
      </c>
      <c r="P2871" t="s">
        <v>8271</v>
      </c>
      <c r="Q2871" t="str">
        <f t="shared" si="236"/>
        <v>theater</v>
      </c>
      <c r="R2871" t="str">
        <f t="shared" si="237"/>
        <v>plays</v>
      </c>
    </row>
    <row r="2872" spans="1:18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6">
        <f t="shared" si="234"/>
        <v>15</v>
      </c>
      <c r="O2872" s="5">
        <f t="shared" si="235"/>
        <v>1.2</v>
      </c>
      <c r="P2872" t="s">
        <v>8271</v>
      </c>
      <c r="Q2872" t="str">
        <f t="shared" si="236"/>
        <v>theater</v>
      </c>
      <c r="R2872" t="str">
        <f t="shared" si="237"/>
        <v>plays</v>
      </c>
    </row>
    <row r="2873" spans="1:18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6">
        <f t="shared" si="234"/>
        <v>4.67</v>
      </c>
      <c r="O2873" s="5">
        <f t="shared" si="235"/>
        <v>2.7837259100642395</v>
      </c>
      <c r="P2873" t="s">
        <v>8271</v>
      </c>
      <c r="Q2873" t="str">
        <f t="shared" si="236"/>
        <v>theater</v>
      </c>
      <c r="R2873" t="str">
        <f t="shared" si="237"/>
        <v>plays</v>
      </c>
    </row>
    <row r="2874" spans="1:18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6">
        <f t="shared" si="234"/>
        <v>0</v>
      </c>
      <c r="O2874" s="5" t="e">
        <f t="shared" si="235"/>
        <v>#DIV/0!</v>
      </c>
      <c r="P2874" t="s">
        <v>8271</v>
      </c>
      <c r="Q2874" t="str">
        <f t="shared" si="236"/>
        <v>theater</v>
      </c>
      <c r="R2874" t="str">
        <f t="shared" si="237"/>
        <v>plays</v>
      </c>
    </row>
    <row r="2875" spans="1:18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6">
        <f t="shared" si="234"/>
        <v>38.119999999999997</v>
      </c>
      <c r="O2875" s="5">
        <f t="shared" si="235"/>
        <v>0.83945435466946483</v>
      </c>
      <c r="P2875" t="s">
        <v>8271</v>
      </c>
      <c r="Q2875" t="str">
        <f t="shared" si="236"/>
        <v>theater</v>
      </c>
      <c r="R2875" t="str">
        <f t="shared" si="237"/>
        <v>plays</v>
      </c>
    </row>
    <row r="2876" spans="1:18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6">
        <f t="shared" si="234"/>
        <v>5.42</v>
      </c>
      <c r="O2876" s="5">
        <f t="shared" si="235"/>
        <v>1.107011070110701</v>
      </c>
      <c r="P2876" t="s">
        <v>8271</v>
      </c>
      <c r="Q2876" t="str">
        <f t="shared" si="236"/>
        <v>theater</v>
      </c>
      <c r="R2876" t="str">
        <f t="shared" si="237"/>
        <v>plays</v>
      </c>
    </row>
    <row r="2877" spans="1:18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6">
        <f t="shared" si="234"/>
        <v>3.4999999999999996E-2</v>
      </c>
      <c r="O2877" s="5">
        <f t="shared" si="235"/>
        <v>42.857142857142854</v>
      </c>
      <c r="P2877" t="s">
        <v>8271</v>
      </c>
      <c r="Q2877" t="str">
        <f t="shared" si="236"/>
        <v>theater</v>
      </c>
      <c r="R2877" t="str">
        <f t="shared" si="237"/>
        <v>plays</v>
      </c>
    </row>
    <row r="2878" spans="1:18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6">
        <f t="shared" si="234"/>
        <v>0</v>
      </c>
      <c r="O2878" s="5" t="e">
        <f t="shared" si="235"/>
        <v>#DIV/0!</v>
      </c>
      <c r="P2878" t="s">
        <v>8271</v>
      </c>
      <c r="Q2878" t="str">
        <f t="shared" si="236"/>
        <v>theater</v>
      </c>
      <c r="R2878" t="str">
        <f t="shared" si="237"/>
        <v>plays</v>
      </c>
    </row>
    <row r="2879" spans="1:18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6">
        <f t="shared" si="234"/>
        <v>10.833333333333334</v>
      </c>
      <c r="O2879" s="5">
        <f t="shared" si="235"/>
        <v>0.92307692307692313</v>
      </c>
      <c r="P2879" t="s">
        <v>8271</v>
      </c>
      <c r="Q2879" t="str">
        <f t="shared" si="236"/>
        <v>theater</v>
      </c>
      <c r="R2879" t="str">
        <f t="shared" si="237"/>
        <v>plays</v>
      </c>
    </row>
    <row r="2880" spans="1:18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6">
        <f t="shared" si="234"/>
        <v>2.1</v>
      </c>
      <c r="O2880" s="5">
        <f t="shared" si="235"/>
        <v>6.3492063492063489</v>
      </c>
      <c r="P2880" t="s">
        <v>8271</v>
      </c>
      <c r="Q2880" t="str">
        <f t="shared" si="236"/>
        <v>theater</v>
      </c>
      <c r="R2880" t="str">
        <f t="shared" si="237"/>
        <v>plays</v>
      </c>
    </row>
    <row r="2881" spans="1:18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6">
        <f t="shared" si="234"/>
        <v>0.2589285714285714</v>
      </c>
      <c r="O2881" s="5">
        <f t="shared" si="235"/>
        <v>3.4482758620689653</v>
      </c>
      <c r="P2881" t="s">
        <v>8271</v>
      </c>
      <c r="Q2881" t="str">
        <f t="shared" si="236"/>
        <v>theater</v>
      </c>
      <c r="R2881" t="str">
        <f t="shared" si="237"/>
        <v>plays</v>
      </c>
    </row>
    <row r="2882" spans="1:18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6">
        <f t="shared" si="234"/>
        <v>23.333333333333332</v>
      </c>
      <c r="O2882" s="5">
        <f t="shared" si="235"/>
        <v>1.0357142857142856</v>
      </c>
      <c r="P2882" t="s">
        <v>8271</v>
      </c>
      <c r="Q2882" t="str">
        <f t="shared" si="236"/>
        <v>theater</v>
      </c>
      <c r="R2882" t="str">
        <f t="shared" si="237"/>
        <v>plays</v>
      </c>
    </row>
    <row r="2883" spans="1:18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6">
        <f t="shared" ref="N2883:N2946" si="238">E2883/D2883*100</f>
        <v>0</v>
      </c>
      <c r="O2883" s="5" t="e">
        <f t="shared" ref="O2883:O2946" si="239">L2883/E2883*100</f>
        <v>#DIV/0!</v>
      </c>
      <c r="P2883" t="s">
        <v>8271</v>
      </c>
      <c r="Q2883" t="str">
        <f t="shared" si="236"/>
        <v>theater</v>
      </c>
      <c r="R2883" t="str">
        <f t="shared" si="237"/>
        <v>plays</v>
      </c>
    </row>
    <row r="2884" spans="1:18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6">
        <f t="shared" si="238"/>
        <v>33.6</v>
      </c>
      <c r="O2884" s="5">
        <f t="shared" si="239"/>
        <v>1.5873015873015872</v>
      </c>
      <c r="P2884" t="s">
        <v>8271</v>
      </c>
      <c r="Q2884" t="str">
        <f t="shared" si="236"/>
        <v>theater</v>
      </c>
      <c r="R2884" t="str">
        <f t="shared" si="237"/>
        <v>plays</v>
      </c>
    </row>
    <row r="2885" spans="1:18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6">
        <f t="shared" si="238"/>
        <v>19.079999999999998</v>
      </c>
      <c r="O2885" s="5">
        <f t="shared" si="239"/>
        <v>0.26205450733752622</v>
      </c>
      <c r="P2885" t="s">
        <v>8271</v>
      </c>
      <c r="Q2885" t="str">
        <f t="shared" si="236"/>
        <v>theater</v>
      </c>
      <c r="R2885" t="str">
        <f t="shared" si="237"/>
        <v>plays</v>
      </c>
    </row>
    <row r="2886" spans="1:18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6">
        <f t="shared" si="238"/>
        <v>0.41111111111111115</v>
      </c>
      <c r="O2886" s="5">
        <f t="shared" si="239"/>
        <v>2.1621621621621623</v>
      </c>
      <c r="P2886" t="s">
        <v>8271</v>
      </c>
      <c r="Q2886" t="str">
        <f t="shared" si="236"/>
        <v>theater</v>
      </c>
      <c r="R2886" t="str">
        <f t="shared" si="237"/>
        <v>plays</v>
      </c>
    </row>
    <row r="2887" spans="1:18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6">
        <f t="shared" si="238"/>
        <v>32.5</v>
      </c>
      <c r="O2887" s="5">
        <f t="shared" si="239"/>
        <v>3.8461538461538463</v>
      </c>
      <c r="P2887" t="s">
        <v>8271</v>
      </c>
      <c r="Q2887" t="str">
        <f t="shared" si="236"/>
        <v>theater</v>
      </c>
      <c r="R2887" t="str">
        <f t="shared" si="237"/>
        <v>plays</v>
      </c>
    </row>
    <row r="2888" spans="1:18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6">
        <f t="shared" si="238"/>
        <v>5</v>
      </c>
      <c r="O2888" s="5">
        <f t="shared" si="239"/>
        <v>10</v>
      </c>
      <c r="P2888" t="s">
        <v>8271</v>
      </c>
      <c r="Q2888" t="str">
        <f t="shared" si="236"/>
        <v>theater</v>
      </c>
      <c r="R2888" t="str">
        <f t="shared" si="237"/>
        <v>plays</v>
      </c>
    </row>
    <row r="2889" spans="1:18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6">
        <f t="shared" si="238"/>
        <v>0.16666666666666669</v>
      </c>
      <c r="O2889" s="5">
        <f t="shared" si="239"/>
        <v>20</v>
      </c>
      <c r="P2889" t="s">
        <v>8271</v>
      </c>
      <c r="Q2889" t="str">
        <f t="shared" si="236"/>
        <v>theater</v>
      </c>
      <c r="R2889" t="str">
        <f t="shared" si="237"/>
        <v>plays</v>
      </c>
    </row>
    <row r="2890" spans="1:18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6">
        <f t="shared" si="238"/>
        <v>0</v>
      </c>
      <c r="O2890" s="5" t="e">
        <f t="shared" si="239"/>
        <v>#DIV/0!</v>
      </c>
      <c r="P2890" t="s">
        <v>8271</v>
      </c>
      <c r="Q2890" t="str">
        <f t="shared" si="236"/>
        <v>theater</v>
      </c>
      <c r="R2890" t="str">
        <f t="shared" si="237"/>
        <v>plays</v>
      </c>
    </row>
    <row r="2891" spans="1:18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6">
        <f t="shared" si="238"/>
        <v>38.066666666666663</v>
      </c>
      <c r="O2891" s="5">
        <f t="shared" si="239"/>
        <v>1.2259194395796849</v>
      </c>
      <c r="P2891" t="s">
        <v>8271</v>
      </c>
      <c r="Q2891" t="str">
        <f t="shared" si="236"/>
        <v>theater</v>
      </c>
      <c r="R2891" t="str">
        <f t="shared" si="237"/>
        <v>plays</v>
      </c>
    </row>
    <row r="2892" spans="1:18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6">
        <f t="shared" si="238"/>
        <v>1.05</v>
      </c>
      <c r="O2892" s="5">
        <f t="shared" si="239"/>
        <v>14.285714285714285</v>
      </c>
      <c r="P2892" t="s">
        <v>8271</v>
      </c>
      <c r="Q2892" t="str">
        <f t="shared" si="236"/>
        <v>theater</v>
      </c>
      <c r="R2892" t="str">
        <f t="shared" si="237"/>
        <v>plays</v>
      </c>
    </row>
    <row r="2893" spans="1:18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6">
        <f t="shared" si="238"/>
        <v>2.73</v>
      </c>
      <c r="O2893" s="5">
        <f t="shared" si="239"/>
        <v>3.6630036630036633</v>
      </c>
      <c r="P2893" t="s">
        <v>8271</v>
      </c>
      <c r="Q2893" t="str">
        <f t="shared" si="236"/>
        <v>theater</v>
      </c>
      <c r="R2893" t="str">
        <f t="shared" si="237"/>
        <v>plays</v>
      </c>
    </row>
    <row r="2894" spans="1:18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6">
        <f t="shared" si="238"/>
        <v>9.0909090909090917</v>
      </c>
      <c r="O2894" s="5">
        <f t="shared" si="239"/>
        <v>3.4000000000000004</v>
      </c>
      <c r="P2894" t="s">
        <v>8271</v>
      </c>
      <c r="Q2894" t="str">
        <f t="shared" si="236"/>
        <v>theater</v>
      </c>
      <c r="R2894" t="str">
        <f t="shared" si="237"/>
        <v>plays</v>
      </c>
    </row>
    <row r="2895" spans="1:18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6">
        <f t="shared" si="238"/>
        <v>0.5</v>
      </c>
      <c r="O2895" s="5">
        <f t="shared" si="239"/>
        <v>8</v>
      </c>
      <c r="P2895" t="s">
        <v>8271</v>
      </c>
      <c r="Q2895" t="str">
        <f t="shared" si="236"/>
        <v>theater</v>
      </c>
      <c r="R2895" t="str">
        <f t="shared" si="237"/>
        <v>plays</v>
      </c>
    </row>
    <row r="2896" spans="1:18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6">
        <f t="shared" si="238"/>
        <v>0</v>
      </c>
      <c r="O2896" s="5" t="e">
        <f t="shared" si="239"/>
        <v>#DIV/0!</v>
      </c>
      <c r="P2896" t="s">
        <v>8271</v>
      </c>
      <c r="Q2896" t="str">
        <f t="shared" si="236"/>
        <v>theater</v>
      </c>
      <c r="R2896" t="str">
        <f t="shared" si="237"/>
        <v>plays</v>
      </c>
    </row>
    <row r="2897" spans="1:18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6">
        <f t="shared" si="238"/>
        <v>4.5999999999999996</v>
      </c>
      <c r="O2897" s="5">
        <f t="shared" si="239"/>
        <v>17.391304347826086</v>
      </c>
      <c r="P2897" t="s">
        <v>8271</v>
      </c>
      <c r="Q2897" t="str">
        <f t="shared" si="236"/>
        <v>theater</v>
      </c>
      <c r="R2897" t="str">
        <f t="shared" si="237"/>
        <v>plays</v>
      </c>
    </row>
    <row r="2898" spans="1:18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6">
        <f t="shared" si="238"/>
        <v>20.833333333333336</v>
      </c>
      <c r="O2898" s="5">
        <f t="shared" si="239"/>
        <v>1.92</v>
      </c>
      <c r="P2898" t="s">
        <v>8271</v>
      </c>
      <c r="Q2898" t="str">
        <f t="shared" si="236"/>
        <v>theater</v>
      </c>
      <c r="R2898" t="str">
        <f t="shared" si="237"/>
        <v>plays</v>
      </c>
    </row>
    <row r="2899" spans="1:18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6">
        <f t="shared" si="238"/>
        <v>4.583333333333333</v>
      </c>
      <c r="O2899" s="5">
        <f t="shared" si="239"/>
        <v>0.54545454545454553</v>
      </c>
      <c r="P2899" t="s">
        <v>8271</v>
      </c>
      <c r="Q2899" t="str">
        <f t="shared" si="236"/>
        <v>theater</v>
      </c>
      <c r="R2899" t="str">
        <f t="shared" si="237"/>
        <v>plays</v>
      </c>
    </row>
    <row r="2900" spans="1:18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6">
        <f t="shared" si="238"/>
        <v>4.2133333333333338</v>
      </c>
      <c r="O2900" s="5">
        <f t="shared" si="239"/>
        <v>3.79746835443038</v>
      </c>
      <c r="P2900" t="s">
        <v>8271</v>
      </c>
      <c r="Q2900" t="str">
        <f t="shared" si="236"/>
        <v>theater</v>
      </c>
      <c r="R2900" t="str">
        <f t="shared" si="237"/>
        <v>plays</v>
      </c>
    </row>
    <row r="2901" spans="1:18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6">
        <f t="shared" si="238"/>
        <v>0</v>
      </c>
      <c r="O2901" s="5" t="e">
        <f t="shared" si="239"/>
        <v>#DIV/0!</v>
      </c>
      <c r="P2901" t="s">
        <v>8271</v>
      </c>
      <c r="Q2901" t="str">
        <f t="shared" si="236"/>
        <v>theater</v>
      </c>
      <c r="R2901" t="str">
        <f t="shared" si="237"/>
        <v>plays</v>
      </c>
    </row>
    <row r="2902" spans="1:18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6">
        <f t="shared" si="238"/>
        <v>61.909090909090914</v>
      </c>
      <c r="O2902" s="5">
        <f t="shared" si="239"/>
        <v>0.20558002936857561</v>
      </c>
      <c r="P2902" t="s">
        <v>8271</v>
      </c>
      <c r="Q2902" t="str">
        <f t="shared" si="236"/>
        <v>theater</v>
      </c>
      <c r="R2902" t="str">
        <f t="shared" si="237"/>
        <v>plays</v>
      </c>
    </row>
    <row r="2903" spans="1:18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6">
        <f t="shared" si="238"/>
        <v>0.8</v>
      </c>
      <c r="O2903" s="5">
        <f t="shared" si="239"/>
        <v>33.333333333333329</v>
      </c>
      <c r="P2903" t="s">
        <v>8271</v>
      </c>
      <c r="Q2903" t="str">
        <f t="shared" si="236"/>
        <v>theater</v>
      </c>
      <c r="R2903" t="str">
        <f t="shared" si="237"/>
        <v>plays</v>
      </c>
    </row>
    <row r="2904" spans="1:18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6">
        <f t="shared" si="238"/>
        <v>1.6666666666666666E-2</v>
      </c>
      <c r="O2904" s="5">
        <f t="shared" si="239"/>
        <v>4</v>
      </c>
      <c r="P2904" t="s">
        <v>8271</v>
      </c>
      <c r="Q2904" t="str">
        <f t="shared" si="236"/>
        <v>theater</v>
      </c>
      <c r="R2904" t="str">
        <f t="shared" si="237"/>
        <v>plays</v>
      </c>
    </row>
    <row r="2905" spans="1:18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6">
        <f t="shared" si="238"/>
        <v>0.77999999999999992</v>
      </c>
      <c r="O2905" s="5">
        <f t="shared" si="239"/>
        <v>10.256410256410255</v>
      </c>
      <c r="P2905" t="s">
        <v>8271</v>
      </c>
      <c r="Q2905" t="str">
        <f t="shared" si="236"/>
        <v>theater</v>
      </c>
      <c r="R2905" t="str">
        <f t="shared" si="237"/>
        <v>plays</v>
      </c>
    </row>
    <row r="2906" spans="1:18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6">
        <f t="shared" si="238"/>
        <v>5</v>
      </c>
      <c r="O2906" s="5">
        <f t="shared" si="239"/>
        <v>5.3333333333333339</v>
      </c>
      <c r="P2906" t="s">
        <v>8271</v>
      </c>
      <c r="Q2906" t="str">
        <f t="shared" si="236"/>
        <v>theater</v>
      </c>
      <c r="R2906" t="str">
        <f t="shared" si="237"/>
        <v>plays</v>
      </c>
    </row>
    <row r="2907" spans="1:18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6">
        <f t="shared" si="238"/>
        <v>17.771428571428572</v>
      </c>
      <c r="O2907" s="5">
        <f t="shared" si="239"/>
        <v>2.7331189710610935</v>
      </c>
      <c r="P2907" t="s">
        <v>8271</v>
      </c>
      <c r="Q2907" t="str">
        <f t="shared" si="236"/>
        <v>theater</v>
      </c>
      <c r="R2907" t="str">
        <f t="shared" si="237"/>
        <v>plays</v>
      </c>
    </row>
    <row r="2908" spans="1:18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6">
        <f t="shared" si="238"/>
        <v>9.4166666666666661</v>
      </c>
      <c r="O2908" s="5">
        <f t="shared" si="239"/>
        <v>1.2389380530973451</v>
      </c>
      <c r="P2908" t="s">
        <v>8271</v>
      </c>
      <c r="Q2908" t="str">
        <f t="shared" si="236"/>
        <v>theater</v>
      </c>
      <c r="R2908" t="str">
        <f t="shared" si="237"/>
        <v>plays</v>
      </c>
    </row>
    <row r="2909" spans="1:18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6">
        <f t="shared" si="238"/>
        <v>0.08</v>
      </c>
      <c r="O2909" s="5">
        <f t="shared" si="239"/>
        <v>100</v>
      </c>
      <c r="P2909" t="s">
        <v>8271</v>
      </c>
      <c r="Q2909" t="str">
        <f t="shared" si="236"/>
        <v>theater</v>
      </c>
      <c r="R2909" t="str">
        <f t="shared" si="237"/>
        <v>plays</v>
      </c>
    </row>
    <row r="2910" spans="1:18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6">
        <f t="shared" si="238"/>
        <v>2.75</v>
      </c>
      <c r="O2910" s="5">
        <f t="shared" si="239"/>
        <v>1.893939393939394</v>
      </c>
      <c r="P2910" t="s">
        <v>8271</v>
      </c>
      <c r="Q2910" t="str">
        <f t="shared" si="236"/>
        <v>theater</v>
      </c>
      <c r="R2910" t="str">
        <f t="shared" si="237"/>
        <v>plays</v>
      </c>
    </row>
    <row r="2911" spans="1:18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6">
        <f t="shared" si="238"/>
        <v>1.1111111111111112E-2</v>
      </c>
      <c r="O2911" s="5">
        <f t="shared" si="239"/>
        <v>5</v>
      </c>
      <c r="P2911" t="s">
        <v>8271</v>
      </c>
      <c r="Q2911" t="str">
        <f t="shared" ref="Q2911:Q2974" si="240">LEFT(P2911, 7)</f>
        <v>theater</v>
      </c>
      <c r="R2911" t="str">
        <f t="shared" ref="R2911:R2974" si="241">RIGHT(P2911, 5)</f>
        <v>plays</v>
      </c>
    </row>
    <row r="2912" spans="1:18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6">
        <f t="shared" si="238"/>
        <v>3.3333333333333335E-3</v>
      </c>
      <c r="O2912" s="5">
        <f t="shared" si="239"/>
        <v>100</v>
      </c>
      <c r="P2912" t="s">
        <v>8271</v>
      </c>
      <c r="Q2912" t="str">
        <f t="shared" si="240"/>
        <v>theater</v>
      </c>
      <c r="R2912" t="str">
        <f t="shared" si="241"/>
        <v>plays</v>
      </c>
    </row>
    <row r="2913" spans="1:18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6">
        <f t="shared" si="238"/>
        <v>36.5</v>
      </c>
      <c r="O2913" s="5">
        <f t="shared" si="239"/>
        <v>2.1308980213089801</v>
      </c>
      <c r="P2913" t="s">
        <v>8271</v>
      </c>
      <c r="Q2913" t="str">
        <f t="shared" si="240"/>
        <v>theater</v>
      </c>
      <c r="R2913" t="str">
        <f t="shared" si="241"/>
        <v>plays</v>
      </c>
    </row>
    <row r="2914" spans="1:18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6">
        <f t="shared" si="238"/>
        <v>14.058171745152354</v>
      </c>
      <c r="O2914" s="5">
        <f t="shared" si="239"/>
        <v>1.2807881773399015</v>
      </c>
      <c r="P2914" t="s">
        <v>8271</v>
      </c>
      <c r="Q2914" t="str">
        <f t="shared" si="240"/>
        <v>theater</v>
      </c>
      <c r="R2914" t="str">
        <f t="shared" si="241"/>
        <v>plays</v>
      </c>
    </row>
    <row r="2915" spans="1:18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6">
        <f t="shared" si="238"/>
        <v>0.02</v>
      </c>
      <c r="O2915" s="5">
        <f t="shared" si="239"/>
        <v>100</v>
      </c>
      <c r="P2915" t="s">
        <v>8271</v>
      </c>
      <c r="Q2915" t="str">
        <f t="shared" si="240"/>
        <v>theater</v>
      </c>
      <c r="R2915" t="str">
        <f t="shared" si="241"/>
        <v>plays</v>
      </c>
    </row>
    <row r="2916" spans="1:18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6">
        <f t="shared" si="238"/>
        <v>4.0000000000000001E-3</v>
      </c>
      <c r="O2916" s="5">
        <f t="shared" si="239"/>
        <v>100</v>
      </c>
      <c r="P2916" t="s">
        <v>8271</v>
      </c>
      <c r="Q2916" t="str">
        <f t="shared" si="240"/>
        <v>theater</v>
      </c>
      <c r="R2916" t="str">
        <f t="shared" si="241"/>
        <v>plays</v>
      </c>
    </row>
    <row r="2917" spans="1:18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6">
        <f t="shared" si="238"/>
        <v>61.1</v>
      </c>
      <c r="O2917" s="5">
        <f t="shared" si="239"/>
        <v>0.49099836333878888</v>
      </c>
      <c r="P2917" t="s">
        <v>8271</v>
      </c>
      <c r="Q2917" t="str">
        <f t="shared" si="240"/>
        <v>theater</v>
      </c>
      <c r="R2917" t="str">
        <f t="shared" si="241"/>
        <v>plays</v>
      </c>
    </row>
    <row r="2918" spans="1:18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6">
        <f t="shared" si="238"/>
        <v>7.8378378378378386</v>
      </c>
      <c r="O2918" s="5">
        <f t="shared" si="239"/>
        <v>4.8275862068965516</v>
      </c>
      <c r="P2918" t="s">
        <v>8271</v>
      </c>
      <c r="Q2918" t="str">
        <f t="shared" si="240"/>
        <v>theater</v>
      </c>
      <c r="R2918" t="str">
        <f t="shared" si="241"/>
        <v>plays</v>
      </c>
    </row>
    <row r="2919" spans="1:18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6">
        <f t="shared" si="238"/>
        <v>21.85</v>
      </c>
      <c r="O2919" s="5">
        <f t="shared" si="239"/>
        <v>2.0594965675057209</v>
      </c>
      <c r="P2919" t="s">
        <v>8271</v>
      </c>
      <c r="Q2919" t="str">
        <f t="shared" si="240"/>
        <v>theater</v>
      </c>
      <c r="R2919" t="str">
        <f t="shared" si="241"/>
        <v>plays</v>
      </c>
    </row>
    <row r="2920" spans="1:18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6">
        <f t="shared" si="238"/>
        <v>27.24</v>
      </c>
      <c r="O2920" s="5">
        <f t="shared" si="239"/>
        <v>1.4684287812041115</v>
      </c>
      <c r="P2920" t="s">
        <v>8271</v>
      </c>
      <c r="Q2920" t="str">
        <f t="shared" si="240"/>
        <v>theater</v>
      </c>
      <c r="R2920" t="str">
        <f t="shared" si="241"/>
        <v>plays</v>
      </c>
    </row>
    <row r="2921" spans="1:18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6">
        <f t="shared" si="238"/>
        <v>8.5</v>
      </c>
      <c r="O2921" s="5">
        <f t="shared" si="239"/>
        <v>11.76470588235294</v>
      </c>
      <c r="P2921" t="s">
        <v>8271</v>
      </c>
      <c r="Q2921" t="str">
        <f t="shared" si="240"/>
        <v>theater</v>
      </c>
      <c r="R2921" t="str">
        <f t="shared" si="241"/>
        <v>plays</v>
      </c>
    </row>
    <row r="2922" spans="1:18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6">
        <f t="shared" si="238"/>
        <v>26.840000000000003</v>
      </c>
      <c r="O2922" s="5">
        <f t="shared" si="239"/>
        <v>1.9374068554396422</v>
      </c>
      <c r="P2922" t="s">
        <v>8271</v>
      </c>
      <c r="Q2922" t="str">
        <f t="shared" si="240"/>
        <v>theater</v>
      </c>
      <c r="R2922" t="str">
        <f t="shared" si="241"/>
        <v>plays</v>
      </c>
    </row>
    <row r="2923" spans="1:18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6">
        <f t="shared" si="238"/>
        <v>129</v>
      </c>
      <c r="O2923" s="5">
        <f t="shared" si="239"/>
        <v>2.3255813953488373</v>
      </c>
      <c r="P2923" t="s">
        <v>8305</v>
      </c>
      <c r="Q2923" t="str">
        <f t="shared" si="240"/>
        <v>theater</v>
      </c>
      <c r="R2923" t="str">
        <f>RIGHT(P2923, 7)</f>
        <v>musical</v>
      </c>
    </row>
    <row r="2924" spans="1:18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6">
        <f t="shared" si="238"/>
        <v>100</v>
      </c>
      <c r="O2924" s="5">
        <f t="shared" si="239"/>
        <v>1.2</v>
      </c>
      <c r="P2924" t="s">
        <v>8305</v>
      </c>
      <c r="Q2924" t="str">
        <f t="shared" si="240"/>
        <v>theater</v>
      </c>
      <c r="R2924" t="str">
        <f t="shared" ref="R2924:R2942" si="242">RIGHT(P2924, 7)</f>
        <v>musical</v>
      </c>
    </row>
    <row r="2925" spans="1:18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6">
        <f t="shared" si="238"/>
        <v>100</v>
      </c>
      <c r="O2925" s="5">
        <f t="shared" si="239"/>
        <v>3.3333333333333335</v>
      </c>
      <c r="P2925" t="s">
        <v>8305</v>
      </c>
      <c r="Q2925" t="str">
        <f t="shared" si="240"/>
        <v>theater</v>
      </c>
      <c r="R2925" t="str">
        <f t="shared" si="242"/>
        <v>musical</v>
      </c>
    </row>
    <row r="2926" spans="1:18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6">
        <f t="shared" si="238"/>
        <v>103.2</v>
      </c>
      <c r="O2926" s="5">
        <f t="shared" si="239"/>
        <v>0.56976744186046502</v>
      </c>
      <c r="P2926" t="s">
        <v>8305</v>
      </c>
      <c r="Q2926" t="str">
        <f t="shared" si="240"/>
        <v>theater</v>
      </c>
      <c r="R2926" t="str">
        <f t="shared" si="242"/>
        <v>musical</v>
      </c>
    </row>
    <row r="2927" spans="1:18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6">
        <f t="shared" si="238"/>
        <v>102.44597777777777</v>
      </c>
      <c r="O2927" s="5">
        <f t="shared" si="239"/>
        <v>0.43166382108380591</v>
      </c>
      <c r="P2927" t="s">
        <v>8305</v>
      </c>
      <c r="Q2927" t="str">
        <f t="shared" si="240"/>
        <v>theater</v>
      </c>
      <c r="R2927" t="str">
        <f t="shared" si="242"/>
        <v>musical</v>
      </c>
    </row>
    <row r="2928" spans="1:18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6">
        <f t="shared" si="238"/>
        <v>125</v>
      </c>
      <c r="O2928" s="5">
        <f t="shared" si="239"/>
        <v>1.3333333333333335</v>
      </c>
      <c r="P2928" t="s">
        <v>8305</v>
      </c>
      <c r="Q2928" t="str">
        <f t="shared" si="240"/>
        <v>theater</v>
      </c>
      <c r="R2928" t="str">
        <f t="shared" si="242"/>
        <v>musical</v>
      </c>
    </row>
    <row r="2929" spans="1:18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6">
        <f t="shared" si="238"/>
        <v>130.83333333333334</v>
      </c>
      <c r="O2929" s="5">
        <f t="shared" si="239"/>
        <v>0.89171974522292996</v>
      </c>
      <c r="P2929" t="s">
        <v>8305</v>
      </c>
      <c r="Q2929" t="str">
        <f t="shared" si="240"/>
        <v>theater</v>
      </c>
      <c r="R2929" t="str">
        <f t="shared" si="242"/>
        <v>musical</v>
      </c>
    </row>
    <row r="2930" spans="1:18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6">
        <f t="shared" si="238"/>
        <v>100</v>
      </c>
      <c r="O2930" s="5">
        <f t="shared" si="239"/>
        <v>2.4</v>
      </c>
      <c r="P2930" t="s">
        <v>8305</v>
      </c>
      <c r="Q2930" t="str">
        <f t="shared" si="240"/>
        <v>theater</v>
      </c>
      <c r="R2930" t="str">
        <f t="shared" si="242"/>
        <v>musical</v>
      </c>
    </row>
    <row r="2931" spans="1:18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6">
        <f t="shared" si="238"/>
        <v>102.06937499999999</v>
      </c>
      <c r="O2931" s="5">
        <f t="shared" si="239"/>
        <v>0.39189031969677479</v>
      </c>
      <c r="P2931" t="s">
        <v>8305</v>
      </c>
      <c r="Q2931" t="str">
        <f t="shared" si="240"/>
        <v>theater</v>
      </c>
      <c r="R2931" t="str">
        <f t="shared" si="242"/>
        <v>musical</v>
      </c>
    </row>
    <row r="2932" spans="1:18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6">
        <f t="shared" si="238"/>
        <v>100.92000000000002</v>
      </c>
      <c r="O2932" s="5">
        <f t="shared" si="239"/>
        <v>0.61434799841458576</v>
      </c>
      <c r="P2932" t="s">
        <v>8305</v>
      </c>
      <c r="Q2932" t="str">
        <f t="shared" si="240"/>
        <v>theater</v>
      </c>
      <c r="R2932" t="str">
        <f t="shared" si="242"/>
        <v>musical</v>
      </c>
    </row>
    <row r="2933" spans="1:18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6">
        <f t="shared" si="238"/>
        <v>106</v>
      </c>
      <c r="O2933" s="5">
        <f t="shared" si="239"/>
        <v>1.1320754716981132</v>
      </c>
      <c r="P2933" t="s">
        <v>8305</v>
      </c>
      <c r="Q2933" t="str">
        <f t="shared" si="240"/>
        <v>theater</v>
      </c>
      <c r="R2933" t="str">
        <f t="shared" si="242"/>
        <v>musical</v>
      </c>
    </row>
    <row r="2934" spans="1:18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6">
        <f t="shared" si="238"/>
        <v>105.0967741935484</v>
      </c>
      <c r="O2934" s="5">
        <f t="shared" si="239"/>
        <v>1.1663597298956414</v>
      </c>
      <c r="P2934" t="s">
        <v>8305</v>
      </c>
      <c r="Q2934" t="str">
        <f t="shared" si="240"/>
        <v>theater</v>
      </c>
      <c r="R2934" t="str">
        <f t="shared" si="242"/>
        <v>musical</v>
      </c>
    </row>
    <row r="2935" spans="1:18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6">
        <f t="shared" si="238"/>
        <v>102.76</v>
      </c>
      <c r="O2935" s="5">
        <f t="shared" si="239"/>
        <v>2.1019852082522386</v>
      </c>
      <c r="P2935" t="s">
        <v>8305</v>
      </c>
      <c r="Q2935" t="str">
        <f t="shared" si="240"/>
        <v>theater</v>
      </c>
      <c r="R2935" t="str">
        <f t="shared" si="242"/>
        <v>musical</v>
      </c>
    </row>
    <row r="2936" spans="1:18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6">
        <f t="shared" si="238"/>
        <v>108</v>
      </c>
      <c r="O2936" s="5">
        <f t="shared" si="239"/>
        <v>1.3703703703703705</v>
      </c>
      <c r="P2936" t="s">
        <v>8305</v>
      </c>
      <c r="Q2936" t="str">
        <f t="shared" si="240"/>
        <v>theater</v>
      </c>
      <c r="R2936" t="str">
        <f t="shared" si="242"/>
        <v>musical</v>
      </c>
    </row>
    <row r="2937" spans="1:18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6">
        <f t="shared" si="238"/>
        <v>100.88571428571429</v>
      </c>
      <c r="O2937" s="5">
        <f t="shared" si="239"/>
        <v>1.1045029736618521</v>
      </c>
      <c r="P2937" t="s">
        <v>8305</v>
      </c>
      <c r="Q2937" t="str">
        <f t="shared" si="240"/>
        <v>theater</v>
      </c>
      <c r="R2937" t="str">
        <f t="shared" si="242"/>
        <v>musical</v>
      </c>
    </row>
    <row r="2938" spans="1:18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6">
        <f t="shared" si="238"/>
        <v>128</v>
      </c>
      <c r="O2938" s="5">
        <f t="shared" si="239"/>
        <v>2.65625</v>
      </c>
      <c r="P2938" t="s">
        <v>8305</v>
      </c>
      <c r="Q2938" t="str">
        <f t="shared" si="240"/>
        <v>theater</v>
      </c>
      <c r="R2938" t="str">
        <f t="shared" si="242"/>
        <v>musical</v>
      </c>
    </row>
    <row r="2939" spans="1:18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6">
        <f t="shared" si="238"/>
        <v>133.33333333333331</v>
      </c>
      <c r="O2939" s="5">
        <f t="shared" si="239"/>
        <v>2.75</v>
      </c>
      <c r="P2939" t="s">
        <v>8305</v>
      </c>
      <c r="Q2939" t="str">
        <f t="shared" si="240"/>
        <v>theater</v>
      </c>
      <c r="R2939" t="str">
        <f t="shared" si="242"/>
        <v>musical</v>
      </c>
    </row>
    <row r="2940" spans="1:18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6">
        <f t="shared" si="238"/>
        <v>101.375</v>
      </c>
      <c r="O2940" s="5">
        <f t="shared" si="239"/>
        <v>0.78914919852034526</v>
      </c>
      <c r="P2940" t="s">
        <v>8305</v>
      </c>
      <c r="Q2940" t="str">
        <f t="shared" si="240"/>
        <v>theater</v>
      </c>
      <c r="R2940" t="str">
        <f t="shared" si="242"/>
        <v>musical</v>
      </c>
    </row>
    <row r="2941" spans="1:18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6">
        <f t="shared" si="238"/>
        <v>102.875</v>
      </c>
      <c r="O2941" s="5">
        <f t="shared" si="239"/>
        <v>0.30376670716889431</v>
      </c>
      <c r="P2941" t="s">
        <v>8305</v>
      </c>
      <c r="Q2941" t="str">
        <f t="shared" si="240"/>
        <v>theater</v>
      </c>
      <c r="R2941" t="str">
        <f t="shared" si="242"/>
        <v>musical</v>
      </c>
    </row>
    <row r="2942" spans="1:18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6">
        <f t="shared" si="238"/>
        <v>107.24000000000001</v>
      </c>
      <c r="O2942" s="5">
        <f t="shared" si="239"/>
        <v>1.2308839985080196</v>
      </c>
      <c r="P2942" t="s">
        <v>8305</v>
      </c>
      <c r="Q2942" t="str">
        <f t="shared" si="240"/>
        <v>theater</v>
      </c>
      <c r="R2942" t="str">
        <f t="shared" si="242"/>
        <v>musical</v>
      </c>
    </row>
    <row r="2943" spans="1:18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6">
        <f t="shared" si="238"/>
        <v>4.0000000000000001E-3</v>
      </c>
      <c r="O2943" s="5">
        <f t="shared" si="239"/>
        <v>100</v>
      </c>
      <c r="P2943" t="s">
        <v>8303</v>
      </c>
      <c r="Q2943" t="str">
        <f t="shared" si="240"/>
        <v>theater</v>
      </c>
      <c r="R2943" t="str">
        <f t="shared" ref="R2943:R2962" si="243">RIGHT(P2943, 6)</f>
        <v>spaces</v>
      </c>
    </row>
    <row r="2944" spans="1:18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6">
        <f t="shared" si="238"/>
        <v>20.424999999999997</v>
      </c>
      <c r="O2944" s="5">
        <f t="shared" si="239"/>
        <v>0.49449204406364744</v>
      </c>
      <c r="P2944" t="s">
        <v>8303</v>
      </c>
      <c r="Q2944" t="str">
        <f t="shared" si="240"/>
        <v>theater</v>
      </c>
      <c r="R2944" t="str">
        <f t="shared" si="243"/>
        <v>spaces</v>
      </c>
    </row>
    <row r="2945" spans="1:18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6">
        <f t="shared" si="238"/>
        <v>0</v>
      </c>
      <c r="O2945" s="5" t="e">
        <f t="shared" si="239"/>
        <v>#DIV/0!</v>
      </c>
      <c r="P2945" t="s">
        <v>8303</v>
      </c>
      <c r="Q2945" t="str">
        <f t="shared" si="240"/>
        <v>theater</v>
      </c>
      <c r="R2945" t="str">
        <f t="shared" si="243"/>
        <v>spaces</v>
      </c>
    </row>
    <row r="2946" spans="1:18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6">
        <f t="shared" si="238"/>
        <v>1</v>
      </c>
      <c r="O2946" s="5">
        <f t="shared" si="239"/>
        <v>1</v>
      </c>
      <c r="P2946" t="s">
        <v>8303</v>
      </c>
      <c r="Q2946" t="str">
        <f t="shared" si="240"/>
        <v>theater</v>
      </c>
      <c r="R2946" t="str">
        <f t="shared" si="243"/>
        <v>spaces</v>
      </c>
    </row>
    <row r="2947" spans="1:18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6">
        <f t="shared" ref="N2947:N3010" si="244">E2947/D2947*100</f>
        <v>0</v>
      </c>
      <c r="O2947" s="5" t="e">
        <f t="shared" ref="O2947:O3010" si="245">L2947/E2947*100</f>
        <v>#DIV/0!</v>
      </c>
      <c r="P2947" t="s">
        <v>8303</v>
      </c>
      <c r="Q2947" t="str">
        <f t="shared" si="240"/>
        <v>theater</v>
      </c>
      <c r="R2947" t="str">
        <f t="shared" si="243"/>
        <v>spaces</v>
      </c>
    </row>
    <row r="2948" spans="1:18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6">
        <f t="shared" si="244"/>
        <v>0.1</v>
      </c>
      <c r="O2948" s="5">
        <f t="shared" si="245"/>
        <v>100</v>
      </c>
      <c r="P2948" t="s">
        <v>8303</v>
      </c>
      <c r="Q2948" t="str">
        <f t="shared" si="240"/>
        <v>theater</v>
      </c>
      <c r="R2948" t="str">
        <f t="shared" si="243"/>
        <v>spaces</v>
      </c>
    </row>
    <row r="2949" spans="1:18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6">
        <f t="shared" si="244"/>
        <v>4.2880000000000003</v>
      </c>
      <c r="O2949" s="5">
        <f t="shared" si="245"/>
        <v>1.2126865671641791</v>
      </c>
      <c r="P2949" t="s">
        <v>8303</v>
      </c>
      <c r="Q2949" t="str">
        <f t="shared" si="240"/>
        <v>theater</v>
      </c>
      <c r="R2949" t="str">
        <f t="shared" si="243"/>
        <v>spaces</v>
      </c>
    </row>
    <row r="2950" spans="1:18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6">
        <f t="shared" si="244"/>
        <v>4.8000000000000004E-3</v>
      </c>
      <c r="O2950" s="5">
        <f t="shared" si="245"/>
        <v>37.5</v>
      </c>
      <c r="P2950" t="s">
        <v>8303</v>
      </c>
      <c r="Q2950" t="str">
        <f t="shared" si="240"/>
        <v>theater</v>
      </c>
      <c r="R2950" t="str">
        <f t="shared" si="243"/>
        <v>spaces</v>
      </c>
    </row>
    <row r="2951" spans="1:18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6">
        <f t="shared" si="244"/>
        <v>2.5</v>
      </c>
      <c r="O2951" s="5">
        <f t="shared" si="245"/>
        <v>8</v>
      </c>
      <c r="P2951" t="s">
        <v>8303</v>
      </c>
      <c r="Q2951" t="str">
        <f t="shared" si="240"/>
        <v>theater</v>
      </c>
      <c r="R2951" t="str">
        <f t="shared" si="243"/>
        <v>spaces</v>
      </c>
    </row>
    <row r="2952" spans="1:18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6">
        <f t="shared" si="244"/>
        <v>0</v>
      </c>
      <c r="O2952" s="5" t="e">
        <f t="shared" si="245"/>
        <v>#DIV/0!</v>
      </c>
      <c r="P2952" t="s">
        <v>8303</v>
      </c>
      <c r="Q2952" t="str">
        <f t="shared" si="240"/>
        <v>theater</v>
      </c>
      <c r="R2952" t="str">
        <f t="shared" si="243"/>
        <v>spaces</v>
      </c>
    </row>
    <row r="2953" spans="1:18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6">
        <f t="shared" si="244"/>
        <v>2.1919999999999997</v>
      </c>
      <c r="O2953" s="5">
        <f t="shared" si="245"/>
        <v>5.2919708029197077</v>
      </c>
      <c r="P2953" t="s">
        <v>8303</v>
      </c>
      <c r="Q2953" t="str">
        <f t="shared" si="240"/>
        <v>theater</v>
      </c>
      <c r="R2953" t="str">
        <f t="shared" si="243"/>
        <v>spaces</v>
      </c>
    </row>
    <row r="2954" spans="1:18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6">
        <f t="shared" si="244"/>
        <v>8.0250000000000004</v>
      </c>
      <c r="O2954" s="5">
        <f t="shared" si="245"/>
        <v>0.49844236760124611</v>
      </c>
      <c r="P2954" t="s">
        <v>8303</v>
      </c>
      <c r="Q2954" t="str">
        <f t="shared" si="240"/>
        <v>theater</v>
      </c>
      <c r="R2954" t="str">
        <f t="shared" si="243"/>
        <v>spaces</v>
      </c>
    </row>
    <row r="2955" spans="1:18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6">
        <f t="shared" si="244"/>
        <v>0.15125</v>
      </c>
      <c r="O2955" s="5">
        <f t="shared" si="245"/>
        <v>0.49586776859504134</v>
      </c>
      <c r="P2955" t="s">
        <v>8303</v>
      </c>
      <c r="Q2955" t="str">
        <f t="shared" si="240"/>
        <v>theater</v>
      </c>
      <c r="R2955" t="str">
        <f t="shared" si="243"/>
        <v>spaces</v>
      </c>
    </row>
    <row r="2956" spans="1:18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6">
        <f t="shared" si="244"/>
        <v>0</v>
      </c>
      <c r="O2956" s="5" t="e">
        <f t="shared" si="245"/>
        <v>#DIV/0!</v>
      </c>
      <c r="P2956" t="s">
        <v>8303</v>
      </c>
      <c r="Q2956" t="str">
        <f t="shared" si="240"/>
        <v>theater</v>
      </c>
      <c r="R2956" t="str">
        <f t="shared" si="243"/>
        <v>spaces</v>
      </c>
    </row>
    <row r="2957" spans="1:18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6">
        <f t="shared" si="244"/>
        <v>59.583333333333336</v>
      </c>
      <c r="O2957" s="5">
        <f t="shared" si="245"/>
        <v>1.5384615384615385</v>
      </c>
      <c r="P2957" t="s">
        <v>8303</v>
      </c>
      <c r="Q2957" t="str">
        <f t="shared" si="240"/>
        <v>theater</v>
      </c>
      <c r="R2957" t="str">
        <f t="shared" si="243"/>
        <v>spaces</v>
      </c>
    </row>
    <row r="2958" spans="1:18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6">
        <f t="shared" si="244"/>
        <v>16.734177215189874</v>
      </c>
      <c r="O2958" s="5">
        <f t="shared" si="245"/>
        <v>1.5128593040847202</v>
      </c>
      <c r="P2958" t="s">
        <v>8303</v>
      </c>
      <c r="Q2958" t="str">
        <f t="shared" si="240"/>
        <v>theater</v>
      </c>
      <c r="R2958" t="str">
        <f t="shared" si="243"/>
        <v>spaces</v>
      </c>
    </row>
    <row r="2959" spans="1:18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6">
        <f t="shared" si="244"/>
        <v>1.8666666666666669</v>
      </c>
      <c r="O2959" s="5">
        <f t="shared" si="245"/>
        <v>1.0714285714285714</v>
      </c>
      <c r="P2959" t="s">
        <v>8303</v>
      </c>
      <c r="Q2959" t="str">
        <f t="shared" si="240"/>
        <v>theater</v>
      </c>
      <c r="R2959" t="str">
        <f t="shared" si="243"/>
        <v>spaces</v>
      </c>
    </row>
    <row r="2960" spans="1:18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6">
        <f t="shared" si="244"/>
        <v>0</v>
      </c>
      <c r="O2960" s="5" t="e">
        <f t="shared" si="245"/>
        <v>#DIV/0!</v>
      </c>
      <c r="P2960" t="s">
        <v>8303</v>
      </c>
      <c r="Q2960" t="str">
        <f t="shared" si="240"/>
        <v>theater</v>
      </c>
      <c r="R2960" t="str">
        <f t="shared" si="243"/>
        <v>spaces</v>
      </c>
    </row>
    <row r="2961" spans="1:18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6">
        <f t="shared" si="244"/>
        <v>0</v>
      </c>
      <c r="O2961" s="5" t="e">
        <f t="shared" si="245"/>
        <v>#DIV/0!</v>
      </c>
      <c r="P2961" t="s">
        <v>8303</v>
      </c>
      <c r="Q2961" t="str">
        <f t="shared" si="240"/>
        <v>theater</v>
      </c>
      <c r="R2961" t="str">
        <f t="shared" si="243"/>
        <v>spaces</v>
      </c>
    </row>
    <row r="2962" spans="1:18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6">
        <f t="shared" si="244"/>
        <v>0</v>
      </c>
      <c r="O2962" s="5" t="e">
        <f t="shared" si="245"/>
        <v>#DIV/0!</v>
      </c>
      <c r="P2962" t="s">
        <v>8303</v>
      </c>
      <c r="Q2962" t="str">
        <f t="shared" si="240"/>
        <v>theater</v>
      </c>
      <c r="R2962" t="str">
        <f t="shared" si="243"/>
        <v>spaces</v>
      </c>
    </row>
    <row r="2963" spans="1:18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6">
        <f t="shared" si="244"/>
        <v>109.62</v>
      </c>
      <c r="O2963" s="5">
        <f t="shared" si="245"/>
        <v>1.9704433497536946</v>
      </c>
      <c r="P2963" t="s">
        <v>8271</v>
      </c>
      <c r="Q2963" t="str">
        <f t="shared" si="240"/>
        <v>theater</v>
      </c>
      <c r="R2963" t="str">
        <f t="shared" si="241"/>
        <v>plays</v>
      </c>
    </row>
    <row r="2964" spans="1:18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6">
        <f t="shared" si="244"/>
        <v>121.8</v>
      </c>
      <c r="O2964" s="5">
        <f t="shared" si="245"/>
        <v>1.6420361247947455</v>
      </c>
      <c r="P2964" t="s">
        <v>8271</v>
      </c>
      <c r="Q2964" t="str">
        <f t="shared" si="240"/>
        <v>theater</v>
      </c>
      <c r="R2964" t="str">
        <f t="shared" si="241"/>
        <v>plays</v>
      </c>
    </row>
    <row r="2965" spans="1:18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6">
        <f t="shared" si="244"/>
        <v>106.85</v>
      </c>
      <c r="O2965" s="5">
        <f t="shared" si="245"/>
        <v>0.91717360786148805</v>
      </c>
      <c r="P2965" t="s">
        <v>8271</v>
      </c>
      <c r="Q2965" t="str">
        <f t="shared" si="240"/>
        <v>theater</v>
      </c>
      <c r="R2965" t="str">
        <f t="shared" si="241"/>
        <v>plays</v>
      </c>
    </row>
    <row r="2966" spans="1:18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6">
        <f t="shared" si="244"/>
        <v>100.71379999999999</v>
      </c>
      <c r="O2966" s="5">
        <f t="shared" si="245"/>
        <v>3.8922173525375872</v>
      </c>
      <c r="P2966" t="s">
        <v>8271</v>
      </c>
      <c r="Q2966" t="str">
        <f t="shared" si="240"/>
        <v>theater</v>
      </c>
      <c r="R2966" t="str">
        <f t="shared" si="241"/>
        <v>plays</v>
      </c>
    </row>
    <row r="2967" spans="1:18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6">
        <f t="shared" si="244"/>
        <v>109.00000000000001</v>
      </c>
      <c r="O2967" s="5">
        <f t="shared" si="245"/>
        <v>2.3853211009174311</v>
      </c>
      <c r="P2967" t="s">
        <v>8271</v>
      </c>
      <c r="Q2967" t="str">
        <f t="shared" si="240"/>
        <v>theater</v>
      </c>
      <c r="R2967" t="str">
        <f t="shared" si="241"/>
        <v>plays</v>
      </c>
    </row>
    <row r="2968" spans="1:18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6">
        <f t="shared" si="244"/>
        <v>113.63000000000001</v>
      </c>
      <c r="O2968" s="5">
        <f t="shared" si="245"/>
        <v>1.1264630819325883</v>
      </c>
      <c r="P2968" t="s">
        <v>8271</v>
      </c>
      <c r="Q2968" t="str">
        <f t="shared" si="240"/>
        <v>theater</v>
      </c>
      <c r="R2968" t="str">
        <f t="shared" si="241"/>
        <v>plays</v>
      </c>
    </row>
    <row r="2969" spans="1:18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6">
        <f t="shared" si="244"/>
        <v>113.92</v>
      </c>
      <c r="O2969" s="5">
        <f t="shared" si="245"/>
        <v>1.2464887640449438</v>
      </c>
      <c r="P2969" t="s">
        <v>8271</v>
      </c>
      <c r="Q2969" t="str">
        <f t="shared" si="240"/>
        <v>theater</v>
      </c>
      <c r="R2969" t="str">
        <f t="shared" si="241"/>
        <v>plays</v>
      </c>
    </row>
    <row r="2970" spans="1:18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6">
        <f t="shared" si="244"/>
        <v>106</v>
      </c>
      <c r="O2970" s="5">
        <f t="shared" si="245"/>
        <v>1.2668463611859839</v>
      </c>
      <c r="P2970" t="s">
        <v>8271</v>
      </c>
      <c r="Q2970" t="str">
        <f t="shared" si="240"/>
        <v>theater</v>
      </c>
      <c r="R2970" t="str">
        <f t="shared" si="241"/>
        <v>plays</v>
      </c>
    </row>
    <row r="2971" spans="1:18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6">
        <f t="shared" si="244"/>
        <v>162.5</v>
      </c>
      <c r="O2971" s="5">
        <f t="shared" si="245"/>
        <v>1.0461538461538462</v>
      </c>
      <c r="P2971" t="s">
        <v>8271</v>
      </c>
      <c r="Q2971" t="str">
        <f t="shared" si="240"/>
        <v>theater</v>
      </c>
      <c r="R2971" t="str">
        <f t="shared" si="241"/>
        <v>plays</v>
      </c>
    </row>
    <row r="2972" spans="1:18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6">
        <f t="shared" si="244"/>
        <v>106</v>
      </c>
      <c r="O2972" s="5">
        <f t="shared" si="245"/>
        <v>1.4308176100628931</v>
      </c>
      <c r="P2972" t="s">
        <v>8271</v>
      </c>
      <c r="Q2972" t="str">
        <f t="shared" si="240"/>
        <v>theater</v>
      </c>
      <c r="R2972" t="str">
        <f t="shared" si="241"/>
        <v>plays</v>
      </c>
    </row>
    <row r="2973" spans="1:18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6">
        <f t="shared" si="244"/>
        <v>100.15624999999999</v>
      </c>
      <c r="O2973" s="5">
        <f t="shared" si="245"/>
        <v>1.3416536661466461</v>
      </c>
      <c r="P2973" t="s">
        <v>8271</v>
      </c>
      <c r="Q2973" t="str">
        <f t="shared" si="240"/>
        <v>theater</v>
      </c>
      <c r="R2973" t="str">
        <f t="shared" si="241"/>
        <v>plays</v>
      </c>
    </row>
    <row r="2974" spans="1:18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6">
        <f t="shared" si="244"/>
        <v>105.35000000000001</v>
      </c>
      <c r="O2974" s="5">
        <f t="shared" si="245"/>
        <v>0.80683436165163747</v>
      </c>
      <c r="P2974" t="s">
        <v>8271</v>
      </c>
      <c r="Q2974" t="str">
        <f t="shared" si="240"/>
        <v>theater</v>
      </c>
      <c r="R2974" t="str">
        <f t="shared" si="241"/>
        <v>plays</v>
      </c>
    </row>
    <row r="2975" spans="1:18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6">
        <f t="shared" si="244"/>
        <v>174.8</v>
      </c>
      <c r="O2975" s="5">
        <f t="shared" si="245"/>
        <v>0.37757437070938216</v>
      </c>
      <c r="P2975" t="s">
        <v>8271</v>
      </c>
      <c r="Q2975" t="str">
        <f t="shared" ref="Q2975:Q3038" si="246">LEFT(P2975, 7)</f>
        <v>theater</v>
      </c>
      <c r="R2975" t="str">
        <f t="shared" ref="R2975:R2982" si="247">RIGHT(P2975, 5)</f>
        <v>plays</v>
      </c>
    </row>
    <row r="2976" spans="1:18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6">
        <f t="shared" si="244"/>
        <v>102</v>
      </c>
      <c r="O2976" s="5">
        <f t="shared" si="245"/>
        <v>1.7058823529411766</v>
      </c>
      <c r="P2976" t="s">
        <v>8271</v>
      </c>
      <c r="Q2976" t="str">
        <f t="shared" si="246"/>
        <v>theater</v>
      </c>
      <c r="R2976" t="str">
        <f t="shared" si="247"/>
        <v>plays</v>
      </c>
    </row>
    <row r="2977" spans="1:18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6">
        <f t="shared" si="244"/>
        <v>100.125</v>
      </c>
      <c r="O2977" s="5">
        <f t="shared" si="245"/>
        <v>1.4107365792759052</v>
      </c>
      <c r="P2977" t="s">
        <v>8271</v>
      </c>
      <c r="Q2977" t="str">
        <f t="shared" si="246"/>
        <v>theater</v>
      </c>
      <c r="R2977" t="str">
        <f t="shared" si="247"/>
        <v>plays</v>
      </c>
    </row>
    <row r="2978" spans="1:18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6">
        <f t="shared" si="244"/>
        <v>171.42857142857142</v>
      </c>
      <c r="O2978" s="5">
        <f t="shared" si="245"/>
        <v>11.666666666666666</v>
      </c>
      <c r="P2978" t="s">
        <v>8271</v>
      </c>
      <c r="Q2978" t="str">
        <f t="shared" si="246"/>
        <v>theater</v>
      </c>
      <c r="R2978" t="str">
        <f t="shared" si="247"/>
        <v>plays</v>
      </c>
    </row>
    <row r="2979" spans="1:18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6">
        <f t="shared" si="244"/>
        <v>113.56666666666666</v>
      </c>
      <c r="O2979" s="5">
        <f t="shared" si="245"/>
        <v>0.8805400645729381</v>
      </c>
      <c r="P2979" t="s">
        <v>8271</v>
      </c>
      <c r="Q2979" t="str">
        <f t="shared" si="246"/>
        <v>theater</v>
      </c>
      <c r="R2979" t="str">
        <f t="shared" si="247"/>
        <v>plays</v>
      </c>
    </row>
    <row r="2980" spans="1:18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6">
        <f t="shared" si="244"/>
        <v>129.46666666666667</v>
      </c>
      <c r="O2980" s="5">
        <f t="shared" si="245"/>
        <v>1.6477857878475797</v>
      </c>
      <c r="P2980" t="s">
        <v>8271</v>
      </c>
      <c r="Q2980" t="str">
        <f t="shared" si="246"/>
        <v>theater</v>
      </c>
      <c r="R2980" t="str">
        <f t="shared" si="247"/>
        <v>plays</v>
      </c>
    </row>
    <row r="2981" spans="1:18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6">
        <f t="shared" si="244"/>
        <v>101.4</v>
      </c>
      <c r="O2981" s="5">
        <f t="shared" si="245"/>
        <v>0.90729783037475342</v>
      </c>
      <c r="P2981" t="s">
        <v>8271</v>
      </c>
      <c r="Q2981" t="str">
        <f t="shared" si="246"/>
        <v>theater</v>
      </c>
      <c r="R2981" t="str">
        <f t="shared" si="247"/>
        <v>plays</v>
      </c>
    </row>
    <row r="2982" spans="1:18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6">
        <f t="shared" si="244"/>
        <v>109.16666666666666</v>
      </c>
      <c r="O2982" s="5">
        <f t="shared" si="245"/>
        <v>0.73282442748091603</v>
      </c>
      <c r="P2982" t="s">
        <v>8271</v>
      </c>
      <c r="Q2982" t="str">
        <f t="shared" si="246"/>
        <v>theater</v>
      </c>
      <c r="R2982" t="str">
        <f t="shared" si="247"/>
        <v>plays</v>
      </c>
    </row>
    <row r="2983" spans="1:18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6">
        <f t="shared" si="244"/>
        <v>128.92500000000001</v>
      </c>
      <c r="O2983" s="5">
        <f t="shared" si="245"/>
        <v>1.8809385301531898</v>
      </c>
      <c r="P2983" t="s">
        <v>8303</v>
      </c>
      <c r="Q2983" t="str">
        <f t="shared" si="246"/>
        <v>theater</v>
      </c>
      <c r="R2983" t="str">
        <f t="shared" ref="R2983:R3046" si="248">RIGHT(P2983, 6)</f>
        <v>spaces</v>
      </c>
    </row>
    <row r="2984" spans="1:18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6">
        <f t="shared" si="244"/>
        <v>102.06</v>
      </c>
      <c r="O2984" s="5">
        <f t="shared" si="245"/>
        <v>1.1561826376641191</v>
      </c>
      <c r="P2984" t="s">
        <v>8303</v>
      </c>
      <c r="Q2984" t="str">
        <f t="shared" si="246"/>
        <v>theater</v>
      </c>
      <c r="R2984" t="str">
        <f t="shared" si="248"/>
        <v>spaces</v>
      </c>
    </row>
    <row r="2985" spans="1:18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6">
        <f t="shared" si="244"/>
        <v>146.53957758620692</v>
      </c>
      <c r="O2985" s="5">
        <f t="shared" si="245"/>
        <v>0.64417103747010551</v>
      </c>
      <c r="P2985" t="s">
        <v>8303</v>
      </c>
      <c r="Q2985" t="str">
        <f t="shared" si="246"/>
        <v>theater</v>
      </c>
      <c r="R2985" t="str">
        <f t="shared" si="248"/>
        <v>spaces</v>
      </c>
    </row>
    <row r="2986" spans="1:18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6">
        <f t="shared" si="244"/>
        <v>100.352</v>
      </c>
      <c r="O2986" s="5">
        <f t="shared" si="245"/>
        <v>0.86894132653061229</v>
      </c>
      <c r="P2986" t="s">
        <v>8303</v>
      </c>
      <c r="Q2986" t="str">
        <f t="shared" si="246"/>
        <v>theater</v>
      </c>
      <c r="R2986" t="str">
        <f t="shared" si="248"/>
        <v>spaces</v>
      </c>
    </row>
    <row r="2987" spans="1:18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6">
        <f t="shared" si="244"/>
        <v>121.64999999999999</v>
      </c>
      <c r="O2987" s="5">
        <f t="shared" si="245"/>
        <v>0.9124537607891493</v>
      </c>
      <c r="P2987" t="s">
        <v>8303</v>
      </c>
      <c r="Q2987" t="str">
        <f t="shared" si="246"/>
        <v>theater</v>
      </c>
      <c r="R2987" t="str">
        <f t="shared" si="248"/>
        <v>spaces</v>
      </c>
    </row>
    <row r="2988" spans="1:18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6">
        <f t="shared" si="244"/>
        <v>105.5</v>
      </c>
      <c r="O2988" s="5">
        <f t="shared" si="245"/>
        <v>2.2116903633491312</v>
      </c>
      <c r="P2988" t="s">
        <v>8303</v>
      </c>
      <c r="Q2988" t="str">
        <f t="shared" si="246"/>
        <v>theater</v>
      </c>
      <c r="R2988" t="str">
        <f t="shared" si="248"/>
        <v>spaces</v>
      </c>
    </row>
    <row r="2989" spans="1:18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6">
        <f t="shared" si="244"/>
        <v>110.4008</v>
      </c>
      <c r="O2989" s="5">
        <f t="shared" si="245"/>
        <v>0.96013797001471002</v>
      </c>
      <c r="P2989" t="s">
        <v>8303</v>
      </c>
      <c r="Q2989" t="str">
        <f t="shared" si="246"/>
        <v>theater</v>
      </c>
      <c r="R2989" t="str">
        <f t="shared" si="248"/>
        <v>spaces</v>
      </c>
    </row>
    <row r="2990" spans="1:18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6">
        <f t="shared" si="244"/>
        <v>100</v>
      </c>
      <c r="O2990" s="5">
        <f t="shared" si="245"/>
        <v>2.8000000000000003</v>
      </c>
      <c r="P2990" t="s">
        <v>8303</v>
      </c>
      <c r="Q2990" t="str">
        <f t="shared" si="246"/>
        <v>theater</v>
      </c>
      <c r="R2990" t="str">
        <f t="shared" si="248"/>
        <v>spaces</v>
      </c>
    </row>
    <row r="2991" spans="1:18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6">
        <f t="shared" si="244"/>
        <v>176.535</v>
      </c>
      <c r="O2991" s="5">
        <f t="shared" si="245"/>
        <v>1.0309570340159175</v>
      </c>
      <c r="P2991" t="s">
        <v>8303</v>
      </c>
      <c r="Q2991" t="str">
        <f t="shared" si="246"/>
        <v>theater</v>
      </c>
      <c r="R2991" t="str">
        <f t="shared" si="248"/>
        <v>spaces</v>
      </c>
    </row>
    <row r="2992" spans="1:18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6">
        <f t="shared" si="244"/>
        <v>100</v>
      </c>
      <c r="O2992" s="5">
        <f t="shared" si="245"/>
        <v>0.27</v>
      </c>
      <c r="P2992" t="s">
        <v>8303</v>
      </c>
      <c r="Q2992" t="str">
        <f t="shared" si="246"/>
        <v>theater</v>
      </c>
      <c r="R2992" t="str">
        <f t="shared" si="248"/>
        <v>spaces</v>
      </c>
    </row>
    <row r="2993" spans="1:18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6">
        <f t="shared" si="244"/>
        <v>103.29411764705883</v>
      </c>
      <c r="O2993" s="5">
        <f t="shared" si="245"/>
        <v>1.0592255125284737</v>
      </c>
      <c r="P2993" t="s">
        <v>8303</v>
      </c>
      <c r="Q2993" t="str">
        <f t="shared" si="246"/>
        <v>theater</v>
      </c>
      <c r="R2993" t="str">
        <f t="shared" si="248"/>
        <v>spaces</v>
      </c>
    </row>
    <row r="2994" spans="1:18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6">
        <f t="shared" si="244"/>
        <v>104.5</v>
      </c>
      <c r="O2994" s="5">
        <f t="shared" si="245"/>
        <v>2.0414673046251992</v>
      </c>
      <c r="P2994" t="s">
        <v>8303</v>
      </c>
      <c r="Q2994" t="str">
        <f t="shared" si="246"/>
        <v>theater</v>
      </c>
      <c r="R2994" t="str">
        <f t="shared" si="248"/>
        <v>spaces</v>
      </c>
    </row>
    <row r="2995" spans="1:18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6">
        <f t="shared" si="244"/>
        <v>100.29999999999998</v>
      </c>
      <c r="O2995" s="5">
        <f t="shared" si="245"/>
        <v>2.1934197407776668</v>
      </c>
      <c r="P2995" t="s">
        <v>8303</v>
      </c>
      <c r="Q2995" t="str">
        <f t="shared" si="246"/>
        <v>theater</v>
      </c>
      <c r="R2995" t="str">
        <f t="shared" si="248"/>
        <v>spaces</v>
      </c>
    </row>
    <row r="2996" spans="1:18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6">
        <f t="shared" si="244"/>
        <v>457.74666666666673</v>
      </c>
      <c r="O2996" s="5">
        <f t="shared" si="245"/>
        <v>4.2964084937811311</v>
      </c>
      <c r="P2996" t="s">
        <v>8303</v>
      </c>
      <c r="Q2996" t="str">
        <f t="shared" si="246"/>
        <v>theater</v>
      </c>
      <c r="R2996" t="str">
        <f t="shared" si="248"/>
        <v>spaces</v>
      </c>
    </row>
    <row r="2997" spans="1:18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6">
        <f t="shared" si="244"/>
        <v>104.96000000000001</v>
      </c>
      <c r="O2997" s="5">
        <f t="shared" si="245"/>
        <v>1.5815548780487805</v>
      </c>
      <c r="P2997" t="s">
        <v>8303</v>
      </c>
      <c r="Q2997" t="str">
        <f t="shared" si="246"/>
        <v>theater</v>
      </c>
      <c r="R2997" t="str">
        <f t="shared" si="248"/>
        <v>spaces</v>
      </c>
    </row>
    <row r="2998" spans="1:18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6">
        <f t="shared" si="244"/>
        <v>171.94285714285715</v>
      </c>
      <c r="O2998" s="5">
        <f t="shared" si="245"/>
        <v>0.65137919574609504</v>
      </c>
      <c r="P2998" t="s">
        <v>8303</v>
      </c>
      <c r="Q2998" t="str">
        <f t="shared" si="246"/>
        <v>theater</v>
      </c>
      <c r="R2998" t="str">
        <f t="shared" si="248"/>
        <v>spaces</v>
      </c>
    </row>
    <row r="2999" spans="1:18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6">
        <f t="shared" si="244"/>
        <v>103.73000000000002</v>
      </c>
      <c r="O2999" s="5">
        <f t="shared" si="245"/>
        <v>1.1086474501108647</v>
      </c>
      <c r="P2999" t="s">
        <v>8303</v>
      </c>
      <c r="Q2999" t="str">
        <f t="shared" si="246"/>
        <v>theater</v>
      </c>
      <c r="R2999" t="str">
        <f t="shared" si="248"/>
        <v>spaces</v>
      </c>
    </row>
    <row r="3000" spans="1:18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6">
        <f t="shared" si="244"/>
        <v>103.029</v>
      </c>
      <c r="O3000" s="5">
        <f t="shared" si="245"/>
        <v>0.84054004212406208</v>
      </c>
      <c r="P3000" t="s">
        <v>8303</v>
      </c>
      <c r="Q3000" t="str">
        <f t="shared" si="246"/>
        <v>theater</v>
      </c>
      <c r="R3000" t="str">
        <f t="shared" si="248"/>
        <v>spaces</v>
      </c>
    </row>
    <row r="3001" spans="1:18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6">
        <f t="shared" si="244"/>
        <v>118.88888888888889</v>
      </c>
      <c r="O3001" s="5">
        <f t="shared" si="245"/>
        <v>1.2461059190031152</v>
      </c>
      <c r="P3001" t="s">
        <v>8303</v>
      </c>
      <c r="Q3001" t="str">
        <f t="shared" si="246"/>
        <v>theater</v>
      </c>
      <c r="R3001" t="str">
        <f t="shared" si="248"/>
        <v>spaces</v>
      </c>
    </row>
    <row r="3002" spans="1:18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6">
        <f t="shared" si="244"/>
        <v>100</v>
      </c>
      <c r="O3002" s="5">
        <f t="shared" si="245"/>
        <v>1.6</v>
      </c>
      <c r="P3002" t="s">
        <v>8303</v>
      </c>
      <c r="Q3002" t="str">
        <f t="shared" si="246"/>
        <v>theater</v>
      </c>
      <c r="R3002" t="str">
        <f t="shared" si="248"/>
        <v>spaces</v>
      </c>
    </row>
    <row r="3003" spans="1:18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6">
        <f t="shared" si="244"/>
        <v>318.69988910451895</v>
      </c>
      <c r="O3003" s="5">
        <f t="shared" si="245"/>
        <v>0.76116708226389362</v>
      </c>
      <c r="P3003" t="s">
        <v>8303</v>
      </c>
      <c r="Q3003" t="str">
        <f t="shared" si="246"/>
        <v>theater</v>
      </c>
      <c r="R3003" t="str">
        <f t="shared" si="248"/>
        <v>spaces</v>
      </c>
    </row>
    <row r="3004" spans="1:18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6">
        <f t="shared" si="244"/>
        <v>108.50614285714286</v>
      </c>
      <c r="O3004" s="5">
        <f t="shared" si="245"/>
        <v>1.3692444009094942</v>
      </c>
      <c r="P3004" t="s">
        <v>8303</v>
      </c>
      <c r="Q3004" t="str">
        <f t="shared" si="246"/>
        <v>theater</v>
      </c>
      <c r="R3004" t="str">
        <f t="shared" si="248"/>
        <v>spaces</v>
      </c>
    </row>
    <row r="3005" spans="1:18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6">
        <f t="shared" si="244"/>
        <v>101.16666666666667</v>
      </c>
      <c r="O3005" s="5">
        <f t="shared" si="245"/>
        <v>0.56013179571663918</v>
      </c>
      <c r="P3005" t="s">
        <v>8303</v>
      </c>
      <c r="Q3005" t="str">
        <f t="shared" si="246"/>
        <v>theater</v>
      </c>
      <c r="R3005" t="str">
        <f t="shared" si="248"/>
        <v>spaces</v>
      </c>
    </row>
    <row r="3006" spans="1:18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6">
        <f t="shared" si="244"/>
        <v>112.815</v>
      </c>
      <c r="O3006" s="5">
        <f t="shared" si="245"/>
        <v>0.61383681248060984</v>
      </c>
      <c r="P3006" t="s">
        <v>8303</v>
      </c>
      <c r="Q3006" t="str">
        <f t="shared" si="246"/>
        <v>theater</v>
      </c>
      <c r="R3006" t="str">
        <f t="shared" si="248"/>
        <v>spaces</v>
      </c>
    </row>
    <row r="3007" spans="1:18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6">
        <f t="shared" si="244"/>
        <v>120.49622641509434</v>
      </c>
      <c r="O3007" s="5">
        <f t="shared" si="245"/>
        <v>0.92385262201900942</v>
      </c>
      <c r="P3007" t="s">
        <v>8303</v>
      </c>
      <c r="Q3007" t="str">
        <f t="shared" si="246"/>
        <v>theater</v>
      </c>
      <c r="R3007" t="str">
        <f t="shared" si="248"/>
        <v>spaces</v>
      </c>
    </row>
    <row r="3008" spans="1:18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6">
        <f t="shared" si="244"/>
        <v>107.74999999999999</v>
      </c>
      <c r="O3008" s="5">
        <f t="shared" si="245"/>
        <v>1.1252900232018561</v>
      </c>
      <c r="P3008" t="s">
        <v>8303</v>
      </c>
      <c r="Q3008" t="str">
        <f t="shared" si="246"/>
        <v>theater</v>
      </c>
      <c r="R3008" t="str">
        <f t="shared" si="248"/>
        <v>spaces</v>
      </c>
    </row>
    <row r="3009" spans="1:18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6">
        <f t="shared" si="244"/>
        <v>180</v>
      </c>
      <c r="O3009" s="5">
        <f t="shared" si="245"/>
        <v>1.8518518518518516</v>
      </c>
      <c r="P3009" t="s">
        <v>8303</v>
      </c>
      <c r="Q3009" t="str">
        <f t="shared" si="246"/>
        <v>theater</v>
      </c>
      <c r="R3009" t="str">
        <f t="shared" si="248"/>
        <v>spaces</v>
      </c>
    </row>
    <row r="3010" spans="1:18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6">
        <f t="shared" si="244"/>
        <v>101.16666666666667</v>
      </c>
      <c r="O3010" s="5">
        <f t="shared" si="245"/>
        <v>0.85667215815485998</v>
      </c>
      <c r="P3010" t="s">
        <v>8303</v>
      </c>
      <c r="Q3010" t="str">
        <f t="shared" si="246"/>
        <v>theater</v>
      </c>
      <c r="R3010" t="str">
        <f t="shared" si="248"/>
        <v>spaces</v>
      </c>
    </row>
    <row r="3011" spans="1:18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6">
        <f t="shared" ref="N3011:N3074" si="249">E3011/D3011*100</f>
        <v>119.756</v>
      </c>
      <c r="O3011" s="5">
        <f t="shared" ref="O3011:O3074" si="250">L3011/E3011*100</f>
        <v>0.42753598984602026</v>
      </c>
      <c r="P3011" t="s">
        <v>8303</v>
      </c>
      <c r="Q3011" t="str">
        <f t="shared" si="246"/>
        <v>theater</v>
      </c>
      <c r="R3011" t="str">
        <f t="shared" si="248"/>
        <v>spaces</v>
      </c>
    </row>
    <row r="3012" spans="1:18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6">
        <f t="shared" si="249"/>
        <v>158</v>
      </c>
      <c r="O3012" s="5">
        <f t="shared" si="250"/>
        <v>0.63291139240506333</v>
      </c>
      <c r="P3012" t="s">
        <v>8303</v>
      </c>
      <c r="Q3012" t="str">
        <f t="shared" si="246"/>
        <v>theater</v>
      </c>
      <c r="R3012" t="str">
        <f t="shared" si="248"/>
        <v>spaces</v>
      </c>
    </row>
    <row r="3013" spans="1:18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6">
        <f t="shared" si="249"/>
        <v>123.66666666666666</v>
      </c>
      <c r="O3013" s="5">
        <f t="shared" si="250"/>
        <v>6.7385444743935308</v>
      </c>
      <c r="P3013" t="s">
        <v>8303</v>
      </c>
      <c r="Q3013" t="str">
        <f t="shared" si="246"/>
        <v>theater</v>
      </c>
      <c r="R3013" t="str">
        <f t="shared" si="248"/>
        <v>spaces</v>
      </c>
    </row>
    <row r="3014" spans="1:18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6">
        <f t="shared" si="249"/>
        <v>117.12499999999999</v>
      </c>
      <c r="O3014" s="5">
        <f t="shared" si="250"/>
        <v>1.1739594450373532</v>
      </c>
      <c r="P3014" t="s">
        <v>8303</v>
      </c>
      <c r="Q3014" t="str">
        <f t="shared" si="246"/>
        <v>theater</v>
      </c>
      <c r="R3014" t="str">
        <f t="shared" si="248"/>
        <v>spaces</v>
      </c>
    </row>
    <row r="3015" spans="1:18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6">
        <f t="shared" si="249"/>
        <v>156.96</v>
      </c>
      <c r="O3015" s="5">
        <f t="shared" si="250"/>
        <v>0.68170234454638123</v>
      </c>
      <c r="P3015" t="s">
        <v>8303</v>
      </c>
      <c r="Q3015" t="str">
        <f t="shared" si="246"/>
        <v>theater</v>
      </c>
      <c r="R3015" t="str">
        <f t="shared" si="248"/>
        <v>spaces</v>
      </c>
    </row>
    <row r="3016" spans="1:18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6">
        <f t="shared" si="249"/>
        <v>113.104</v>
      </c>
      <c r="O3016" s="5">
        <f t="shared" si="250"/>
        <v>1.9698684396661479</v>
      </c>
      <c r="P3016" t="s">
        <v>8303</v>
      </c>
      <c r="Q3016" t="str">
        <f t="shared" si="246"/>
        <v>theater</v>
      </c>
      <c r="R3016" t="str">
        <f t="shared" si="248"/>
        <v>spaces</v>
      </c>
    </row>
    <row r="3017" spans="1:18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6">
        <f t="shared" si="249"/>
        <v>103.17647058823529</v>
      </c>
      <c r="O3017" s="5">
        <f t="shared" si="250"/>
        <v>1.1402508551881414</v>
      </c>
      <c r="P3017" t="s">
        <v>8303</v>
      </c>
      <c r="Q3017" t="str">
        <f t="shared" si="246"/>
        <v>theater</v>
      </c>
      <c r="R3017" t="str">
        <f t="shared" si="248"/>
        <v>spaces</v>
      </c>
    </row>
    <row r="3018" spans="1:18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6">
        <f t="shared" si="249"/>
        <v>102.61176470588236</v>
      </c>
      <c r="O3018" s="5">
        <f t="shared" si="250"/>
        <v>0.41274936941068563</v>
      </c>
      <c r="P3018" t="s">
        <v>8303</v>
      </c>
      <c r="Q3018" t="str">
        <f t="shared" si="246"/>
        <v>theater</v>
      </c>
      <c r="R3018" t="str">
        <f t="shared" si="248"/>
        <v>spaces</v>
      </c>
    </row>
    <row r="3019" spans="1:18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6">
        <f t="shared" si="249"/>
        <v>105.84090909090908</v>
      </c>
      <c r="O3019" s="5">
        <f t="shared" si="250"/>
        <v>0.68284303199484642</v>
      </c>
      <c r="P3019" t="s">
        <v>8303</v>
      </c>
      <c r="Q3019" t="str">
        <f t="shared" si="246"/>
        <v>theater</v>
      </c>
      <c r="R3019" t="str">
        <f t="shared" si="248"/>
        <v>spaces</v>
      </c>
    </row>
    <row r="3020" spans="1:18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6">
        <f t="shared" si="249"/>
        <v>100.71428571428571</v>
      </c>
      <c r="O3020" s="5">
        <f t="shared" si="250"/>
        <v>0.9692671394799055</v>
      </c>
      <c r="P3020" t="s">
        <v>8303</v>
      </c>
      <c r="Q3020" t="str">
        <f t="shared" si="246"/>
        <v>theater</v>
      </c>
      <c r="R3020" t="str">
        <f t="shared" si="248"/>
        <v>spaces</v>
      </c>
    </row>
    <row r="3021" spans="1:18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6">
        <f t="shared" si="249"/>
        <v>121.23333333333332</v>
      </c>
      <c r="O3021" s="5">
        <f t="shared" si="250"/>
        <v>1.2427825130602146</v>
      </c>
      <c r="P3021" t="s">
        <v>8303</v>
      </c>
      <c r="Q3021" t="str">
        <f t="shared" si="246"/>
        <v>theater</v>
      </c>
      <c r="R3021" t="str">
        <f t="shared" si="248"/>
        <v>spaces</v>
      </c>
    </row>
    <row r="3022" spans="1:18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6">
        <f t="shared" si="249"/>
        <v>100.57142857142858</v>
      </c>
      <c r="O3022" s="5">
        <f t="shared" si="250"/>
        <v>0.42613636363636359</v>
      </c>
      <c r="P3022" t="s">
        <v>8303</v>
      </c>
      <c r="Q3022" t="str">
        <f t="shared" si="246"/>
        <v>theater</v>
      </c>
      <c r="R3022" t="str">
        <f t="shared" si="248"/>
        <v>spaces</v>
      </c>
    </row>
    <row r="3023" spans="1:18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6">
        <f t="shared" si="249"/>
        <v>116.02222222222223</v>
      </c>
      <c r="O3023" s="5">
        <f t="shared" si="250"/>
        <v>1.9728021451829152</v>
      </c>
      <c r="P3023" t="s">
        <v>8303</v>
      </c>
      <c r="Q3023" t="str">
        <f t="shared" si="246"/>
        <v>theater</v>
      </c>
      <c r="R3023" t="str">
        <f t="shared" si="248"/>
        <v>spaces</v>
      </c>
    </row>
    <row r="3024" spans="1:18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6">
        <f t="shared" si="249"/>
        <v>100.88</v>
      </c>
      <c r="O3024" s="5">
        <f t="shared" si="250"/>
        <v>0.61459159397303731</v>
      </c>
      <c r="P3024" t="s">
        <v>8303</v>
      </c>
      <c r="Q3024" t="str">
        <f t="shared" si="246"/>
        <v>theater</v>
      </c>
      <c r="R3024" t="str">
        <f t="shared" si="248"/>
        <v>spaces</v>
      </c>
    </row>
    <row r="3025" spans="1:18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6">
        <f t="shared" si="249"/>
        <v>103</v>
      </c>
      <c r="O3025" s="5">
        <f t="shared" si="250"/>
        <v>0.83217753120665738</v>
      </c>
      <c r="P3025" t="s">
        <v>8303</v>
      </c>
      <c r="Q3025" t="str">
        <f t="shared" si="246"/>
        <v>theater</v>
      </c>
      <c r="R3025" t="str">
        <f t="shared" si="248"/>
        <v>spaces</v>
      </c>
    </row>
    <row r="3026" spans="1:18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6">
        <f t="shared" si="249"/>
        <v>246.42</v>
      </c>
      <c r="O3026" s="5">
        <f t="shared" si="250"/>
        <v>1.4771528285041797</v>
      </c>
      <c r="P3026" t="s">
        <v>8303</v>
      </c>
      <c r="Q3026" t="str">
        <f t="shared" si="246"/>
        <v>theater</v>
      </c>
      <c r="R3026" t="str">
        <f t="shared" si="248"/>
        <v>spaces</v>
      </c>
    </row>
    <row r="3027" spans="1:18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6">
        <f t="shared" si="249"/>
        <v>302.2</v>
      </c>
      <c r="O3027" s="5">
        <f t="shared" si="250"/>
        <v>1.9192587690271343</v>
      </c>
      <c r="P3027" t="s">
        <v>8303</v>
      </c>
      <c r="Q3027" t="str">
        <f t="shared" si="246"/>
        <v>theater</v>
      </c>
      <c r="R3027" t="str">
        <f t="shared" si="248"/>
        <v>spaces</v>
      </c>
    </row>
    <row r="3028" spans="1:18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6">
        <f t="shared" si="249"/>
        <v>143.33333333333334</v>
      </c>
      <c r="O3028" s="5">
        <f t="shared" si="250"/>
        <v>1.9379844961240309</v>
      </c>
      <c r="P3028" t="s">
        <v>8303</v>
      </c>
      <c r="Q3028" t="str">
        <f t="shared" si="246"/>
        <v>theater</v>
      </c>
      <c r="R3028" t="str">
        <f t="shared" si="248"/>
        <v>spaces</v>
      </c>
    </row>
    <row r="3029" spans="1:18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6">
        <f t="shared" si="249"/>
        <v>131.44</v>
      </c>
      <c r="O3029" s="5">
        <f t="shared" si="250"/>
        <v>0.60864272671941566</v>
      </c>
      <c r="P3029" t="s">
        <v>8303</v>
      </c>
      <c r="Q3029" t="str">
        <f t="shared" si="246"/>
        <v>theater</v>
      </c>
      <c r="R3029" t="str">
        <f t="shared" si="248"/>
        <v>spaces</v>
      </c>
    </row>
    <row r="3030" spans="1:18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6">
        <f t="shared" si="249"/>
        <v>168.01999999999998</v>
      </c>
      <c r="O3030" s="5">
        <f t="shared" si="250"/>
        <v>1.1784311391501012</v>
      </c>
      <c r="P3030" t="s">
        <v>8303</v>
      </c>
      <c r="Q3030" t="str">
        <f t="shared" si="246"/>
        <v>theater</v>
      </c>
      <c r="R3030" t="str">
        <f t="shared" si="248"/>
        <v>spaces</v>
      </c>
    </row>
    <row r="3031" spans="1:18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6">
        <f t="shared" si="249"/>
        <v>109.67666666666666</v>
      </c>
      <c r="O3031" s="5">
        <f t="shared" si="250"/>
        <v>1.0576543172355104</v>
      </c>
      <c r="P3031" t="s">
        <v>8303</v>
      </c>
      <c r="Q3031" t="str">
        <f t="shared" si="246"/>
        <v>theater</v>
      </c>
      <c r="R3031" t="str">
        <f t="shared" si="248"/>
        <v>spaces</v>
      </c>
    </row>
    <row r="3032" spans="1:18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6">
        <f t="shared" si="249"/>
        <v>106.6857142857143</v>
      </c>
      <c r="O3032" s="5">
        <f t="shared" si="250"/>
        <v>2.1960364220674879</v>
      </c>
      <c r="P3032" t="s">
        <v>8303</v>
      </c>
      <c r="Q3032" t="str">
        <f t="shared" si="246"/>
        <v>theater</v>
      </c>
      <c r="R3032" t="str">
        <f t="shared" si="248"/>
        <v>spaces</v>
      </c>
    </row>
    <row r="3033" spans="1:18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6">
        <f t="shared" si="249"/>
        <v>100</v>
      </c>
      <c r="O3033" s="5">
        <f t="shared" si="250"/>
        <v>1.9333333333333333</v>
      </c>
      <c r="P3033" t="s">
        <v>8303</v>
      </c>
      <c r="Q3033" t="str">
        <f t="shared" si="246"/>
        <v>theater</v>
      </c>
      <c r="R3033" t="str">
        <f t="shared" si="248"/>
        <v>spaces</v>
      </c>
    </row>
    <row r="3034" spans="1:18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6">
        <f t="shared" si="249"/>
        <v>127.2</v>
      </c>
      <c r="O3034" s="5">
        <f t="shared" si="250"/>
        <v>1.9654088050314464</v>
      </c>
      <c r="P3034" t="s">
        <v>8303</v>
      </c>
      <c r="Q3034" t="str">
        <f t="shared" si="246"/>
        <v>theater</v>
      </c>
      <c r="R3034" t="str">
        <f t="shared" si="248"/>
        <v>spaces</v>
      </c>
    </row>
    <row r="3035" spans="1:18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6">
        <f t="shared" si="249"/>
        <v>146.53333333333333</v>
      </c>
      <c r="O3035" s="5">
        <f t="shared" si="250"/>
        <v>0.52320291173794364</v>
      </c>
      <c r="P3035" t="s">
        <v>8303</v>
      </c>
      <c r="Q3035" t="str">
        <f t="shared" si="246"/>
        <v>theater</v>
      </c>
      <c r="R3035" t="str">
        <f t="shared" si="248"/>
        <v>spaces</v>
      </c>
    </row>
    <row r="3036" spans="1:18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6">
        <f t="shared" si="249"/>
        <v>112.53599999999999</v>
      </c>
      <c r="O3036" s="5">
        <f t="shared" si="250"/>
        <v>1.1196417146513116</v>
      </c>
      <c r="P3036" t="s">
        <v>8303</v>
      </c>
      <c r="Q3036" t="str">
        <f t="shared" si="246"/>
        <v>theater</v>
      </c>
      <c r="R3036" t="str">
        <f t="shared" si="248"/>
        <v>spaces</v>
      </c>
    </row>
    <row r="3037" spans="1:18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6">
        <f t="shared" si="249"/>
        <v>108.78684000000001</v>
      </c>
      <c r="O3037" s="5">
        <f t="shared" si="250"/>
        <v>1.1288130071615281</v>
      </c>
      <c r="P3037" t="s">
        <v>8303</v>
      </c>
      <c r="Q3037" t="str">
        <f t="shared" si="246"/>
        <v>theater</v>
      </c>
      <c r="R3037" t="str">
        <f t="shared" si="248"/>
        <v>spaces</v>
      </c>
    </row>
    <row r="3038" spans="1:18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6">
        <f t="shared" si="249"/>
        <v>126.732</v>
      </c>
      <c r="O3038" s="5">
        <f t="shared" si="250"/>
        <v>1.0384117665625099</v>
      </c>
      <c r="P3038" t="s">
        <v>8303</v>
      </c>
      <c r="Q3038" t="str">
        <f t="shared" si="246"/>
        <v>theater</v>
      </c>
      <c r="R3038" t="str">
        <f t="shared" si="248"/>
        <v>spaces</v>
      </c>
    </row>
    <row r="3039" spans="1:18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6">
        <f t="shared" si="249"/>
        <v>213.20000000000002</v>
      </c>
      <c r="O3039" s="5">
        <f t="shared" si="250"/>
        <v>3.0018761726078798</v>
      </c>
      <c r="P3039" t="s">
        <v>8303</v>
      </c>
      <c r="Q3039" t="str">
        <f t="shared" ref="Q3039:Q3102" si="251">LEFT(P3039, 7)</f>
        <v>theater</v>
      </c>
      <c r="R3039" t="str">
        <f t="shared" si="248"/>
        <v>spaces</v>
      </c>
    </row>
    <row r="3040" spans="1:18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6">
        <f t="shared" si="249"/>
        <v>100.49999999999999</v>
      </c>
      <c r="O3040" s="5">
        <f t="shared" si="250"/>
        <v>2.6865671641791042</v>
      </c>
      <c r="P3040" t="s">
        <v>8303</v>
      </c>
      <c r="Q3040" t="str">
        <f t="shared" si="251"/>
        <v>theater</v>
      </c>
      <c r="R3040" t="str">
        <f t="shared" si="248"/>
        <v>spaces</v>
      </c>
    </row>
    <row r="3041" spans="1:18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6">
        <f t="shared" si="249"/>
        <v>108.71389999999998</v>
      </c>
      <c r="O3041" s="5">
        <f t="shared" si="250"/>
        <v>1.0854177800630831</v>
      </c>
      <c r="P3041" t="s">
        <v>8303</v>
      </c>
      <c r="Q3041" t="str">
        <f t="shared" si="251"/>
        <v>theater</v>
      </c>
      <c r="R3041" t="str">
        <f t="shared" si="248"/>
        <v>spaces</v>
      </c>
    </row>
    <row r="3042" spans="1:18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6">
        <f t="shared" si="249"/>
        <v>107.5</v>
      </c>
      <c r="O3042" s="5">
        <f t="shared" si="250"/>
        <v>1.3023255813953489</v>
      </c>
      <c r="P3042" t="s">
        <v>8303</v>
      </c>
      <c r="Q3042" t="str">
        <f t="shared" si="251"/>
        <v>theater</v>
      </c>
      <c r="R3042" t="str">
        <f t="shared" si="248"/>
        <v>spaces</v>
      </c>
    </row>
    <row r="3043" spans="1:18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6">
        <f t="shared" si="249"/>
        <v>110.48192771084338</v>
      </c>
      <c r="O3043" s="5">
        <f t="shared" si="250"/>
        <v>1.0359869138495092</v>
      </c>
      <c r="P3043" t="s">
        <v>8303</v>
      </c>
      <c r="Q3043" t="str">
        <f t="shared" si="251"/>
        <v>theater</v>
      </c>
      <c r="R3043" t="str">
        <f t="shared" si="248"/>
        <v>spaces</v>
      </c>
    </row>
    <row r="3044" spans="1:18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6">
        <f t="shared" si="249"/>
        <v>128</v>
      </c>
      <c r="O3044" s="5">
        <f t="shared" si="250"/>
        <v>1.9270833333333335</v>
      </c>
      <c r="P3044" t="s">
        <v>8303</v>
      </c>
      <c r="Q3044" t="str">
        <f t="shared" si="251"/>
        <v>theater</v>
      </c>
      <c r="R3044" t="str">
        <f t="shared" si="248"/>
        <v>spaces</v>
      </c>
    </row>
    <row r="3045" spans="1:18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6">
        <f t="shared" si="249"/>
        <v>110.00666666666667</v>
      </c>
      <c r="O3045" s="5">
        <f t="shared" si="250"/>
        <v>0.77571056299618213</v>
      </c>
      <c r="P3045" t="s">
        <v>8303</v>
      </c>
      <c r="Q3045" t="str">
        <f t="shared" si="251"/>
        <v>theater</v>
      </c>
      <c r="R3045" t="str">
        <f t="shared" si="248"/>
        <v>spaces</v>
      </c>
    </row>
    <row r="3046" spans="1:18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6">
        <f t="shared" si="249"/>
        <v>109.34166666666667</v>
      </c>
      <c r="O3046" s="5">
        <f t="shared" si="250"/>
        <v>1.1889337702918985</v>
      </c>
      <c r="P3046" t="s">
        <v>8303</v>
      </c>
      <c r="Q3046" t="str">
        <f t="shared" si="251"/>
        <v>theater</v>
      </c>
      <c r="R3046" t="str">
        <f t="shared" si="248"/>
        <v>spaces</v>
      </c>
    </row>
    <row r="3047" spans="1:18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6">
        <f t="shared" si="249"/>
        <v>132.70650000000001</v>
      </c>
      <c r="O3047" s="5">
        <f t="shared" si="250"/>
        <v>1.2056681473778601</v>
      </c>
      <c r="P3047" t="s">
        <v>8303</v>
      </c>
      <c r="Q3047" t="str">
        <f t="shared" si="251"/>
        <v>theater</v>
      </c>
      <c r="R3047" t="str">
        <f t="shared" ref="R3047:R3110" si="252">RIGHT(P3047, 6)</f>
        <v>spaces</v>
      </c>
    </row>
    <row r="3048" spans="1:18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6">
        <f t="shared" si="249"/>
        <v>190.84810126582278</v>
      </c>
      <c r="O3048" s="5">
        <f t="shared" si="250"/>
        <v>0.38469191483716919</v>
      </c>
      <c r="P3048" t="s">
        <v>8303</v>
      </c>
      <c r="Q3048" t="str">
        <f t="shared" si="251"/>
        <v>theater</v>
      </c>
      <c r="R3048" t="str">
        <f t="shared" si="252"/>
        <v>spaces</v>
      </c>
    </row>
    <row r="3049" spans="1:18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6">
        <f t="shared" si="249"/>
        <v>149</v>
      </c>
      <c r="O3049" s="5">
        <f t="shared" si="250"/>
        <v>2.6845637583892619</v>
      </c>
      <c r="P3049" t="s">
        <v>8303</v>
      </c>
      <c r="Q3049" t="str">
        <f t="shared" si="251"/>
        <v>theater</v>
      </c>
      <c r="R3049" t="str">
        <f t="shared" si="252"/>
        <v>spaces</v>
      </c>
    </row>
    <row r="3050" spans="1:18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6">
        <f t="shared" si="249"/>
        <v>166.4</v>
      </c>
      <c r="O3050" s="5">
        <f t="shared" si="250"/>
        <v>0.56490384615384615</v>
      </c>
      <c r="P3050" t="s">
        <v>8303</v>
      </c>
      <c r="Q3050" t="str">
        <f t="shared" si="251"/>
        <v>theater</v>
      </c>
      <c r="R3050" t="str">
        <f t="shared" si="252"/>
        <v>spaces</v>
      </c>
    </row>
    <row r="3051" spans="1:18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6">
        <f t="shared" si="249"/>
        <v>106.66666666666667</v>
      </c>
      <c r="O3051" s="5">
        <f t="shared" si="250"/>
        <v>1.35</v>
      </c>
      <c r="P3051" t="s">
        <v>8303</v>
      </c>
      <c r="Q3051" t="str">
        <f t="shared" si="251"/>
        <v>theater</v>
      </c>
      <c r="R3051" t="str">
        <f t="shared" si="252"/>
        <v>spaces</v>
      </c>
    </row>
    <row r="3052" spans="1:18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6">
        <f t="shared" si="249"/>
        <v>106</v>
      </c>
      <c r="O3052" s="5">
        <f t="shared" si="250"/>
        <v>1.4150943396226416</v>
      </c>
      <c r="P3052" t="s">
        <v>8303</v>
      </c>
      <c r="Q3052" t="str">
        <f t="shared" si="251"/>
        <v>theater</v>
      </c>
      <c r="R3052" t="str">
        <f t="shared" si="252"/>
        <v>spaces</v>
      </c>
    </row>
    <row r="3053" spans="1:18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6">
        <f t="shared" si="249"/>
        <v>23.62857142857143</v>
      </c>
      <c r="O3053" s="5">
        <f t="shared" si="250"/>
        <v>4.2321644498186215</v>
      </c>
      <c r="P3053" t="s">
        <v>8303</v>
      </c>
      <c r="Q3053" t="str">
        <f t="shared" si="251"/>
        <v>theater</v>
      </c>
      <c r="R3053" t="str">
        <f t="shared" si="252"/>
        <v>spaces</v>
      </c>
    </row>
    <row r="3054" spans="1:18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6">
        <f t="shared" si="249"/>
        <v>0.15</v>
      </c>
      <c r="O3054" s="5">
        <f t="shared" si="250"/>
        <v>2.666666666666667</v>
      </c>
      <c r="P3054" t="s">
        <v>8303</v>
      </c>
      <c r="Q3054" t="str">
        <f t="shared" si="251"/>
        <v>theater</v>
      </c>
      <c r="R3054" t="str">
        <f t="shared" si="252"/>
        <v>spaces</v>
      </c>
    </row>
    <row r="3055" spans="1:18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6">
        <f t="shared" si="249"/>
        <v>0.4</v>
      </c>
      <c r="O3055" s="5">
        <f t="shared" si="250"/>
        <v>7.5</v>
      </c>
      <c r="P3055" t="s">
        <v>8303</v>
      </c>
      <c r="Q3055" t="str">
        <f t="shared" si="251"/>
        <v>theater</v>
      </c>
      <c r="R3055" t="str">
        <f t="shared" si="252"/>
        <v>spaces</v>
      </c>
    </row>
    <row r="3056" spans="1:18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6">
        <f t="shared" si="249"/>
        <v>0</v>
      </c>
      <c r="O3056" s="5" t="e">
        <f t="shared" si="250"/>
        <v>#DIV/0!</v>
      </c>
      <c r="P3056" t="s">
        <v>8303</v>
      </c>
      <c r="Q3056" t="str">
        <f t="shared" si="251"/>
        <v>theater</v>
      </c>
      <c r="R3056" t="str">
        <f t="shared" si="252"/>
        <v>spaces</v>
      </c>
    </row>
    <row r="3057" spans="1:18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6">
        <f t="shared" si="249"/>
        <v>5.0000000000000001E-3</v>
      </c>
      <c r="O3057" s="5">
        <f t="shared" si="250"/>
        <v>100</v>
      </c>
      <c r="P3057" t="s">
        <v>8303</v>
      </c>
      <c r="Q3057" t="str">
        <f t="shared" si="251"/>
        <v>theater</v>
      </c>
      <c r="R3057" t="str">
        <f t="shared" si="252"/>
        <v>spaces</v>
      </c>
    </row>
    <row r="3058" spans="1:18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6">
        <f t="shared" si="249"/>
        <v>0</v>
      </c>
      <c r="O3058" s="5" t="e">
        <f t="shared" si="250"/>
        <v>#DIV/0!</v>
      </c>
      <c r="P3058" t="s">
        <v>8303</v>
      </c>
      <c r="Q3058" t="str">
        <f t="shared" si="251"/>
        <v>theater</v>
      </c>
      <c r="R3058" t="str">
        <f t="shared" si="252"/>
        <v>spaces</v>
      </c>
    </row>
    <row r="3059" spans="1:18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6">
        <f t="shared" si="249"/>
        <v>0</v>
      </c>
      <c r="O3059" s="5" t="e">
        <f t="shared" si="250"/>
        <v>#DIV/0!</v>
      </c>
      <c r="P3059" t="s">
        <v>8303</v>
      </c>
      <c r="Q3059" t="str">
        <f t="shared" si="251"/>
        <v>theater</v>
      </c>
      <c r="R3059" t="str">
        <f t="shared" si="252"/>
        <v>spaces</v>
      </c>
    </row>
    <row r="3060" spans="1:18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6">
        <f t="shared" si="249"/>
        <v>1.6666666666666666E-2</v>
      </c>
      <c r="O3060" s="5">
        <f t="shared" si="250"/>
        <v>100</v>
      </c>
      <c r="P3060" t="s">
        <v>8303</v>
      </c>
      <c r="Q3060" t="str">
        <f t="shared" si="251"/>
        <v>theater</v>
      </c>
      <c r="R3060" t="str">
        <f t="shared" si="252"/>
        <v>spaces</v>
      </c>
    </row>
    <row r="3061" spans="1:18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6">
        <f t="shared" si="249"/>
        <v>3.0066666666666664</v>
      </c>
      <c r="O3061" s="5">
        <f t="shared" si="250"/>
        <v>2.4390243902439024</v>
      </c>
      <c r="P3061" t="s">
        <v>8303</v>
      </c>
      <c r="Q3061" t="str">
        <f t="shared" si="251"/>
        <v>theater</v>
      </c>
      <c r="R3061" t="str">
        <f t="shared" si="252"/>
        <v>spaces</v>
      </c>
    </row>
    <row r="3062" spans="1:18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6">
        <f t="shared" si="249"/>
        <v>0.15227272727272728</v>
      </c>
      <c r="O3062" s="5">
        <f t="shared" si="250"/>
        <v>1.791044776119403</v>
      </c>
      <c r="P3062" t="s">
        <v>8303</v>
      </c>
      <c r="Q3062" t="str">
        <f t="shared" si="251"/>
        <v>theater</v>
      </c>
      <c r="R3062" t="str">
        <f t="shared" si="252"/>
        <v>spaces</v>
      </c>
    </row>
    <row r="3063" spans="1:18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6">
        <f t="shared" si="249"/>
        <v>0</v>
      </c>
      <c r="O3063" s="5" t="e">
        <f t="shared" si="250"/>
        <v>#DIV/0!</v>
      </c>
      <c r="P3063" t="s">
        <v>8303</v>
      </c>
      <c r="Q3063" t="str">
        <f t="shared" si="251"/>
        <v>theater</v>
      </c>
      <c r="R3063" t="str">
        <f t="shared" si="252"/>
        <v>spaces</v>
      </c>
    </row>
    <row r="3064" spans="1:18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6">
        <f t="shared" si="249"/>
        <v>66.84</v>
      </c>
      <c r="O3064" s="5">
        <f t="shared" si="250"/>
        <v>1.0023937761819268</v>
      </c>
      <c r="P3064" t="s">
        <v>8303</v>
      </c>
      <c r="Q3064" t="str">
        <f t="shared" si="251"/>
        <v>theater</v>
      </c>
      <c r="R3064" t="str">
        <f t="shared" si="252"/>
        <v>spaces</v>
      </c>
    </row>
    <row r="3065" spans="1:18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6">
        <f t="shared" si="249"/>
        <v>19.566666666666666</v>
      </c>
      <c r="O3065" s="5">
        <f t="shared" si="250"/>
        <v>3.9182282793867125</v>
      </c>
      <c r="P3065" t="s">
        <v>8303</v>
      </c>
      <c r="Q3065" t="str">
        <f t="shared" si="251"/>
        <v>theater</v>
      </c>
      <c r="R3065" t="str">
        <f t="shared" si="252"/>
        <v>spaces</v>
      </c>
    </row>
    <row r="3066" spans="1:18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6">
        <f t="shared" si="249"/>
        <v>11.294666666666666</v>
      </c>
      <c r="O3066" s="5">
        <f t="shared" si="250"/>
        <v>0.84995868256404206</v>
      </c>
      <c r="P3066" t="s">
        <v>8303</v>
      </c>
      <c r="Q3066" t="str">
        <f t="shared" si="251"/>
        <v>theater</v>
      </c>
      <c r="R3066" t="str">
        <f t="shared" si="252"/>
        <v>spaces</v>
      </c>
    </row>
    <row r="3067" spans="1:18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6">
        <f t="shared" si="249"/>
        <v>0.04</v>
      </c>
      <c r="O3067" s="5">
        <f t="shared" si="250"/>
        <v>20</v>
      </c>
      <c r="P3067" t="s">
        <v>8303</v>
      </c>
      <c r="Q3067" t="str">
        <f t="shared" si="251"/>
        <v>theater</v>
      </c>
      <c r="R3067" t="str">
        <f t="shared" si="252"/>
        <v>spaces</v>
      </c>
    </row>
    <row r="3068" spans="1:18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6">
        <f t="shared" si="249"/>
        <v>11.985714285714286</v>
      </c>
      <c r="O3068" s="5">
        <f t="shared" si="250"/>
        <v>3.5756853396901073E-2</v>
      </c>
      <c r="P3068" t="s">
        <v>8303</v>
      </c>
      <c r="Q3068" t="str">
        <f t="shared" si="251"/>
        <v>theater</v>
      </c>
      <c r="R3068" t="str">
        <f t="shared" si="252"/>
        <v>spaces</v>
      </c>
    </row>
    <row r="3069" spans="1:18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6">
        <f t="shared" si="249"/>
        <v>2.5</v>
      </c>
      <c r="O3069" s="5">
        <f t="shared" si="250"/>
        <v>0.5</v>
      </c>
      <c r="P3069" t="s">
        <v>8303</v>
      </c>
      <c r="Q3069" t="str">
        <f t="shared" si="251"/>
        <v>theater</v>
      </c>
      <c r="R3069" t="str">
        <f t="shared" si="252"/>
        <v>spaces</v>
      </c>
    </row>
    <row r="3070" spans="1:18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6">
        <f t="shared" si="249"/>
        <v>6.9999999999999993E-2</v>
      </c>
      <c r="O3070" s="5">
        <f t="shared" si="250"/>
        <v>1.1428571428571428</v>
      </c>
      <c r="P3070" t="s">
        <v>8303</v>
      </c>
      <c r="Q3070" t="str">
        <f t="shared" si="251"/>
        <v>theater</v>
      </c>
      <c r="R3070" t="str">
        <f t="shared" si="252"/>
        <v>spaces</v>
      </c>
    </row>
    <row r="3071" spans="1:18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6">
        <f t="shared" si="249"/>
        <v>14.099999999999998</v>
      </c>
      <c r="O3071" s="5">
        <f t="shared" si="250"/>
        <v>4.9645390070921991</v>
      </c>
      <c r="P3071" t="s">
        <v>8303</v>
      </c>
      <c r="Q3071" t="str">
        <f t="shared" si="251"/>
        <v>theater</v>
      </c>
      <c r="R3071" t="str">
        <f t="shared" si="252"/>
        <v>spaces</v>
      </c>
    </row>
    <row r="3072" spans="1:18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6">
        <f t="shared" si="249"/>
        <v>3.34</v>
      </c>
      <c r="O3072" s="5">
        <f t="shared" si="250"/>
        <v>4.7904191616766472</v>
      </c>
      <c r="P3072" t="s">
        <v>8303</v>
      </c>
      <c r="Q3072" t="str">
        <f t="shared" si="251"/>
        <v>theater</v>
      </c>
      <c r="R3072" t="str">
        <f t="shared" si="252"/>
        <v>spaces</v>
      </c>
    </row>
    <row r="3073" spans="1:18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6">
        <f t="shared" si="249"/>
        <v>59.774999999999999</v>
      </c>
      <c r="O3073" s="5">
        <f t="shared" si="250"/>
        <v>1.6311166875784191</v>
      </c>
      <c r="P3073" t="s">
        <v>8303</v>
      </c>
      <c r="Q3073" t="str">
        <f t="shared" si="251"/>
        <v>theater</v>
      </c>
      <c r="R3073" t="str">
        <f t="shared" si="252"/>
        <v>spaces</v>
      </c>
    </row>
    <row r="3074" spans="1:18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6">
        <f t="shared" si="249"/>
        <v>1.6666666666666666E-2</v>
      </c>
      <c r="O3074" s="5">
        <f t="shared" si="250"/>
        <v>100</v>
      </c>
      <c r="P3074" t="s">
        <v>8303</v>
      </c>
      <c r="Q3074" t="str">
        <f t="shared" si="251"/>
        <v>theater</v>
      </c>
      <c r="R3074" t="str">
        <f t="shared" si="252"/>
        <v>spaces</v>
      </c>
    </row>
    <row r="3075" spans="1:18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6">
        <f t="shared" ref="N3075:N3138" si="253">E3075/D3075*100</f>
        <v>2.3035714285714284E-2</v>
      </c>
      <c r="O3075" s="5">
        <f t="shared" ref="O3075:O3138" si="254">L3075/E3075*100</f>
        <v>1.0852713178294573</v>
      </c>
      <c r="P3075" t="s">
        <v>8303</v>
      </c>
      <c r="Q3075" t="str">
        <f t="shared" si="251"/>
        <v>theater</v>
      </c>
      <c r="R3075" t="str">
        <f t="shared" si="252"/>
        <v>spaces</v>
      </c>
    </row>
    <row r="3076" spans="1:18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6">
        <f t="shared" si="253"/>
        <v>8.8000000000000009E-2</v>
      </c>
      <c r="O3076" s="5">
        <f t="shared" si="254"/>
        <v>13.636363636363635</v>
      </c>
      <c r="P3076" t="s">
        <v>8303</v>
      </c>
      <c r="Q3076" t="str">
        <f t="shared" si="251"/>
        <v>theater</v>
      </c>
      <c r="R3076" t="str">
        <f t="shared" si="252"/>
        <v>spaces</v>
      </c>
    </row>
    <row r="3077" spans="1:18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6">
        <f t="shared" si="253"/>
        <v>8.64</v>
      </c>
      <c r="O3077" s="5">
        <f t="shared" si="254"/>
        <v>1.5432098765432098</v>
      </c>
      <c r="P3077" t="s">
        <v>8303</v>
      </c>
      <c r="Q3077" t="str">
        <f t="shared" si="251"/>
        <v>theater</v>
      </c>
      <c r="R3077" t="str">
        <f t="shared" si="252"/>
        <v>spaces</v>
      </c>
    </row>
    <row r="3078" spans="1:18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6">
        <f t="shared" si="253"/>
        <v>15.06</v>
      </c>
      <c r="O3078" s="5">
        <f t="shared" si="254"/>
        <v>3.3200531208499333</v>
      </c>
      <c r="P3078" t="s">
        <v>8303</v>
      </c>
      <c r="Q3078" t="str">
        <f t="shared" si="251"/>
        <v>theater</v>
      </c>
      <c r="R3078" t="str">
        <f t="shared" si="252"/>
        <v>spaces</v>
      </c>
    </row>
    <row r="3079" spans="1:18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6">
        <f t="shared" si="253"/>
        <v>0.47727272727272729</v>
      </c>
      <c r="O3079" s="5">
        <f t="shared" si="254"/>
        <v>1.9047619047619049</v>
      </c>
      <c r="P3079" t="s">
        <v>8303</v>
      </c>
      <c r="Q3079" t="str">
        <f t="shared" si="251"/>
        <v>theater</v>
      </c>
      <c r="R3079" t="str">
        <f t="shared" si="252"/>
        <v>spaces</v>
      </c>
    </row>
    <row r="3080" spans="1:18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6">
        <f t="shared" si="253"/>
        <v>0.11833333333333333</v>
      </c>
      <c r="O3080" s="5">
        <f t="shared" si="254"/>
        <v>4.225352112676056</v>
      </c>
      <c r="P3080" t="s">
        <v>8303</v>
      </c>
      <c r="Q3080" t="str">
        <f t="shared" si="251"/>
        <v>theater</v>
      </c>
      <c r="R3080" t="str">
        <f t="shared" si="252"/>
        <v>spaces</v>
      </c>
    </row>
    <row r="3081" spans="1:18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6">
        <f t="shared" si="253"/>
        <v>0.8417399858735245</v>
      </c>
      <c r="O3081" s="5">
        <f t="shared" si="254"/>
        <v>0.24051309460181719</v>
      </c>
      <c r="P3081" t="s">
        <v>8303</v>
      </c>
      <c r="Q3081" t="str">
        <f t="shared" si="251"/>
        <v>theater</v>
      </c>
      <c r="R3081" t="str">
        <f t="shared" si="252"/>
        <v>spaces</v>
      </c>
    </row>
    <row r="3082" spans="1:18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6">
        <f t="shared" si="253"/>
        <v>1.8799999999999997E-2</v>
      </c>
      <c r="O3082" s="5">
        <f t="shared" si="254"/>
        <v>1.8617021276595744</v>
      </c>
      <c r="P3082" t="s">
        <v>8303</v>
      </c>
      <c r="Q3082" t="str">
        <f t="shared" si="251"/>
        <v>theater</v>
      </c>
      <c r="R3082" t="str">
        <f t="shared" si="252"/>
        <v>spaces</v>
      </c>
    </row>
    <row r="3083" spans="1:18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6">
        <f t="shared" si="253"/>
        <v>0.21029999999999999</v>
      </c>
      <c r="O3083" s="5">
        <f t="shared" si="254"/>
        <v>0.23775558725630053</v>
      </c>
      <c r="P3083" t="s">
        <v>8303</v>
      </c>
      <c r="Q3083" t="str">
        <f t="shared" si="251"/>
        <v>theater</v>
      </c>
      <c r="R3083" t="str">
        <f t="shared" si="252"/>
        <v>spaces</v>
      </c>
    </row>
    <row r="3084" spans="1:18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6">
        <f t="shared" si="253"/>
        <v>0</v>
      </c>
      <c r="O3084" s="5" t="e">
        <f t="shared" si="254"/>
        <v>#DIV/0!</v>
      </c>
      <c r="P3084" t="s">
        <v>8303</v>
      </c>
      <c r="Q3084" t="str">
        <f t="shared" si="251"/>
        <v>theater</v>
      </c>
      <c r="R3084" t="str">
        <f t="shared" si="252"/>
        <v>spaces</v>
      </c>
    </row>
    <row r="3085" spans="1:18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6">
        <f t="shared" si="253"/>
        <v>0.27999999999999997</v>
      </c>
      <c r="O3085" s="5">
        <f t="shared" si="254"/>
        <v>5.3571428571428568</v>
      </c>
      <c r="P3085" t="s">
        <v>8303</v>
      </c>
      <c r="Q3085" t="str">
        <f t="shared" si="251"/>
        <v>theater</v>
      </c>
      <c r="R3085" t="str">
        <f t="shared" si="252"/>
        <v>spaces</v>
      </c>
    </row>
    <row r="3086" spans="1:18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6">
        <f t="shared" si="253"/>
        <v>11.57920670115792</v>
      </c>
      <c r="O3086" s="5">
        <f t="shared" si="254"/>
        <v>1.2765957446808509</v>
      </c>
      <c r="P3086" t="s">
        <v>8303</v>
      </c>
      <c r="Q3086" t="str">
        <f t="shared" si="251"/>
        <v>theater</v>
      </c>
      <c r="R3086" t="str">
        <f t="shared" si="252"/>
        <v>spaces</v>
      </c>
    </row>
    <row r="3087" spans="1:18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6">
        <f t="shared" si="253"/>
        <v>2.44</v>
      </c>
      <c r="O3087" s="5">
        <f t="shared" si="254"/>
        <v>1.4754098360655739</v>
      </c>
      <c r="P3087" t="s">
        <v>8303</v>
      </c>
      <c r="Q3087" t="str">
        <f t="shared" si="251"/>
        <v>theater</v>
      </c>
      <c r="R3087" t="str">
        <f t="shared" si="252"/>
        <v>spaces</v>
      </c>
    </row>
    <row r="3088" spans="1:18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6">
        <f t="shared" si="253"/>
        <v>0.25</v>
      </c>
      <c r="O3088" s="5">
        <f t="shared" si="254"/>
        <v>6</v>
      </c>
      <c r="P3088" t="s">
        <v>8303</v>
      </c>
      <c r="Q3088" t="str">
        <f t="shared" si="251"/>
        <v>theater</v>
      </c>
      <c r="R3088" t="str">
        <f t="shared" si="252"/>
        <v>spaces</v>
      </c>
    </row>
    <row r="3089" spans="1:18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6">
        <f t="shared" si="253"/>
        <v>0.625</v>
      </c>
      <c r="O3089" s="5">
        <f t="shared" si="254"/>
        <v>1.6</v>
      </c>
      <c r="P3089" t="s">
        <v>8303</v>
      </c>
      <c r="Q3089" t="str">
        <f t="shared" si="251"/>
        <v>theater</v>
      </c>
      <c r="R3089" t="str">
        <f t="shared" si="252"/>
        <v>spaces</v>
      </c>
    </row>
    <row r="3090" spans="1:18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6">
        <f t="shared" si="253"/>
        <v>0.19384615384615383</v>
      </c>
      <c r="O3090" s="5">
        <f t="shared" si="254"/>
        <v>2.3809523809523809</v>
      </c>
      <c r="P3090" t="s">
        <v>8303</v>
      </c>
      <c r="Q3090" t="str">
        <f t="shared" si="251"/>
        <v>theater</v>
      </c>
      <c r="R3090" t="str">
        <f t="shared" si="252"/>
        <v>spaces</v>
      </c>
    </row>
    <row r="3091" spans="1:18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6">
        <f t="shared" si="253"/>
        <v>23.416</v>
      </c>
      <c r="O3091" s="5">
        <f t="shared" si="254"/>
        <v>0.76870515886573276</v>
      </c>
      <c r="P3091" t="s">
        <v>8303</v>
      </c>
      <c r="Q3091" t="str">
        <f t="shared" si="251"/>
        <v>theater</v>
      </c>
      <c r="R3091" t="str">
        <f t="shared" si="252"/>
        <v>spaces</v>
      </c>
    </row>
    <row r="3092" spans="1:18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6">
        <f t="shared" si="253"/>
        <v>5.0808888888888886</v>
      </c>
      <c r="O3092" s="5">
        <f t="shared" si="254"/>
        <v>7.8726382085374386E-2</v>
      </c>
      <c r="P3092" t="s">
        <v>8303</v>
      </c>
      <c r="Q3092" t="str">
        <f t="shared" si="251"/>
        <v>theater</v>
      </c>
      <c r="R3092" t="str">
        <f t="shared" si="252"/>
        <v>spaces</v>
      </c>
    </row>
    <row r="3093" spans="1:18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6">
        <f t="shared" si="253"/>
        <v>15.920000000000002</v>
      </c>
      <c r="O3093" s="5">
        <f t="shared" si="254"/>
        <v>1.1306532663316584</v>
      </c>
      <c r="P3093" t="s">
        <v>8303</v>
      </c>
      <c r="Q3093" t="str">
        <f t="shared" si="251"/>
        <v>theater</v>
      </c>
      <c r="R3093" t="str">
        <f t="shared" si="252"/>
        <v>spaces</v>
      </c>
    </row>
    <row r="3094" spans="1:18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6">
        <f t="shared" si="253"/>
        <v>1.1831900000000002</v>
      </c>
      <c r="O3094" s="5">
        <f t="shared" si="254"/>
        <v>1.7748628707139174</v>
      </c>
      <c r="P3094" t="s">
        <v>8303</v>
      </c>
      <c r="Q3094" t="str">
        <f t="shared" si="251"/>
        <v>theater</v>
      </c>
      <c r="R3094" t="str">
        <f t="shared" si="252"/>
        <v>spaces</v>
      </c>
    </row>
    <row r="3095" spans="1:18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6">
        <f t="shared" si="253"/>
        <v>22.75</v>
      </c>
      <c r="O3095" s="5">
        <f t="shared" si="254"/>
        <v>1.8681318681318682</v>
      </c>
      <c r="P3095" t="s">
        <v>8303</v>
      </c>
      <c r="Q3095" t="str">
        <f t="shared" si="251"/>
        <v>theater</v>
      </c>
      <c r="R3095" t="str">
        <f t="shared" si="252"/>
        <v>spaces</v>
      </c>
    </row>
    <row r="3096" spans="1:18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6">
        <f t="shared" si="253"/>
        <v>2.5000000000000001E-2</v>
      </c>
      <c r="O3096" s="5">
        <f t="shared" si="254"/>
        <v>4</v>
      </c>
      <c r="P3096" t="s">
        <v>8303</v>
      </c>
      <c r="Q3096" t="str">
        <f t="shared" si="251"/>
        <v>theater</v>
      </c>
      <c r="R3096" t="str">
        <f t="shared" si="252"/>
        <v>spaces</v>
      </c>
    </row>
    <row r="3097" spans="1:18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6">
        <f t="shared" si="253"/>
        <v>0.33512064343163539</v>
      </c>
      <c r="O3097" s="5">
        <f t="shared" si="254"/>
        <v>2</v>
      </c>
      <c r="P3097" t="s">
        <v>8303</v>
      </c>
      <c r="Q3097" t="str">
        <f t="shared" si="251"/>
        <v>theater</v>
      </c>
      <c r="R3097" t="str">
        <f t="shared" si="252"/>
        <v>spaces</v>
      </c>
    </row>
    <row r="3098" spans="1:18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6">
        <f t="shared" si="253"/>
        <v>3.9750000000000001</v>
      </c>
      <c r="O3098" s="5">
        <f t="shared" si="254"/>
        <v>1.7610062893081762</v>
      </c>
      <c r="P3098" t="s">
        <v>8303</v>
      </c>
      <c r="Q3098" t="str">
        <f t="shared" si="251"/>
        <v>theater</v>
      </c>
      <c r="R3098" t="str">
        <f t="shared" si="252"/>
        <v>spaces</v>
      </c>
    </row>
    <row r="3099" spans="1:18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6">
        <f t="shared" si="253"/>
        <v>17.150000000000002</v>
      </c>
      <c r="O3099" s="5">
        <f t="shared" si="254"/>
        <v>2.4489795918367347</v>
      </c>
      <c r="P3099" t="s">
        <v>8303</v>
      </c>
      <c r="Q3099" t="str">
        <f t="shared" si="251"/>
        <v>theater</v>
      </c>
      <c r="R3099" t="str">
        <f t="shared" si="252"/>
        <v>spaces</v>
      </c>
    </row>
    <row r="3100" spans="1:18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6">
        <f t="shared" si="253"/>
        <v>3.6080041046690612</v>
      </c>
      <c r="O3100" s="5">
        <f t="shared" si="254"/>
        <v>1.5358361774744027</v>
      </c>
      <c r="P3100" t="s">
        <v>8303</v>
      </c>
      <c r="Q3100" t="str">
        <f t="shared" si="251"/>
        <v>theater</v>
      </c>
      <c r="R3100" t="str">
        <f t="shared" si="252"/>
        <v>spaces</v>
      </c>
    </row>
    <row r="3101" spans="1:18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6">
        <f t="shared" si="253"/>
        <v>13.900000000000002</v>
      </c>
      <c r="O3101" s="5">
        <f t="shared" si="254"/>
        <v>1.7985611510791366</v>
      </c>
      <c r="P3101" t="s">
        <v>8303</v>
      </c>
      <c r="Q3101" t="str">
        <f t="shared" si="251"/>
        <v>theater</v>
      </c>
      <c r="R3101" t="str">
        <f t="shared" si="252"/>
        <v>spaces</v>
      </c>
    </row>
    <row r="3102" spans="1:18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6">
        <f t="shared" si="253"/>
        <v>15.225</v>
      </c>
      <c r="O3102" s="5">
        <f t="shared" si="254"/>
        <v>0.71154898741105632</v>
      </c>
      <c r="P3102" t="s">
        <v>8303</v>
      </c>
      <c r="Q3102" t="str">
        <f t="shared" si="251"/>
        <v>theater</v>
      </c>
      <c r="R3102" t="str">
        <f t="shared" si="252"/>
        <v>spaces</v>
      </c>
    </row>
    <row r="3103" spans="1:18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6">
        <f t="shared" si="253"/>
        <v>12</v>
      </c>
      <c r="O3103" s="5">
        <f t="shared" si="254"/>
        <v>4</v>
      </c>
      <c r="P3103" t="s">
        <v>8303</v>
      </c>
      <c r="Q3103" t="str">
        <f t="shared" ref="Q3103:Q3166" si="255">LEFT(P3103, 7)</f>
        <v>theater</v>
      </c>
      <c r="R3103" t="str">
        <f t="shared" si="252"/>
        <v>spaces</v>
      </c>
    </row>
    <row r="3104" spans="1:18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6">
        <f t="shared" si="253"/>
        <v>39.112499999999997</v>
      </c>
      <c r="O3104" s="5">
        <f t="shared" si="254"/>
        <v>1.4381591562799616</v>
      </c>
      <c r="P3104" t="s">
        <v>8303</v>
      </c>
      <c r="Q3104" t="str">
        <f t="shared" si="255"/>
        <v>theater</v>
      </c>
      <c r="R3104" t="str">
        <f t="shared" si="252"/>
        <v>spaces</v>
      </c>
    </row>
    <row r="3105" spans="1:18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6">
        <f t="shared" si="253"/>
        <v>0.26829268292682928</v>
      </c>
      <c r="O3105" s="5">
        <f t="shared" si="254"/>
        <v>18.181818181818183</v>
      </c>
      <c r="P3105" t="s">
        <v>8303</v>
      </c>
      <c r="Q3105" t="str">
        <f t="shared" si="255"/>
        <v>theater</v>
      </c>
      <c r="R3105" t="str">
        <f t="shared" si="252"/>
        <v>spaces</v>
      </c>
    </row>
    <row r="3106" spans="1:18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6">
        <f t="shared" si="253"/>
        <v>29.625</v>
      </c>
      <c r="O3106" s="5">
        <f t="shared" si="254"/>
        <v>0.42194092827004215</v>
      </c>
      <c r="P3106" t="s">
        <v>8303</v>
      </c>
      <c r="Q3106" t="str">
        <f t="shared" si="255"/>
        <v>theater</v>
      </c>
      <c r="R3106" t="str">
        <f t="shared" si="252"/>
        <v>spaces</v>
      </c>
    </row>
    <row r="3107" spans="1:18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6">
        <f t="shared" si="253"/>
        <v>42.360992301112063</v>
      </c>
      <c r="O3107" s="5">
        <f t="shared" si="254"/>
        <v>1.2520193861066236</v>
      </c>
      <c r="P3107" t="s">
        <v>8303</v>
      </c>
      <c r="Q3107" t="str">
        <f t="shared" si="255"/>
        <v>theater</v>
      </c>
      <c r="R3107" t="str">
        <f t="shared" si="252"/>
        <v>spaces</v>
      </c>
    </row>
    <row r="3108" spans="1:18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6">
        <f t="shared" si="253"/>
        <v>4.1000000000000005</v>
      </c>
      <c r="O3108" s="5">
        <f t="shared" si="254"/>
        <v>9.7560975609756095</v>
      </c>
      <c r="P3108" t="s">
        <v>8303</v>
      </c>
      <c r="Q3108" t="str">
        <f t="shared" si="255"/>
        <v>theater</v>
      </c>
      <c r="R3108" t="str">
        <f t="shared" si="252"/>
        <v>spaces</v>
      </c>
    </row>
    <row r="3109" spans="1:18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6">
        <f t="shared" si="253"/>
        <v>19.762499999999999</v>
      </c>
      <c r="O3109" s="5">
        <f t="shared" si="254"/>
        <v>0.3668564199873498</v>
      </c>
      <c r="P3109" t="s">
        <v>8303</v>
      </c>
      <c r="Q3109" t="str">
        <f t="shared" si="255"/>
        <v>theater</v>
      </c>
      <c r="R3109" t="str">
        <f t="shared" si="252"/>
        <v>spaces</v>
      </c>
    </row>
    <row r="3110" spans="1:18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6">
        <f t="shared" si="253"/>
        <v>5.1999999999999998E-2</v>
      </c>
      <c r="O3110" s="5">
        <f t="shared" si="254"/>
        <v>7.6923076923076925</v>
      </c>
      <c r="P3110" t="s">
        <v>8303</v>
      </c>
      <c r="Q3110" t="str">
        <f t="shared" si="255"/>
        <v>theater</v>
      </c>
      <c r="R3110" t="str">
        <f t="shared" si="252"/>
        <v>spaces</v>
      </c>
    </row>
    <row r="3111" spans="1:18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6">
        <f t="shared" si="253"/>
        <v>25.030188679245285</v>
      </c>
      <c r="O3111" s="5">
        <f t="shared" si="254"/>
        <v>1.7186793306196293</v>
      </c>
      <c r="P3111" t="s">
        <v>8303</v>
      </c>
      <c r="Q3111" t="str">
        <f t="shared" si="255"/>
        <v>theater</v>
      </c>
      <c r="R3111" t="str">
        <f t="shared" ref="R3111:R3129" si="256">RIGHT(P3111, 6)</f>
        <v>spaces</v>
      </c>
    </row>
    <row r="3112" spans="1:18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6">
        <f t="shared" si="253"/>
        <v>0.04</v>
      </c>
      <c r="O3112" s="5">
        <f t="shared" si="254"/>
        <v>10</v>
      </c>
      <c r="P3112" t="s">
        <v>8303</v>
      </c>
      <c r="Q3112" t="str">
        <f t="shared" si="255"/>
        <v>theater</v>
      </c>
      <c r="R3112" t="str">
        <f t="shared" si="256"/>
        <v>spaces</v>
      </c>
    </row>
    <row r="3113" spans="1:18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6">
        <f t="shared" si="253"/>
        <v>26.640000000000004</v>
      </c>
      <c r="O3113" s="5">
        <f t="shared" si="254"/>
        <v>1.4264264264264264</v>
      </c>
      <c r="P3113" t="s">
        <v>8303</v>
      </c>
      <c r="Q3113" t="str">
        <f t="shared" si="255"/>
        <v>theater</v>
      </c>
      <c r="R3113" t="str">
        <f t="shared" si="256"/>
        <v>spaces</v>
      </c>
    </row>
    <row r="3114" spans="1:18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6">
        <f t="shared" si="253"/>
        <v>4.7363636363636363</v>
      </c>
      <c r="O3114" s="5">
        <f t="shared" si="254"/>
        <v>1.727447216890595</v>
      </c>
      <c r="P3114" t="s">
        <v>8303</v>
      </c>
      <c r="Q3114" t="str">
        <f t="shared" si="255"/>
        <v>theater</v>
      </c>
      <c r="R3114" t="str">
        <f t="shared" si="256"/>
        <v>spaces</v>
      </c>
    </row>
    <row r="3115" spans="1:18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6">
        <f t="shared" si="253"/>
        <v>4.2435339894712749</v>
      </c>
      <c r="O3115" s="5">
        <f t="shared" si="254"/>
        <v>0.79827400215749733</v>
      </c>
      <c r="P3115" t="s">
        <v>8303</v>
      </c>
      <c r="Q3115" t="str">
        <f t="shared" si="255"/>
        <v>theater</v>
      </c>
      <c r="R3115" t="str">
        <f t="shared" si="256"/>
        <v>spaces</v>
      </c>
    </row>
    <row r="3116" spans="1:18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6">
        <f t="shared" si="253"/>
        <v>0</v>
      </c>
      <c r="O3116" s="5" t="e">
        <f t="shared" si="254"/>
        <v>#DIV/0!</v>
      </c>
      <c r="P3116" t="s">
        <v>8303</v>
      </c>
      <c r="Q3116" t="str">
        <f t="shared" si="255"/>
        <v>theater</v>
      </c>
      <c r="R3116" t="str">
        <f t="shared" si="256"/>
        <v>spaces</v>
      </c>
    </row>
    <row r="3117" spans="1:18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6">
        <f t="shared" si="253"/>
        <v>3</v>
      </c>
      <c r="O3117" s="5">
        <f t="shared" si="254"/>
        <v>0.33333333333333337</v>
      </c>
      <c r="P3117" t="s">
        <v>8303</v>
      </c>
      <c r="Q3117" t="str">
        <f t="shared" si="255"/>
        <v>theater</v>
      </c>
      <c r="R3117" t="str">
        <f t="shared" si="256"/>
        <v>spaces</v>
      </c>
    </row>
    <row r="3118" spans="1:18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6">
        <f t="shared" si="253"/>
        <v>57.333333333333336</v>
      </c>
      <c r="O3118" s="5">
        <f t="shared" si="254"/>
        <v>2.3255813953488373</v>
      </c>
      <c r="P3118" t="s">
        <v>8303</v>
      </c>
      <c r="Q3118" t="str">
        <f t="shared" si="255"/>
        <v>theater</v>
      </c>
      <c r="R3118" t="str">
        <f t="shared" si="256"/>
        <v>spaces</v>
      </c>
    </row>
    <row r="3119" spans="1:18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6">
        <f t="shared" si="253"/>
        <v>0.1</v>
      </c>
      <c r="O3119" s="5">
        <f t="shared" si="254"/>
        <v>100</v>
      </c>
      <c r="P3119" t="s">
        <v>8303</v>
      </c>
      <c r="Q3119" t="str">
        <f t="shared" si="255"/>
        <v>theater</v>
      </c>
      <c r="R3119" t="str">
        <f t="shared" si="256"/>
        <v>spaces</v>
      </c>
    </row>
    <row r="3120" spans="1:18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6">
        <f t="shared" si="253"/>
        <v>0.31</v>
      </c>
      <c r="O3120" s="5">
        <f t="shared" si="254"/>
        <v>0.12903225806451613</v>
      </c>
      <c r="P3120" t="s">
        <v>8303</v>
      </c>
      <c r="Q3120" t="str">
        <f t="shared" si="255"/>
        <v>theater</v>
      </c>
      <c r="R3120" t="str">
        <f t="shared" si="256"/>
        <v>spaces</v>
      </c>
    </row>
    <row r="3121" spans="1:18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6">
        <f t="shared" si="253"/>
        <v>0.05</v>
      </c>
      <c r="O3121" s="5">
        <f t="shared" si="254"/>
        <v>20</v>
      </c>
      <c r="P3121" t="s">
        <v>8303</v>
      </c>
      <c r="Q3121" t="str">
        <f t="shared" si="255"/>
        <v>theater</v>
      </c>
      <c r="R3121" t="str">
        <f t="shared" si="256"/>
        <v>spaces</v>
      </c>
    </row>
    <row r="3122" spans="1:18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6">
        <f t="shared" si="253"/>
        <v>9.8461538461538465E-3</v>
      </c>
      <c r="O3122" s="5">
        <f t="shared" si="254"/>
        <v>7.8125</v>
      </c>
      <c r="P3122" t="s">
        <v>8303</v>
      </c>
      <c r="Q3122" t="str">
        <f t="shared" si="255"/>
        <v>theater</v>
      </c>
      <c r="R3122" t="str">
        <f t="shared" si="256"/>
        <v>spaces</v>
      </c>
    </row>
    <row r="3123" spans="1:18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6">
        <f t="shared" si="253"/>
        <v>0.66666666666666674</v>
      </c>
      <c r="O3123" s="5">
        <f t="shared" si="254"/>
        <v>10</v>
      </c>
      <c r="P3123" t="s">
        <v>8303</v>
      </c>
      <c r="Q3123" t="str">
        <f t="shared" si="255"/>
        <v>theater</v>
      </c>
      <c r="R3123" t="str">
        <f t="shared" si="256"/>
        <v>spaces</v>
      </c>
    </row>
    <row r="3124" spans="1:18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6">
        <f t="shared" si="253"/>
        <v>58.291457286432156</v>
      </c>
      <c r="O3124" s="5">
        <f t="shared" si="254"/>
        <v>1.7241379310344827</v>
      </c>
      <c r="P3124" t="s">
        <v>8303</v>
      </c>
      <c r="Q3124" t="str">
        <f t="shared" si="255"/>
        <v>theater</v>
      </c>
      <c r="R3124" t="str">
        <f t="shared" si="256"/>
        <v>spaces</v>
      </c>
    </row>
    <row r="3125" spans="1:18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6">
        <f t="shared" si="253"/>
        <v>68.153599999999997</v>
      </c>
      <c r="O3125" s="5">
        <f t="shared" si="254"/>
        <v>0.40848906000563429</v>
      </c>
      <c r="P3125" t="s">
        <v>8303</v>
      </c>
      <c r="Q3125" t="str">
        <f t="shared" si="255"/>
        <v>theater</v>
      </c>
      <c r="R3125" t="str">
        <f t="shared" si="256"/>
        <v>spaces</v>
      </c>
    </row>
    <row r="3126" spans="1:18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6">
        <f t="shared" si="253"/>
        <v>3.2499999999999999E-3</v>
      </c>
      <c r="O3126" s="5">
        <f t="shared" si="254"/>
        <v>15.384615384615385</v>
      </c>
      <c r="P3126" t="s">
        <v>8303</v>
      </c>
      <c r="Q3126" t="str">
        <f t="shared" si="255"/>
        <v>theater</v>
      </c>
      <c r="R3126" t="str">
        <f t="shared" si="256"/>
        <v>spaces</v>
      </c>
    </row>
    <row r="3127" spans="1:18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6">
        <f t="shared" si="253"/>
        <v>0</v>
      </c>
      <c r="O3127" s="5" t="e">
        <f t="shared" si="254"/>
        <v>#DIV/0!</v>
      </c>
      <c r="P3127" t="s">
        <v>8303</v>
      </c>
      <c r="Q3127" t="str">
        <f t="shared" si="255"/>
        <v>theater</v>
      </c>
      <c r="R3127" t="str">
        <f t="shared" si="256"/>
        <v>spaces</v>
      </c>
    </row>
    <row r="3128" spans="1:18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6">
        <f t="shared" si="253"/>
        <v>4.16</v>
      </c>
      <c r="O3128" s="5">
        <f t="shared" si="254"/>
        <v>1.6346153846153848</v>
      </c>
      <c r="P3128" t="s">
        <v>8303</v>
      </c>
      <c r="Q3128" t="str">
        <f t="shared" si="255"/>
        <v>theater</v>
      </c>
      <c r="R3128" t="str">
        <f t="shared" si="256"/>
        <v>spaces</v>
      </c>
    </row>
    <row r="3129" spans="1:18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6">
        <f t="shared" si="253"/>
        <v>0</v>
      </c>
      <c r="O3129" s="5" t="e">
        <f t="shared" si="254"/>
        <v>#DIV/0!</v>
      </c>
      <c r="P3129" t="s">
        <v>8303</v>
      </c>
      <c r="Q3129" t="str">
        <f t="shared" si="255"/>
        <v>theater</v>
      </c>
      <c r="R3129" t="str">
        <f t="shared" si="256"/>
        <v>spaces</v>
      </c>
    </row>
    <row r="3130" spans="1:18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6">
        <f t="shared" si="253"/>
        <v>108.60666666666667</v>
      </c>
      <c r="O3130" s="5">
        <f t="shared" si="254"/>
        <v>0.71818795654042111</v>
      </c>
      <c r="P3130" t="s">
        <v>8271</v>
      </c>
      <c r="Q3130" t="str">
        <f t="shared" si="255"/>
        <v>theater</v>
      </c>
      <c r="R3130" t="str">
        <f t="shared" ref="R3130:R3189" si="257">RIGHT(P3130, 5)</f>
        <v>plays</v>
      </c>
    </row>
    <row r="3131" spans="1:18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6">
        <f t="shared" si="253"/>
        <v>0.8</v>
      </c>
      <c r="O3131" s="5">
        <f t="shared" si="254"/>
        <v>10</v>
      </c>
      <c r="P3131" t="s">
        <v>8271</v>
      </c>
      <c r="Q3131" t="str">
        <f t="shared" si="255"/>
        <v>theater</v>
      </c>
      <c r="R3131" t="str">
        <f t="shared" si="257"/>
        <v>plays</v>
      </c>
    </row>
    <row r="3132" spans="1:18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6">
        <f t="shared" si="253"/>
        <v>3.75</v>
      </c>
      <c r="O3132" s="5">
        <f t="shared" si="254"/>
        <v>1.0666666666666667</v>
      </c>
      <c r="P3132" t="s">
        <v>8271</v>
      </c>
      <c r="Q3132" t="str">
        <f t="shared" si="255"/>
        <v>theater</v>
      </c>
      <c r="R3132" t="str">
        <f t="shared" si="257"/>
        <v>plays</v>
      </c>
    </row>
    <row r="3133" spans="1:18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6">
        <f t="shared" si="253"/>
        <v>15.731707317073171</v>
      </c>
      <c r="O3133" s="5">
        <f t="shared" si="254"/>
        <v>1.8604651162790697</v>
      </c>
      <c r="P3133" t="s">
        <v>8271</v>
      </c>
      <c r="Q3133" t="str">
        <f t="shared" si="255"/>
        <v>theater</v>
      </c>
      <c r="R3133" t="str">
        <f t="shared" si="257"/>
        <v>plays</v>
      </c>
    </row>
    <row r="3134" spans="1:18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6">
        <f t="shared" si="253"/>
        <v>3.3333333333333333E-2</v>
      </c>
      <c r="O3134" s="5">
        <f t="shared" si="254"/>
        <v>10</v>
      </c>
      <c r="P3134" t="s">
        <v>8271</v>
      </c>
      <c r="Q3134" t="str">
        <f t="shared" si="255"/>
        <v>theater</v>
      </c>
      <c r="R3134" t="str">
        <f t="shared" si="257"/>
        <v>plays</v>
      </c>
    </row>
    <row r="3135" spans="1:18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6">
        <f t="shared" si="253"/>
        <v>108</v>
      </c>
      <c r="O3135" s="5">
        <f t="shared" si="254"/>
        <v>2.9629629629629632</v>
      </c>
      <c r="P3135" t="s">
        <v>8271</v>
      </c>
      <c r="Q3135" t="str">
        <f t="shared" si="255"/>
        <v>theater</v>
      </c>
      <c r="R3135" t="str">
        <f t="shared" si="257"/>
        <v>plays</v>
      </c>
    </row>
    <row r="3136" spans="1:18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6">
        <f t="shared" si="253"/>
        <v>22.5</v>
      </c>
      <c r="O3136" s="5">
        <f t="shared" si="254"/>
        <v>5.3333333333333339</v>
      </c>
      <c r="P3136" t="s">
        <v>8271</v>
      </c>
      <c r="Q3136" t="str">
        <f t="shared" si="255"/>
        <v>theater</v>
      </c>
      <c r="R3136" t="str">
        <f t="shared" si="257"/>
        <v>plays</v>
      </c>
    </row>
    <row r="3137" spans="1:18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6">
        <f t="shared" si="253"/>
        <v>20.849420849420849</v>
      </c>
      <c r="O3137" s="5">
        <f t="shared" si="254"/>
        <v>4.3209876543209873</v>
      </c>
      <c r="P3137" t="s">
        <v>8271</v>
      </c>
      <c r="Q3137" t="str">
        <f t="shared" si="255"/>
        <v>theater</v>
      </c>
      <c r="R3137" t="str">
        <f t="shared" si="257"/>
        <v>plays</v>
      </c>
    </row>
    <row r="3138" spans="1:18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6">
        <f t="shared" si="253"/>
        <v>127.8</v>
      </c>
      <c r="O3138" s="5">
        <f t="shared" si="254"/>
        <v>3.4428794992175273</v>
      </c>
      <c r="P3138" t="s">
        <v>8271</v>
      </c>
      <c r="Q3138" t="str">
        <f t="shared" si="255"/>
        <v>theater</v>
      </c>
      <c r="R3138" t="str">
        <f t="shared" si="257"/>
        <v>plays</v>
      </c>
    </row>
    <row r="3139" spans="1:18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6">
        <f t="shared" ref="N3139:N3202" si="258">E3139/D3139*100</f>
        <v>3.3333333333333335</v>
      </c>
      <c r="O3139" s="5">
        <f t="shared" ref="O3139:O3202" si="259">L3139/E3139*100</f>
        <v>2</v>
      </c>
      <c r="P3139" t="s">
        <v>8271</v>
      </c>
      <c r="Q3139" t="str">
        <f t="shared" si="255"/>
        <v>theater</v>
      </c>
      <c r="R3139" t="str">
        <f t="shared" si="257"/>
        <v>plays</v>
      </c>
    </row>
    <row r="3140" spans="1:18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6">
        <f t="shared" si="258"/>
        <v>0</v>
      </c>
      <c r="O3140" s="5" t="e">
        <f t="shared" si="259"/>
        <v>#DIV/0!</v>
      </c>
      <c r="P3140" t="s">
        <v>8271</v>
      </c>
      <c r="Q3140" t="str">
        <f t="shared" si="255"/>
        <v>theater</v>
      </c>
      <c r="R3140" t="str">
        <f t="shared" si="257"/>
        <v>plays</v>
      </c>
    </row>
    <row r="3141" spans="1:18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6">
        <f t="shared" si="258"/>
        <v>5.4</v>
      </c>
      <c r="O3141" s="5">
        <f t="shared" si="259"/>
        <v>0.22222222222222221</v>
      </c>
      <c r="P3141" t="s">
        <v>8271</v>
      </c>
      <c r="Q3141" t="str">
        <f t="shared" si="255"/>
        <v>theater</v>
      </c>
      <c r="R3141" t="str">
        <f t="shared" si="257"/>
        <v>plays</v>
      </c>
    </row>
    <row r="3142" spans="1:18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6">
        <f t="shared" si="258"/>
        <v>0.96</v>
      </c>
      <c r="O3142" s="5">
        <f t="shared" si="259"/>
        <v>4.1666666666666661</v>
      </c>
      <c r="P3142" t="s">
        <v>8271</v>
      </c>
      <c r="Q3142" t="str">
        <f t="shared" si="255"/>
        <v>theater</v>
      </c>
      <c r="R3142" t="str">
        <f t="shared" si="257"/>
        <v>plays</v>
      </c>
    </row>
    <row r="3143" spans="1:18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6">
        <f t="shared" si="258"/>
        <v>51.6</v>
      </c>
      <c r="O3143" s="5">
        <f t="shared" si="259"/>
        <v>3.1007751937984498</v>
      </c>
      <c r="P3143" t="s">
        <v>8271</v>
      </c>
      <c r="Q3143" t="str">
        <f t="shared" si="255"/>
        <v>theater</v>
      </c>
      <c r="R3143" t="str">
        <f t="shared" si="257"/>
        <v>plays</v>
      </c>
    </row>
    <row r="3144" spans="1:18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6">
        <f t="shared" si="258"/>
        <v>1.6363636363636365</v>
      </c>
      <c r="O3144" s="5">
        <f t="shared" si="259"/>
        <v>6.666666666666667</v>
      </c>
      <c r="P3144" t="s">
        <v>8271</v>
      </c>
      <c r="Q3144" t="str">
        <f t="shared" si="255"/>
        <v>theater</v>
      </c>
      <c r="R3144" t="str">
        <f t="shared" si="257"/>
        <v>plays</v>
      </c>
    </row>
    <row r="3145" spans="1:18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6">
        <f t="shared" si="258"/>
        <v>0</v>
      </c>
      <c r="O3145" s="5" t="e">
        <f t="shared" si="259"/>
        <v>#DIV/0!</v>
      </c>
      <c r="P3145" t="s">
        <v>8271</v>
      </c>
      <c r="Q3145" t="str">
        <f t="shared" si="255"/>
        <v>theater</v>
      </c>
      <c r="R3145" t="str">
        <f t="shared" si="257"/>
        <v>plays</v>
      </c>
    </row>
    <row r="3146" spans="1:18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6">
        <f t="shared" si="258"/>
        <v>75.400000000000006</v>
      </c>
      <c r="O3146" s="5">
        <f t="shared" si="259"/>
        <v>0.39787798408488062</v>
      </c>
      <c r="P3146" t="s">
        <v>8271</v>
      </c>
      <c r="Q3146" t="str">
        <f t="shared" si="255"/>
        <v>theater</v>
      </c>
      <c r="R3146" t="str">
        <f t="shared" si="257"/>
        <v>plays</v>
      </c>
    </row>
    <row r="3147" spans="1:18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6">
        <f t="shared" si="258"/>
        <v>0</v>
      </c>
      <c r="O3147" s="5" t="e">
        <f t="shared" si="259"/>
        <v>#DIV/0!</v>
      </c>
      <c r="P3147" t="s">
        <v>8271</v>
      </c>
      <c r="Q3147" t="str">
        <f t="shared" si="255"/>
        <v>theater</v>
      </c>
      <c r="R3147" t="str">
        <f t="shared" si="257"/>
        <v>plays</v>
      </c>
    </row>
    <row r="3148" spans="1:18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6">
        <f t="shared" si="258"/>
        <v>10.5</v>
      </c>
      <c r="O3148" s="5">
        <f t="shared" si="259"/>
        <v>0.22857142857142859</v>
      </c>
      <c r="P3148" t="s">
        <v>8271</v>
      </c>
      <c r="Q3148" t="str">
        <f t="shared" si="255"/>
        <v>theater</v>
      </c>
      <c r="R3148" t="str">
        <f t="shared" si="257"/>
        <v>plays</v>
      </c>
    </row>
    <row r="3149" spans="1:18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6">
        <f t="shared" si="258"/>
        <v>117.52499999999999</v>
      </c>
      <c r="O3149" s="5">
        <f t="shared" si="259"/>
        <v>0.90619017230376508</v>
      </c>
      <c r="P3149" t="s">
        <v>8271</v>
      </c>
      <c r="Q3149" t="str">
        <f t="shared" si="255"/>
        <v>theater</v>
      </c>
      <c r="R3149" t="str">
        <f t="shared" si="257"/>
        <v>plays</v>
      </c>
    </row>
    <row r="3150" spans="1:18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6">
        <f t="shared" si="258"/>
        <v>131.16666666666669</v>
      </c>
      <c r="O3150" s="5">
        <f t="shared" si="259"/>
        <v>2.4142312579415499</v>
      </c>
      <c r="P3150" t="s">
        <v>8271</v>
      </c>
      <c r="Q3150" t="str">
        <f t="shared" si="255"/>
        <v>theater</v>
      </c>
      <c r="R3150" t="str">
        <f t="shared" si="257"/>
        <v>plays</v>
      </c>
    </row>
    <row r="3151" spans="1:18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6">
        <f t="shared" si="258"/>
        <v>104</v>
      </c>
      <c r="O3151" s="5">
        <f t="shared" si="259"/>
        <v>1.9230769230769231</v>
      </c>
      <c r="P3151" t="s">
        <v>8271</v>
      </c>
      <c r="Q3151" t="str">
        <f t="shared" si="255"/>
        <v>theater</v>
      </c>
      <c r="R3151" t="str">
        <f t="shared" si="257"/>
        <v>plays</v>
      </c>
    </row>
    <row r="3152" spans="1:18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6">
        <f t="shared" si="258"/>
        <v>101</v>
      </c>
      <c r="O3152" s="5">
        <f t="shared" si="259"/>
        <v>2.9420084865629423</v>
      </c>
      <c r="P3152" t="s">
        <v>8271</v>
      </c>
      <c r="Q3152" t="str">
        <f t="shared" si="255"/>
        <v>theater</v>
      </c>
      <c r="R3152" t="str">
        <f t="shared" si="257"/>
        <v>plays</v>
      </c>
    </row>
    <row r="3153" spans="1:18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6">
        <f t="shared" si="258"/>
        <v>100.4</v>
      </c>
      <c r="O3153" s="5">
        <f t="shared" si="259"/>
        <v>0.96755833807626646</v>
      </c>
      <c r="P3153" t="s">
        <v>8271</v>
      </c>
      <c r="Q3153" t="str">
        <f t="shared" si="255"/>
        <v>theater</v>
      </c>
      <c r="R3153" t="str">
        <f t="shared" si="257"/>
        <v>plays</v>
      </c>
    </row>
    <row r="3154" spans="1:18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6">
        <f t="shared" si="258"/>
        <v>105.95454545454545</v>
      </c>
      <c r="O3154" s="5">
        <f t="shared" si="259"/>
        <v>2.8743028743028742</v>
      </c>
      <c r="P3154" t="s">
        <v>8271</v>
      </c>
      <c r="Q3154" t="str">
        <f t="shared" si="255"/>
        <v>theater</v>
      </c>
      <c r="R3154" t="str">
        <f t="shared" si="257"/>
        <v>plays</v>
      </c>
    </row>
    <row r="3155" spans="1:18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6">
        <f t="shared" si="258"/>
        <v>335.58333333333337</v>
      </c>
      <c r="O3155" s="5">
        <f t="shared" si="259"/>
        <v>2.3938415694065061</v>
      </c>
      <c r="P3155" t="s">
        <v>8271</v>
      </c>
      <c r="Q3155" t="str">
        <f t="shared" si="255"/>
        <v>theater</v>
      </c>
      <c r="R3155" t="str">
        <f t="shared" si="257"/>
        <v>plays</v>
      </c>
    </row>
    <row r="3156" spans="1:18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6">
        <f t="shared" si="258"/>
        <v>112.92857142857142</v>
      </c>
      <c r="O3156" s="5">
        <f t="shared" si="259"/>
        <v>1.555977229601518</v>
      </c>
      <c r="P3156" t="s">
        <v>8271</v>
      </c>
      <c r="Q3156" t="str">
        <f t="shared" si="255"/>
        <v>theater</v>
      </c>
      <c r="R3156" t="str">
        <f t="shared" si="257"/>
        <v>plays</v>
      </c>
    </row>
    <row r="3157" spans="1:18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6">
        <f t="shared" si="258"/>
        <v>188.50460000000001</v>
      </c>
      <c r="O3157" s="5">
        <f t="shared" si="259"/>
        <v>3.2041658399848072</v>
      </c>
      <c r="P3157" t="s">
        <v>8271</v>
      </c>
      <c r="Q3157" t="str">
        <f t="shared" si="255"/>
        <v>theater</v>
      </c>
      <c r="R3157" t="str">
        <f t="shared" si="257"/>
        <v>plays</v>
      </c>
    </row>
    <row r="3158" spans="1:18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6">
        <f t="shared" si="258"/>
        <v>101.81818181818181</v>
      </c>
      <c r="O3158" s="5">
        <f t="shared" si="259"/>
        <v>1.5892857142857142</v>
      </c>
      <c r="P3158" t="s">
        <v>8271</v>
      </c>
      <c r="Q3158" t="str">
        <f t="shared" si="255"/>
        <v>theater</v>
      </c>
      <c r="R3158" t="str">
        <f t="shared" si="257"/>
        <v>plays</v>
      </c>
    </row>
    <row r="3159" spans="1:18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6">
        <f t="shared" si="258"/>
        <v>101</v>
      </c>
      <c r="O3159" s="5">
        <f t="shared" si="259"/>
        <v>1.0148514851485149</v>
      </c>
      <c r="P3159" t="s">
        <v>8271</v>
      </c>
      <c r="Q3159" t="str">
        <f t="shared" si="255"/>
        <v>theater</v>
      </c>
      <c r="R3159" t="str">
        <f t="shared" si="257"/>
        <v>plays</v>
      </c>
    </row>
    <row r="3160" spans="1:18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6">
        <f t="shared" si="258"/>
        <v>113.99999999999999</v>
      </c>
      <c r="O3160" s="5">
        <f t="shared" si="259"/>
        <v>1.2105263157894737</v>
      </c>
      <c r="P3160" t="s">
        <v>8271</v>
      </c>
      <c r="Q3160" t="str">
        <f t="shared" si="255"/>
        <v>theater</v>
      </c>
      <c r="R3160" t="str">
        <f t="shared" si="257"/>
        <v>plays</v>
      </c>
    </row>
    <row r="3161" spans="1:18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6">
        <f t="shared" si="258"/>
        <v>133.48133333333334</v>
      </c>
      <c r="O3161" s="5">
        <f t="shared" si="259"/>
        <v>2.597117199908102</v>
      </c>
      <c r="P3161" t="s">
        <v>8271</v>
      </c>
      <c r="Q3161" t="str">
        <f t="shared" si="255"/>
        <v>theater</v>
      </c>
      <c r="R3161" t="str">
        <f t="shared" si="257"/>
        <v>plays</v>
      </c>
    </row>
    <row r="3162" spans="1:18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6">
        <f t="shared" si="258"/>
        <v>101.53333333333335</v>
      </c>
      <c r="O3162" s="5">
        <f t="shared" si="259"/>
        <v>1.2475377544320421</v>
      </c>
      <c r="P3162" t="s">
        <v>8271</v>
      </c>
      <c r="Q3162" t="str">
        <f t="shared" si="255"/>
        <v>theater</v>
      </c>
      <c r="R3162" t="str">
        <f t="shared" si="257"/>
        <v>plays</v>
      </c>
    </row>
    <row r="3163" spans="1:18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6">
        <f t="shared" si="258"/>
        <v>105.1</v>
      </c>
      <c r="O3163" s="5">
        <f t="shared" si="259"/>
        <v>3.5204567078972406</v>
      </c>
      <c r="P3163" t="s">
        <v>8271</v>
      </c>
      <c r="Q3163" t="str">
        <f t="shared" si="255"/>
        <v>theater</v>
      </c>
      <c r="R3163" t="str">
        <f t="shared" si="257"/>
        <v>plays</v>
      </c>
    </row>
    <row r="3164" spans="1:18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6">
        <f t="shared" si="258"/>
        <v>127.15</v>
      </c>
      <c r="O3164" s="5">
        <f t="shared" si="259"/>
        <v>1.238694455367676</v>
      </c>
      <c r="P3164" t="s">
        <v>8271</v>
      </c>
      <c r="Q3164" t="str">
        <f t="shared" si="255"/>
        <v>theater</v>
      </c>
      <c r="R3164" t="str">
        <f t="shared" si="257"/>
        <v>plays</v>
      </c>
    </row>
    <row r="3165" spans="1:18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6">
        <f t="shared" si="258"/>
        <v>111.15384615384616</v>
      </c>
      <c r="O3165" s="5">
        <f t="shared" si="259"/>
        <v>0.4982698961937716</v>
      </c>
      <c r="P3165" t="s">
        <v>8271</v>
      </c>
      <c r="Q3165" t="str">
        <f t="shared" si="255"/>
        <v>theater</v>
      </c>
      <c r="R3165" t="str">
        <f t="shared" si="257"/>
        <v>plays</v>
      </c>
    </row>
    <row r="3166" spans="1:18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6">
        <f t="shared" si="258"/>
        <v>106.76</v>
      </c>
      <c r="O3166" s="5">
        <f t="shared" si="259"/>
        <v>2.6601723491944549</v>
      </c>
      <c r="P3166" t="s">
        <v>8271</v>
      </c>
      <c r="Q3166" t="str">
        <f t="shared" si="255"/>
        <v>theater</v>
      </c>
      <c r="R3166" t="str">
        <f t="shared" si="257"/>
        <v>plays</v>
      </c>
    </row>
    <row r="3167" spans="1:18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6">
        <f t="shared" si="258"/>
        <v>162.66666666666666</v>
      </c>
      <c r="O3167" s="5">
        <f t="shared" si="259"/>
        <v>1.7213114754098362</v>
      </c>
      <c r="P3167" t="s">
        <v>8271</v>
      </c>
      <c r="Q3167" t="str">
        <f t="shared" ref="Q3167:Q3230" si="260">LEFT(P3167, 7)</f>
        <v>theater</v>
      </c>
      <c r="R3167" t="str">
        <f t="shared" si="257"/>
        <v>plays</v>
      </c>
    </row>
    <row r="3168" spans="1:18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6">
        <f t="shared" si="258"/>
        <v>160.22808571428573</v>
      </c>
      <c r="O3168" s="5">
        <f t="shared" si="259"/>
        <v>1.6583502482086696</v>
      </c>
      <c r="P3168" t="s">
        <v>8271</v>
      </c>
      <c r="Q3168" t="str">
        <f t="shared" si="260"/>
        <v>theater</v>
      </c>
      <c r="R3168" t="str">
        <f t="shared" si="257"/>
        <v>plays</v>
      </c>
    </row>
    <row r="3169" spans="1:18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6">
        <f t="shared" si="258"/>
        <v>116.16666666666666</v>
      </c>
      <c r="O3169" s="5">
        <f t="shared" si="259"/>
        <v>1.5781922525107603</v>
      </c>
      <c r="P3169" t="s">
        <v>8271</v>
      </c>
      <c r="Q3169" t="str">
        <f t="shared" si="260"/>
        <v>theater</v>
      </c>
      <c r="R3169" t="str">
        <f t="shared" si="257"/>
        <v>plays</v>
      </c>
    </row>
    <row r="3170" spans="1:18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6">
        <f t="shared" si="258"/>
        <v>124.2</v>
      </c>
      <c r="O3170" s="5">
        <f t="shared" si="259"/>
        <v>1.9645732689210951</v>
      </c>
      <c r="P3170" t="s">
        <v>8271</v>
      </c>
      <c r="Q3170" t="str">
        <f t="shared" si="260"/>
        <v>theater</v>
      </c>
      <c r="R3170" t="str">
        <f t="shared" si="257"/>
        <v>plays</v>
      </c>
    </row>
    <row r="3171" spans="1:18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6">
        <f t="shared" si="258"/>
        <v>103.01249999999999</v>
      </c>
      <c r="O3171" s="5">
        <f t="shared" si="259"/>
        <v>0.99502487562189057</v>
      </c>
      <c r="P3171" t="s">
        <v>8271</v>
      </c>
      <c r="Q3171" t="str">
        <f t="shared" si="260"/>
        <v>theater</v>
      </c>
      <c r="R3171" t="str">
        <f t="shared" si="257"/>
        <v>plays</v>
      </c>
    </row>
    <row r="3172" spans="1:18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6">
        <f t="shared" si="258"/>
        <v>112.25</v>
      </c>
      <c r="O3172" s="5">
        <f t="shared" si="259"/>
        <v>3.1625835189309579</v>
      </c>
      <c r="P3172" t="s">
        <v>8271</v>
      </c>
      <c r="Q3172" t="str">
        <f t="shared" si="260"/>
        <v>theater</v>
      </c>
      <c r="R3172" t="str">
        <f t="shared" si="257"/>
        <v>plays</v>
      </c>
    </row>
    <row r="3173" spans="1:18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6">
        <f t="shared" si="258"/>
        <v>108.8142857142857</v>
      </c>
      <c r="O3173" s="5">
        <f t="shared" si="259"/>
        <v>1.5360378101614809</v>
      </c>
      <c r="P3173" t="s">
        <v>8271</v>
      </c>
      <c r="Q3173" t="str">
        <f t="shared" si="260"/>
        <v>theater</v>
      </c>
      <c r="R3173" t="str">
        <f t="shared" si="257"/>
        <v>plays</v>
      </c>
    </row>
    <row r="3174" spans="1:18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6">
        <f t="shared" si="258"/>
        <v>114.99999999999999</v>
      </c>
      <c r="O3174" s="5">
        <f t="shared" si="259"/>
        <v>1.2608695652173914</v>
      </c>
      <c r="P3174" t="s">
        <v>8271</v>
      </c>
      <c r="Q3174" t="str">
        <f t="shared" si="260"/>
        <v>theater</v>
      </c>
      <c r="R3174" t="str">
        <f t="shared" si="257"/>
        <v>plays</v>
      </c>
    </row>
    <row r="3175" spans="1:18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6">
        <f t="shared" si="258"/>
        <v>103</v>
      </c>
      <c r="O3175" s="5">
        <f t="shared" si="259"/>
        <v>0.71844660194174759</v>
      </c>
      <c r="P3175" t="s">
        <v>8271</v>
      </c>
      <c r="Q3175" t="str">
        <f t="shared" si="260"/>
        <v>theater</v>
      </c>
      <c r="R3175" t="str">
        <f t="shared" si="257"/>
        <v>plays</v>
      </c>
    </row>
    <row r="3176" spans="1:18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6">
        <f t="shared" si="258"/>
        <v>101.13333333333334</v>
      </c>
      <c r="O3176" s="5">
        <f t="shared" si="259"/>
        <v>0.75807514831905076</v>
      </c>
      <c r="P3176" t="s">
        <v>8271</v>
      </c>
      <c r="Q3176" t="str">
        <f t="shared" si="260"/>
        <v>theater</v>
      </c>
      <c r="R3176" t="str">
        <f t="shared" si="257"/>
        <v>plays</v>
      </c>
    </row>
    <row r="3177" spans="1:18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6">
        <f t="shared" si="258"/>
        <v>109.55999999999999</v>
      </c>
      <c r="O3177" s="5">
        <f t="shared" si="259"/>
        <v>1.095290251916758</v>
      </c>
      <c r="P3177" t="s">
        <v>8271</v>
      </c>
      <c r="Q3177" t="str">
        <f t="shared" si="260"/>
        <v>theater</v>
      </c>
      <c r="R3177" t="str">
        <f t="shared" si="257"/>
        <v>plays</v>
      </c>
    </row>
    <row r="3178" spans="1:18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6">
        <f t="shared" si="258"/>
        <v>114.8421052631579</v>
      </c>
      <c r="O3178" s="5">
        <f t="shared" si="259"/>
        <v>2.5206232813932172</v>
      </c>
      <c r="P3178" t="s">
        <v>8271</v>
      </c>
      <c r="Q3178" t="str">
        <f t="shared" si="260"/>
        <v>theater</v>
      </c>
      <c r="R3178" t="str">
        <f t="shared" si="257"/>
        <v>plays</v>
      </c>
    </row>
    <row r="3179" spans="1:18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6">
        <f t="shared" si="258"/>
        <v>117.39999999999999</v>
      </c>
      <c r="O3179" s="5">
        <f t="shared" si="259"/>
        <v>1.737649063032368</v>
      </c>
      <c r="P3179" t="s">
        <v>8271</v>
      </c>
      <c r="Q3179" t="str">
        <f t="shared" si="260"/>
        <v>theater</v>
      </c>
      <c r="R3179" t="str">
        <f t="shared" si="257"/>
        <v>plays</v>
      </c>
    </row>
    <row r="3180" spans="1:18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6">
        <f t="shared" si="258"/>
        <v>171.73333333333335</v>
      </c>
      <c r="O3180" s="5">
        <f t="shared" si="259"/>
        <v>3.0279503105590062</v>
      </c>
      <c r="P3180" t="s">
        <v>8271</v>
      </c>
      <c r="Q3180" t="str">
        <f t="shared" si="260"/>
        <v>theater</v>
      </c>
      <c r="R3180" t="str">
        <f t="shared" si="257"/>
        <v>plays</v>
      </c>
    </row>
    <row r="3181" spans="1:18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6">
        <f t="shared" si="258"/>
        <v>114.16238095238094</v>
      </c>
      <c r="O3181" s="5">
        <f t="shared" si="259"/>
        <v>1.2930620961787931</v>
      </c>
      <c r="P3181" t="s">
        <v>8271</v>
      </c>
      <c r="Q3181" t="str">
        <f t="shared" si="260"/>
        <v>theater</v>
      </c>
      <c r="R3181" t="str">
        <f t="shared" si="257"/>
        <v>plays</v>
      </c>
    </row>
    <row r="3182" spans="1:18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6">
        <f t="shared" si="258"/>
        <v>119.75</v>
      </c>
      <c r="O3182" s="5">
        <f t="shared" si="259"/>
        <v>3.1315240083507305</v>
      </c>
      <c r="P3182" t="s">
        <v>8271</v>
      </c>
      <c r="Q3182" t="str">
        <f t="shared" si="260"/>
        <v>theater</v>
      </c>
      <c r="R3182" t="str">
        <f t="shared" si="257"/>
        <v>plays</v>
      </c>
    </row>
    <row r="3183" spans="1:18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6">
        <f t="shared" si="258"/>
        <v>109.00000000000001</v>
      </c>
      <c r="O3183" s="5">
        <f t="shared" si="259"/>
        <v>2.7522935779816518</v>
      </c>
      <c r="P3183" t="s">
        <v>8271</v>
      </c>
      <c r="Q3183" t="str">
        <f t="shared" si="260"/>
        <v>theater</v>
      </c>
      <c r="R3183" t="str">
        <f t="shared" si="257"/>
        <v>plays</v>
      </c>
    </row>
    <row r="3184" spans="1:18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6">
        <f t="shared" si="258"/>
        <v>100.88571428571429</v>
      </c>
      <c r="O3184" s="5">
        <f t="shared" si="259"/>
        <v>2.1382044746530728</v>
      </c>
      <c r="P3184" t="s">
        <v>8271</v>
      </c>
      <c r="Q3184" t="str">
        <f t="shared" si="260"/>
        <v>theater</v>
      </c>
      <c r="R3184" t="str">
        <f t="shared" si="257"/>
        <v>plays</v>
      </c>
    </row>
    <row r="3185" spans="1:18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6">
        <f t="shared" si="258"/>
        <v>109.00000000000001</v>
      </c>
      <c r="O3185" s="5">
        <f t="shared" si="259"/>
        <v>2.4954128440366969</v>
      </c>
      <c r="P3185" t="s">
        <v>8271</v>
      </c>
      <c r="Q3185" t="str">
        <f t="shared" si="260"/>
        <v>theater</v>
      </c>
      <c r="R3185" t="str">
        <f t="shared" si="257"/>
        <v>plays</v>
      </c>
    </row>
    <row r="3186" spans="1:18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6">
        <f t="shared" si="258"/>
        <v>107.20930232558139</v>
      </c>
      <c r="O3186" s="5">
        <f t="shared" si="259"/>
        <v>0.99783080260303691</v>
      </c>
      <c r="P3186" t="s">
        <v>8271</v>
      </c>
      <c r="Q3186" t="str">
        <f t="shared" si="260"/>
        <v>theater</v>
      </c>
      <c r="R3186" t="str">
        <f t="shared" si="257"/>
        <v>plays</v>
      </c>
    </row>
    <row r="3187" spans="1:18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6">
        <f t="shared" si="258"/>
        <v>100</v>
      </c>
      <c r="O3187" s="5">
        <f t="shared" si="259"/>
        <v>2.4</v>
      </c>
      <c r="P3187" t="s">
        <v>8271</v>
      </c>
      <c r="Q3187" t="str">
        <f t="shared" si="260"/>
        <v>theater</v>
      </c>
      <c r="R3187" t="str">
        <f t="shared" si="257"/>
        <v>plays</v>
      </c>
    </row>
    <row r="3188" spans="1:18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6">
        <f t="shared" si="258"/>
        <v>102.18750000000001</v>
      </c>
      <c r="O3188" s="5">
        <f t="shared" si="259"/>
        <v>2.1406727828746175</v>
      </c>
      <c r="P3188" t="s">
        <v>8271</v>
      </c>
      <c r="Q3188" t="str">
        <f t="shared" si="260"/>
        <v>theater</v>
      </c>
      <c r="R3188" t="str">
        <f t="shared" si="257"/>
        <v>plays</v>
      </c>
    </row>
    <row r="3189" spans="1:18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6">
        <f t="shared" si="258"/>
        <v>116.29333333333334</v>
      </c>
      <c r="O3189" s="5">
        <f t="shared" si="259"/>
        <v>1.3987617518917679</v>
      </c>
      <c r="P3189" t="s">
        <v>8271</v>
      </c>
      <c r="Q3189" t="str">
        <f t="shared" si="260"/>
        <v>theater</v>
      </c>
      <c r="R3189" t="str">
        <f t="shared" si="257"/>
        <v>plays</v>
      </c>
    </row>
    <row r="3190" spans="1:18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6">
        <f t="shared" si="258"/>
        <v>65</v>
      </c>
      <c r="O3190" s="5">
        <f t="shared" si="259"/>
        <v>6.9230769230769234</v>
      </c>
      <c r="P3190" t="s">
        <v>8305</v>
      </c>
      <c r="Q3190" t="str">
        <f t="shared" si="260"/>
        <v>theater</v>
      </c>
      <c r="R3190" t="str">
        <f t="shared" ref="R3190:R3209" si="261">RIGHT(P3190, 7)</f>
        <v>musical</v>
      </c>
    </row>
    <row r="3191" spans="1:18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6">
        <f t="shared" si="258"/>
        <v>12.327272727272726</v>
      </c>
      <c r="O3191" s="5">
        <f t="shared" si="259"/>
        <v>0.28023598820058998</v>
      </c>
      <c r="P3191" t="s">
        <v>8305</v>
      </c>
      <c r="Q3191" t="str">
        <f t="shared" si="260"/>
        <v>theater</v>
      </c>
      <c r="R3191" t="str">
        <f t="shared" si="261"/>
        <v>musical</v>
      </c>
    </row>
    <row r="3192" spans="1:18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6">
        <f t="shared" si="258"/>
        <v>0</v>
      </c>
      <c r="O3192" s="5" t="e">
        <f t="shared" si="259"/>
        <v>#DIV/0!</v>
      </c>
      <c r="P3192" t="s">
        <v>8305</v>
      </c>
      <c r="Q3192" t="str">
        <f t="shared" si="260"/>
        <v>theater</v>
      </c>
      <c r="R3192" t="str">
        <f t="shared" si="261"/>
        <v>musical</v>
      </c>
    </row>
    <row r="3193" spans="1:18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6">
        <f t="shared" si="258"/>
        <v>4.0266666666666664</v>
      </c>
      <c r="O3193" s="5">
        <f t="shared" si="259"/>
        <v>2.6490066225165565</v>
      </c>
      <c r="P3193" t="s">
        <v>8305</v>
      </c>
      <c r="Q3193" t="str">
        <f t="shared" si="260"/>
        <v>theater</v>
      </c>
      <c r="R3193" t="str">
        <f t="shared" si="261"/>
        <v>musical</v>
      </c>
    </row>
    <row r="3194" spans="1:18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6">
        <f t="shared" si="258"/>
        <v>1.02</v>
      </c>
      <c r="O3194" s="5">
        <f t="shared" si="259"/>
        <v>7.8431372549019605</v>
      </c>
      <c r="P3194" t="s">
        <v>8305</v>
      </c>
      <c r="Q3194" t="str">
        <f t="shared" si="260"/>
        <v>theater</v>
      </c>
      <c r="R3194" t="str">
        <f t="shared" si="261"/>
        <v>musical</v>
      </c>
    </row>
    <row r="3195" spans="1:18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6">
        <f t="shared" si="258"/>
        <v>11.74</v>
      </c>
      <c r="O3195" s="5">
        <f t="shared" si="259"/>
        <v>4.0885860306643949</v>
      </c>
      <c r="P3195" t="s">
        <v>8305</v>
      </c>
      <c r="Q3195" t="str">
        <f t="shared" si="260"/>
        <v>theater</v>
      </c>
      <c r="R3195" t="str">
        <f t="shared" si="261"/>
        <v>musical</v>
      </c>
    </row>
    <row r="3196" spans="1:18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6">
        <f t="shared" si="258"/>
        <v>0</v>
      </c>
      <c r="O3196" s="5" t="e">
        <f t="shared" si="259"/>
        <v>#DIV/0!</v>
      </c>
      <c r="P3196" t="s">
        <v>8305</v>
      </c>
      <c r="Q3196" t="str">
        <f t="shared" si="260"/>
        <v>theater</v>
      </c>
      <c r="R3196" t="str">
        <f t="shared" si="261"/>
        <v>musical</v>
      </c>
    </row>
    <row r="3197" spans="1:18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6">
        <f t="shared" si="258"/>
        <v>59.142857142857139</v>
      </c>
      <c r="O3197" s="5">
        <f t="shared" si="259"/>
        <v>1.8840579710144929</v>
      </c>
      <c r="P3197" t="s">
        <v>8305</v>
      </c>
      <c r="Q3197" t="str">
        <f t="shared" si="260"/>
        <v>theater</v>
      </c>
      <c r="R3197" t="str">
        <f t="shared" si="261"/>
        <v>musical</v>
      </c>
    </row>
    <row r="3198" spans="1:18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6">
        <f t="shared" si="258"/>
        <v>0.06</v>
      </c>
      <c r="O3198" s="5">
        <f t="shared" si="259"/>
        <v>0.33333333333333337</v>
      </c>
      <c r="P3198" t="s">
        <v>8305</v>
      </c>
      <c r="Q3198" t="str">
        <f t="shared" si="260"/>
        <v>theater</v>
      </c>
      <c r="R3198" t="str">
        <f t="shared" si="261"/>
        <v>musical</v>
      </c>
    </row>
    <row r="3199" spans="1:18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6">
        <f t="shared" si="258"/>
        <v>11.450000000000001</v>
      </c>
      <c r="O3199" s="5">
        <f t="shared" si="259"/>
        <v>0.34934497816593885</v>
      </c>
      <c r="P3199" t="s">
        <v>8305</v>
      </c>
      <c r="Q3199" t="str">
        <f t="shared" si="260"/>
        <v>theater</v>
      </c>
      <c r="R3199" t="str">
        <f t="shared" si="261"/>
        <v>musical</v>
      </c>
    </row>
    <row r="3200" spans="1:18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6">
        <f t="shared" si="258"/>
        <v>0.36666666666666664</v>
      </c>
      <c r="O3200" s="5">
        <f t="shared" si="259"/>
        <v>2.7272727272727271</v>
      </c>
      <c r="P3200" t="s">
        <v>8305</v>
      </c>
      <c r="Q3200" t="str">
        <f t="shared" si="260"/>
        <v>theater</v>
      </c>
      <c r="R3200" t="str">
        <f t="shared" si="261"/>
        <v>musical</v>
      </c>
    </row>
    <row r="3201" spans="1:18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6">
        <f t="shared" si="258"/>
        <v>52.16</v>
      </c>
      <c r="O3201" s="5">
        <f t="shared" si="259"/>
        <v>2.0322085889570554</v>
      </c>
      <c r="P3201" t="s">
        <v>8305</v>
      </c>
      <c r="Q3201" t="str">
        <f t="shared" si="260"/>
        <v>theater</v>
      </c>
      <c r="R3201" t="str">
        <f t="shared" si="261"/>
        <v>musical</v>
      </c>
    </row>
    <row r="3202" spans="1:18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6">
        <f t="shared" si="258"/>
        <v>2E-3</v>
      </c>
      <c r="O3202" s="5">
        <f t="shared" si="259"/>
        <v>100</v>
      </c>
      <c r="P3202" t="s">
        <v>8305</v>
      </c>
      <c r="Q3202" t="str">
        <f t="shared" si="260"/>
        <v>theater</v>
      </c>
      <c r="R3202" t="str">
        <f t="shared" si="261"/>
        <v>musical</v>
      </c>
    </row>
    <row r="3203" spans="1:18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6">
        <f t="shared" ref="N3203:N3266" si="262">E3203/D3203*100</f>
        <v>1.25</v>
      </c>
      <c r="O3203" s="5">
        <f t="shared" ref="O3203:O3266" si="263">L3203/E3203*100</f>
        <v>8</v>
      </c>
      <c r="P3203" t="s">
        <v>8305</v>
      </c>
      <c r="Q3203" t="str">
        <f t="shared" si="260"/>
        <v>theater</v>
      </c>
      <c r="R3203" t="str">
        <f t="shared" si="261"/>
        <v>musical</v>
      </c>
    </row>
    <row r="3204" spans="1:18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6">
        <f t="shared" si="262"/>
        <v>54.52</v>
      </c>
      <c r="O3204" s="5">
        <f t="shared" si="263"/>
        <v>0.91709464416727804</v>
      </c>
      <c r="P3204" t="s">
        <v>8305</v>
      </c>
      <c r="Q3204" t="str">
        <f t="shared" si="260"/>
        <v>theater</v>
      </c>
      <c r="R3204" t="str">
        <f t="shared" si="261"/>
        <v>musical</v>
      </c>
    </row>
    <row r="3205" spans="1:18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6">
        <f t="shared" si="262"/>
        <v>25</v>
      </c>
      <c r="O3205" s="5">
        <f t="shared" si="263"/>
        <v>2.4</v>
      </c>
      <c r="P3205" t="s">
        <v>8305</v>
      </c>
      <c r="Q3205" t="str">
        <f t="shared" si="260"/>
        <v>theater</v>
      </c>
      <c r="R3205" t="str">
        <f t="shared" si="261"/>
        <v>musical</v>
      </c>
    </row>
    <row r="3206" spans="1:18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6">
        <f t="shared" si="262"/>
        <v>0</v>
      </c>
      <c r="O3206" s="5" t="e">
        <f t="shared" si="263"/>
        <v>#DIV/0!</v>
      </c>
      <c r="P3206" t="s">
        <v>8305</v>
      </c>
      <c r="Q3206" t="str">
        <f t="shared" si="260"/>
        <v>theater</v>
      </c>
      <c r="R3206" t="str">
        <f t="shared" si="261"/>
        <v>musical</v>
      </c>
    </row>
    <row r="3207" spans="1:18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6">
        <f t="shared" si="262"/>
        <v>3.4125000000000001</v>
      </c>
      <c r="O3207" s="5">
        <f t="shared" si="263"/>
        <v>4.395604395604396</v>
      </c>
      <c r="P3207" t="s">
        <v>8305</v>
      </c>
      <c r="Q3207" t="str">
        <f t="shared" si="260"/>
        <v>theater</v>
      </c>
      <c r="R3207" t="str">
        <f t="shared" si="261"/>
        <v>musical</v>
      </c>
    </row>
    <row r="3208" spans="1:18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6">
        <f t="shared" si="262"/>
        <v>0</v>
      </c>
      <c r="O3208" s="5" t="e">
        <f t="shared" si="263"/>
        <v>#DIV/0!</v>
      </c>
      <c r="P3208" t="s">
        <v>8305</v>
      </c>
      <c r="Q3208" t="str">
        <f t="shared" si="260"/>
        <v>theater</v>
      </c>
      <c r="R3208" t="str">
        <f t="shared" si="261"/>
        <v>musical</v>
      </c>
    </row>
    <row r="3209" spans="1:18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6">
        <f t="shared" si="262"/>
        <v>46.36363636363636</v>
      </c>
      <c r="O3209" s="5">
        <f t="shared" si="263"/>
        <v>1.411764705882353</v>
      </c>
      <c r="P3209" t="s">
        <v>8305</v>
      </c>
      <c r="Q3209" t="str">
        <f t="shared" si="260"/>
        <v>theater</v>
      </c>
      <c r="R3209" t="str">
        <f t="shared" si="261"/>
        <v>musical</v>
      </c>
    </row>
    <row r="3210" spans="1:18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6">
        <f t="shared" si="262"/>
        <v>103.49999999999999</v>
      </c>
      <c r="O3210" s="5">
        <f t="shared" si="263"/>
        <v>1.5845410628019325</v>
      </c>
      <c r="P3210" t="s">
        <v>8271</v>
      </c>
      <c r="Q3210" t="str">
        <f t="shared" si="260"/>
        <v>theater</v>
      </c>
      <c r="R3210" t="str">
        <f t="shared" ref="R3210:R3273" si="264">RIGHT(P3210, 5)</f>
        <v>plays</v>
      </c>
    </row>
    <row r="3211" spans="1:18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6">
        <f t="shared" si="262"/>
        <v>119.32315789473684</v>
      </c>
      <c r="O3211" s="5">
        <f t="shared" si="263"/>
        <v>1.9937013153135668</v>
      </c>
      <c r="P3211" t="s">
        <v>8271</v>
      </c>
      <c r="Q3211" t="str">
        <f t="shared" si="260"/>
        <v>theater</v>
      </c>
      <c r="R3211" t="str">
        <f t="shared" si="264"/>
        <v>plays</v>
      </c>
    </row>
    <row r="3212" spans="1:18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6">
        <f t="shared" si="262"/>
        <v>125.76666666666667</v>
      </c>
      <c r="O3212" s="5">
        <f t="shared" si="263"/>
        <v>1.5902464882056717</v>
      </c>
      <c r="P3212" t="s">
        <v>8271</v>
      </c>
      <c r="Q3212" t="str">
        <f t="shared" si="260"/>
        <v>theater</v>
      </c>
      <c r="R3212" t="str">
        <f t="shared" si="264"/>
        <v>plays</v>
      </c>
    </row>
    <row r="3213" spans="1:18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6">
        <f t="shared" si="262"/>
        <v>119.74347826086958</v>
      </c>
      <c r="O3213" s="5">
        <f t="shared" si="263"/>
        <v>1.1691659707345412</v>
      </c>
      <c r="P3213" t="s">
        <v>8271</v>
      </c>
      <c r="Q3213" t="str">
        <f t="shared" si="260"/>
        <v>theater</v>
      </c>
      <c r="R3213" t="str">
        <f t="shared" si="264"/>
        <v>plays</v>
      </c>
    </row>
    <row r="3214" spans="1:18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6">
        <f t="shared" si="262"/>
        <v>126.25</v>
      </c>
      <c r="O3214" s="5">
        <f t="shared" si="263"/>
        <v>1.8613861386138613</v>
      </c>
      <c r="P3214" t="s">
        <v>8271</v>
      </c>
      <c r="Q3214" t="str">
        <f t="shared" si="260"/>
        <v>theater</v>
      </c>
      <c r="R3214" t="str">
        <f t="shared" si="264"/>
        <v>plays</v>
      </c>
    </row>
    <row r="3215" spans="1:18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6">
        <f t="shared" si="262"/>
        <v>100.11666666666667</v>
      </c>
      <c r="O3215" s="5">
        <f t="shared" si="263"/>
        <v>0.7824205094056933</v>
      </c>
      <c r="P3215" t="s">
        <v>8271</v>
      </c>
      <c r="Q3215" t="str">
        <f t="shared" si="260"/>
        <v>theater</v>
      </c>
      <c r="R3215" t="str">
        <f t="shared" si="264"/>
        <v>plays</v>
      </c>
    </row>
    <row r="3216" spans="1:18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6">
        <f t="shared" si="262"/>
        <v>102.13333333333334</v>
      </c>
      <c r="O3216" s="5">
        <f t="shared" si="263"/>
        <v>0.9383159268929504</v>
      </c>
      <c r="P3216" t="s">
        <v>8271</v>
      </c>
      <c r="Q3216" t="str">
        <f t="shared" si="260"/>
        <v>theater</v>
      </c>
      <c r="R3216" t="str">
        <f t="shared" si="264"/>
        <v>plays</v>
      </c>
    </row>
    <row r="3217" spans="1:18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6">
        <f t="shared" si="262"/>
        <v>100.35142857142858</v>
      </c>
      <c r="O3217" s="5">
        <f t="shared" si="263"/>
        <v>0.38151638527460635</v>
      </c>
      <c r="P3217" t="s">
        <v>8271</v>
      </c>
      <c r="Q3217" t="str">
        <f t="shared" si="260"/>
        <v>theater</v>
      </c>
      <c r="R3217" t="str">
        <f t="shared" si="264"/>
        <v>plays</v>
      </c>
    </row>
    <row r="3218" spans="1:18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6">
        <f t="shared" si="262"/>
        <v>100.05</v>
      </c>
      <c r="O3218" s="5">
        <f t="shared" si="263"/>
        <v>1.7491254372813594</v>
      </c>
      <c r="P3218" t="s">
        <v>8271</v>
      </c>
      <c r="Q3218" t="str">
        <f t="shared" si="260"/>
        <v>theater</v>
      </c>
      <c r="R3218" t="str">
        <f t="shared" si="264"/>
        <v>plays</v>
      </c>
    </row>
    <row r="3219" spans="1:18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6">
        <f t="shared" si="262"/>
        <v>116.02222222222223</v>
      </c>
      <c r="O3219" s="5">
        <f t="shared" si="263"/>
        <v>1.9919555640681861</v>
      </c>
      <c r="P3219" t="s">
        <v>8271</v>
      </c>
      <c r="Q3219" t="str">
        <f t="shared" si="260"/>
        <v>theater</v>
      </c>
      <c r="R3219" t="str">
        <f t="shared" si="264"/>
        <v>plays</v>
      </c>
    </row>
    <row r="3220" spans="1:18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6">
        <f t="shared" si="262"/>
        <v>102.1</v>
      </c>
      <c r="O3220" s="5">
        <f t="shared" si="263"/>
        <v>1.5017956252040483</v>
      </c>
      <c r="P3220" t="s">
        <v>8271</v>
      </c>
      <c r="Q3220" t="str">
        <f t="shared" si="260"/>
        <v>theater</v>
      </c>
      <c r="R3220" t="str">
        <f t="shared" si="264"/>
        <v>plays</v>
      </c>
    </row>
    <row r="3221" spans="1:18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6">
        <f t="shared" si="262"/>
        <v>100.11000000000001</v>
      </c>
      <c r="O3221" s="5">
        <f t="shared" si="263"/>
        <v>0.59434621915892516</v>
      </c>
      <c r="P3221" t="s">
        <v>8271</v>
      </c>
      <c r="Q3221" t="str">
        <f t="shared" si="260"/>
        <v>theater</v>
      </c>
      <c r="R3221" t="str">
        <f t="shared" si="264"/>
        <v>plays</v>
      </c>
    </row>
    <row r="3222" spans="1:18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6">
        <f t="shared" si="262"/>
        <v>100.84</v>
      </c>
      <c r="O3222" s="5">
        <f t="shared" si="263"/>
        <v>0.3900568557450747</v>
      </c>
      <c r="P3222" t="s">
        <v>8271</v>
      </c>
      <c r="Q3222" t="str">
        <f t="shared" si="260"/>
        <v>theater</v>
      </c>
      <c r="R3222" t="str">
        <f t="shared" si="264"/>
        <v>plays</v>
      </c>
    </row>
    <row r="3223" spans="1:18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6">
        <f t="shared" si="262"/>
        <v>103.42499999999998</v>
      </c>
      <c r="O3223" s="5">
        <f t="shared" si="263"/>
        <v>2.7314479091128838</v>
      </c>
      <c r="P3223" t="s">
        <v>8271</v>
      </c>
      <c r="Q3223" t="str">
        <f t="shared" si="260"/>
        <v>theater</v>
      </c>
      <c r="R3223" t="str">
        <f t="shared" si="264"/>
        <v>plays</v>
      </c>
    </row>
    <row r="3224" spans="1:18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6">
        <f t="shared" si="262"/>
        <v>124.8</v>
      </c>
      <c r="O3224" s="5">
        <f t="shared" si="263"/>
        <v>2.6923076923076925</v>
      </c>
      <c r="P3224" t="s">
        <v>8271</v>
      </c>
      <c r="Q3224" t="str">
        <f t="shared" si="260"/>
        <v>theater</v>
      </c>
      <c r="R3224" t="str">
        <f t="shared" si="264"/>
        <v>plays</v>
      </c>
    </row>
    <row r="3225" spans="1:18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6">
        <f t="shared" si="262"/>
        <v>109.51612903225806</v>
      </c>
      <c r="O3225" s="5">
        <f t="shared" si="263"/>
        <v>2.1796759941089836</v>
      </c>
      <c r="P3225" t="s">
        <v>8271</v>
      </c>
      <c r="Q3225" t="str">
        <f t="shared" si="260"/>
        <v>theater</v>
      </c>
      <c r="R3225" t="str">
        <f t="shared" si="264"/>
        <v>plays</v>
      </c>
    </row>
    <row r="3226" spans="1:18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6">
        <f t="shared" si="262"/>
        <v>102.03333333333333</v>
      </c>
      <c r="O3226" s="5">
        <f t="shared" si="263"/>
        <v>0.7056517477948383</v>
      </c>
      <c r="P3226" t="s">
        <v>8271</v>
      </c>
      <c r="Q3226" t="str">
        <f t="shared" si="260"/>
        <v>theater</v>
      </c>
      <c r="R3226" t="str">
        <f t="shared" si="264"/>
        <v>plays</v>
      </c>
    </row>
    <row r="3227" spans="1:18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6">
        <f t="shared" si="262"/>
        <v>102.35000000000001</v>
      </c>
      <c r="O3227" s="5">
        <f t="shared" si="263"/>
        <v>1.9052271617000489</v>
      </c>
      <c r="P3227" t="s">
        <v>8271</v>
      </c>
      <c r="Q3227" t="str">
        <f t="shared" si="260"/>
        <v>theater</v>
      </c>
      <c r="R3227" t="str">
        <f t="shared" si="264"/>
        <v>plays</v>
      </c>
    </row>
    <row r="3228" spans="1:18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6">
        <f t="shared" si="262"/>
        <v>104.16666666666667</v>
      </c>
      <c r="O3228" s="5">
        <f t="shared" si="263"/>
        <v>1.68</v>
      </c>
      <c r="P3228" t="s">
        <v>8271</v>
      </c>
      <c r="Q3228" t="str">
        <f t="shared" si="260"/>
        <v>theater</v>
      </c>
      <c r="R3228" t="str">
        <f t="shared" si="264"/>
        <v>plays</v>
      </c>
    </row>
    <row r="3229" spans="1:18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6">
        <f t="shared" si="262"/>
        <v>125</v>
      </c>
      <c r="O3229" s="5">
        <f t="shared" si="263"/>
        <v>2</v>
      </c>
      <c r="P3229" t="s">
        <v>8271</v>
      </c>
      <c r="Q3229" t="str">
        <f t="shared" si="260"/>
        <v>theater</v>
      </c>
      <c r="R3229" t="str">
        <f t="shared" si="264"/>
        <v>plays</v>
      </c>
    </row>
    <row r="3230" spans="1:18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6">
        <f t="shared" si="262"/>
        <v>102.34285714285714</v>
      </c>
      <c r="O3230" s="5">
        <f t="shared" si="263"/>
        <v>0.51647124511446119</v>
      </c>
      <c r="P3230" t="s">
        <v>8271</v>
      </c>
      <c r="Q3230" t="str">
        <f t="shared" si="260"/>
        <v>theater</v>
      </c>
      <c r="R3230" t="str">
        <f t="shared" si="264"/>
        <v>plays</v>
      </c>
    </row>
    <row r="3231" spans="1:18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6">
        <f t="shared" si="262"/>
        <v>107.86500000000001</v>
      </c>
      <c r="O3231" s="5">
        <f t="shared" si="263"/>
        <v>0.93635562972233821</v>
      </c>
      <c r="P3231" t="s">
        <v>8271</v>
      </c>
      <c r="Q3231" t="str">
        <f t="shared" ref="Q3231:Q3294" si="265">LEFT(P3231, 7)</f>
        <v>theater</v>
      </c>
      <c r="R3231" t="str">
        <f t="shared" si="264"/>
        <v>plays</v>
      </c>
    </row>
    <row r="3232" spans="1:18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6">
        <f t="shared" si="262"/>
        <v>109.88461538461539</v>
      </c>
      <c r="O3232" s="5">
        <f t="shared" si="263"/>
        <v>1.295064753237662</v>
      </c>
      <c r="P3232" t="s">
        <v>8271</v>
      </c>
      <c r="Q3232" t="str">
        <f t="shared" si="265"/>
        <v>theater</v>
      </c>
      <c r="R3232" t="str">
        <f t="shared" si="264"/>
        <v>plays</v>
      </c>
    </row>
    <row r="3233" spans="1:18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6">
        <f t="shared" si="262"/>
        <v>161</v>
      </c>
      <c r="O3233" s="5">
        <f t="shared" si="263"/>
        <v>1.7391304347826086</v>
      </c>
      <c r="P3233" t="s">
        <v>8271</v>
      </c>
      <c r="Q3233" t="str">
        <f t="shared" si="265"/>
        <v>theater</v>
      </c>
      <c r="R3233" t="str">
        <f t="shared" si="264"/>
        <v>plays</v>
      </c>
    </row>
    <row r="3234" spans="1:18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6">
        <f t="shared" si="262"/>
        <v>131.20000000000002</v>
      </c>
      <c r="O3234" s="5">
        <f t="shared" si="263"/>
        <v>1.9817073170731707</v>
      </c>
      <c r="P3234" t="s">
        <v>8271</v>
      </c>
      <c r="Q3234" t="str">
        <f t="shared" si="265"/>
        <v>theater</v>
      </c>
      <c r="R3234" t="str">
        <f t="shared" si="264"/>
        <v>plays</v>
      </c>
    </row>
    <row r="3235" spans="1:18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6">
        <f t="shared" si="262"/>
        <v>118.8</v>
      </c>
      <c r="O3235" s="5">
        <f t="shared" si="263"/>
        <v>1.026936026936027</v>
      </c>
      <c r="P3235" t="s">
        <v>8271</v>
      </c>
      <c r="Q3235" t="str">
        <f t="shared" si="265"/>
        <v>theater</v>
      </c>
      <c r="R3235" t="str">
        <f t="shared" si="264"/>
        <v>plays</v>
      </c>
    </row>
    <row r="3236" spans="1:18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6">
        <f t="shared" si="262"/>
        <v>100.39275000000001</v>
      </c>
      <c r="O3236" s="5">
        <f t="shared" si="263"/>
        <v>2.8637526116178709</v>
      </c>
      <c r="P3236" t="s">
        <v>8271</v>
      </c>
      <c r="Q3236" t="str">
        <f t="shared" si="265"/>
        <v>theater</v>
      </c>
      <c r="R3236" t="str">
        <f t="shared" si="264"/>
        <v>plays</v>
      </c>
    </row>
    <row r="3237" spans="1:18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6">
        <f t="shared" si="262"/>
        <v>103.20666666666666</v>
      </c>
      <c r="O3237" s="5">
        <f t="shared" si="263"/>
        <v>1.1691751178864416</v>
      </c>
      <c r="P3237" t="s">
        <v>8271</v>
      </c>
      <c r="Q3237" t="str">
        <f t="shared" si="265"/>
        <v>theater</v>
      </c>
      <c r="R3237" t="str">
        <f t="shared" si="264"/>
        <v>plays</v>
      </c>
    </row>
    <row r="3238" spans="1:18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6">
        <f t="shared" si="262"/>
        <v>100.6</v>
      </c>
      <c r="O3238" s="5">
        <f t="shared" si="263"/>
        <v>0.54671968190854869</v>
      </c>
      <c r="P3238" t="s">
        <v>8271</v>
      </c>
      <c r="Q3238" t="str">
        <f t="shared" si="265"/>
        <v>theater</v>
      </c>
      <c r="R3238" t="str">
        <f t="shared" si="264"/>
        <v>plays</v>
      </c>
    </row>
    <row r="3239" spans="1:18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6">
        <f t="shared" si="262"/>
        <v>100.78754285714287</v>
      </c>
      <c r="O3239" s="5">
        <f t="shared" si="263"/>
        <v>0.76256589533173602</v>
      </c>
      <c r="P3239" t="s">
        <v>8271</v>
      </c>
      <c r="Q3239" t="str">
        <f t="shared" si="265"/>
        <v>theater</v>
      </c>
      <c r="R3239" t="str">
        <f t="shared" si="264"/>
        <v>plays</v>
      </c>
    </row>
    <row r="3240" spans="1:18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6">
        <f t="shared" si="262"/>
        <v>112.32142857142857</v>
      </c>
      <c r="O3240" s="5">
        <f t="shared" si="263"/>
        <v>2.5119236883942766</v>
      </c>
      <c r="P3240" t="s">
        <v>8271</v>
      </c>
      <c r="Q3240" t="str">
        <f t="shared" si="265"/>
        <v>theater</v>
      </c>
      <c r="R3240" t="str">
        <f t="shared" si="264"/>
        <v>plays</v>
      </c>
    </row>
    <row r="3241" spans="1:18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6">
        <f t="shared" si="262"/>
        <v>105.91914022517912</v>
      </c>
      <c r="O3241" s="5">
        <f t="shared" si="263"/>
        <v>1.6749933161324406</v>
      </c>
      <c r="P3241" t="s">
        <v>8271</v>
      </c>
      <c r="Q3241" t="str">
        <f t="shared" si="265"/>
        <v>theater</v>
      </c>
      <c r="R3241" t="str">
        <f t="shared" si="264"/>
        <v>plays</v>
      </c>
    </row>
    <row r="3242" spans="1:18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6">
        <f t="shared" si="262"/>
        <v>100.56666666666668</v>
      </c>
      <c r="O3242" s="5">
        <f t="shared" si="263"/>
        <v>1.126947298641034</v>
      </c>
      <c r="P3242" t="s">
        <v>8271</v>
      </c>
      <c r="Q3242" t="str">
        <f t="shared" si="265"/>
        <v>theater</v>
      </c>
      <c r="R3242" t="str">
        <f t="shared" si="264"/>
        <v>plays</v>
      </c>
    </row>
    <row r="3243" spans="1:18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6">
        <f t="shared" si="262"/>
        <v>115.30588235294117</v>
      </c>
      <c r="O3243" s="5">
        <f t="shared" si="263"/>
        <v>1.7039077645138252</v>
      </c>
      <c r="P3243" t="s">
        <v>8271</v>
      </c>
      <c r="Q3243" t="str">
        <f t="shared" si="265"/>
        <v>theater</v>
      </c>
      <c r="R3243" t="str">
        <f t="shared" si="264"/>
        <v>plays</v>
      </c>
    </row>
    <row r="3244" spans="1:18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6">
        <f t="shared" si="262"/>
        <v>127.30419999999999</v>
      </c>
      <c r="O3244" s="5">
        <f t="shared" si="263"/>
        <v>1.4375016692300804</v>
      </c>
      <c r="P3244" t="s">
        <v>8271</v>
      </c>
      <c r="Q3244" t="str">
        <f t="shared" si="265"/>
        <v>theater</v>
      </c>
      <c r="R3244" t="str">
        <f t="shared" si="264"/>
        <v>plays</v>
      </c>
    </row>
    <row r="3245" spans="1:18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6">
        <f t="shared" si="262"/>
        <v>102.83750000000001</v>
      </c>
      <c r="O3245" s="5">
        <f t="shared" si="263"/>
        <v>0.86301203354807354</v>
      </c>
      <c r="P3245" t="s">
        <v>8271</v>
      </c>
      <c r="Q3245" t="str">
        <f t="shared" si="265"/>
        <v>theater</v>
      </c>
      <c r="R3245" t="str">
        <f t="shared" si="264"/>
        <v>plays</v>
      </c>
    </row>
    <row r="3246" spans="1:18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6">
        <f t="shared" si="262"/>
        <v>102.9375</v>
      </c>
      <c r="O3246" s="5">
        <f t="shared" si="263"/>
        <v>4.1894353369763211</v>
      </c>
      <c r="P3246" t="s">
        <v>8271</v>
      </c>
      <c r="Q3246" t="str">
        <f t="shared" si="265"/>
        <v>theater</v>
      </c>
      <c r="R3246" t="str">
        <f t="shared" si="264"/>
        <v>plays</v>
      </c>
    </row>
    <row r="3247" spans="1:18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6">
        <f t="shared" si="262"/>
        <v>104.3047619047619</v>
      </c>
      <c r="O3247" s="5">
        <f t="shared" si="263"/>
        <v>1.2326515704894083</v>
      </c>
      <c r="P3247" t="s">
        <v>8271</v>
      </c>
      <c r="Q3247" t="str">
        <f t="shared" si="265"/>
        <v>theater</v>
      </c>
      <c r="R3247" t="str">
        <f t="shared" si="264"/>
        <v>plays</v>
      </c>
    </row>
    <row r="3248" spans="1:18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6">
        <f t="shared" si="262"/>
        <v>111.22000000000001</v>
      </c>
      <c r="O3248" s="5">
        <f t="shared" si="263"/>
        <v>1.7352994065815501</v>
      </c>
      <c r="P3248" t="s">
        <v>8271</v>
      </c>
      <c r="Q3248" t="str">
        <f t="shared" si="265"/>
        <v>theater</v>
      </c>
      <c r="R3248" t="str">
        <f t="shared" si="264"/>
        <v>plays</v>
      </c>
    </row>
    <row r="3249" spans="1:18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6">
        <f t="shared" si="262"/>
        <v>105.86</v>
      </c>
      <c r="O3249" s="5">
        <f t="shared" si="263"/>
        <v>2.1537880219157377</v>
      </c>
      <c r="P3249" t="s">
        <v>8271</v>
      </c>
      <c r="Q3249" t="str">
        <f t="shared" si="265"/>
        <v>theater</v>
      </c>
      <c r="R3249" t="str">
        <f t="shared" si="264"/>
        <v>plays</v>
      </c>
    </row>
    <row r="3250" spans="1:18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6">
        <f t="shared" si="262"/>
        <v>100.79166666666666</v>
      </c>
      <c r="O3250" s="5">
        <f t="shared" si="263"/>
        <v>1.6535758577924762</v>
      </c>
      <c r="P3250" t="s">
        <v>8271</v>
      </c>
      <c r="Q3250" t="str">
        <f t="shared" si="265"/>
        <v>theater</v>
      </c>
      <c r="R3250" t="str">
        <f t="shared" si="264"/>
        <v>plays</v>
      </c>
    </row>
    <row r="3251" spans="1:18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6">
        <f t="shared" si="262"/>
        <v>104.92727272727274</v>
      </c>
      <c r="O3251" s="5">
        <f t="shared" si="263"/>
        <v>1.5248657078495926</v>
      </c>
      <c r="P3251" t="s">
        <v>8271</v>
      </c>
      <c r="Q3251" t="str">
        <f t="shared" si="265"/>
        <v>theater</v>
      </c>
      <c r="R3251" t="str">
        <f t="shared" si="264"/>
        <v>plays</v>
      </c>
    </row>
    <row r="3252" spans="1:18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6">
        <f t="shared" si="262"/>
        <v>101.55199999999999</v>
      </c>
      <c r="O3252" s="5">
        <f t="shared" si="263"/>
        <v>0.83897904521821332</v>
      </c>
      <c r="P3252" t="s">
        <v>8271</v>
      </c>
      <c r="Q3252" t="str">
        <f t="shared" si="265"/>
        <v>theater</v>
      </c>
      <c r="R3252" t="str">
        <f t="shared" si="264"/>
        <v>plays</v>
      </c>
    </row>
    <row r="3253" spans="1:18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6">
        <f t="shared" si="262"/>
        <v>110.73333333333333</v>
      </c>
      <c r="O3253" s="5">
        <f t="shared" si="263"/>
        <v>1.2040939193257074</v>
      </c>
      <c r="P3253" t="s">
        <v>8271</v>
      </c>
      <c r="Q3253" t="str">
        <f t="shared" si="265"/>
        <v>theater</v>
      </c>
      <c r="R3253" t="str">
        <f t="shared" si="264"/>
        <v>plays</v>
      </c>
    </row>
    <row r="3254" spans="1:18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6">
        <f t="shared" si="262"/>
        <v>127.82222222222221</v>
      </c>
      <c r="O3254" s="5">
        <f t="shared" si="263"/>
        <v>1.7385257301808066</v>
      </c>
      <c r="P3254" t="s">
        <v>8271</v>
      </c>
      <c r="Q3254" t="str">
        <f t="shared" si="265"/>
        <v>theater</v>
      </c>
      <c r="R3254" t="str">
        <f t="shared" si="264"/>
        <v>plays</v>
      </c>
    </row>
    <row r="3255" spans="1:18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6">
        <f t="shared" si="262"/>
        <v>101.82500000000002</v>
      </c>
      <c r="O3255" s="5">
        <f t="shared" si="263"/>
        <v>0.56469432850478762</v>
      </c>
      <c r="P3255" t="s">
        <v>8271</v>
      </c>
      <c r="Q3255" t="str">
        <f t="shared" si="265"/>
        <v>theater</v>
      </c>
      <c r="R3255" t="str">
        <f t="shared" si="264"/>
        <v>plays</v>
      </c>
    </row>
    <row r="3256" spans="1:18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6">
        <f t="shared" si="262"/>
        <v>101.25769230769231</v>
      </c>
      <c r="O3256" s="5">
        <f t="shared" si="263"/>
        <v>1.4129980628252363</v>
      </c>
      <c r="P3256" t="s">
        <v>8271</v>
      </c>
      <c r="Q3256" t="str">
        <f t="shared" si="265"/>
        <v>theater</v>
      </c>
      <c r="R3256" t="str">
        <f t="shared" si="264"/>
        <v>plays</v>
      </c>
    </row>
    <row r="3257" spans="1:18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6">
        <f t="shared" si="262"/>
        <v>175</v>
      </c>
      <c r="O3257" s="5">
        <f t="shared" si="263"/>
        <v>3.4285714285714288</v>
      </c>
      <c r="P3257" t="s">
        <v>8271</v>
      </c>
      <c r="Q3257" t="str">
        <f t="shared" si="265"/>
        <v>theater</v>
      </c>
      <c r="R3257" t="str">
        <f t="shared" si="264"/>
        <v>plays</v>
      </c>
    </row>
    <row r="3258" spans="1:18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6">
        <f t="shared" si="262"/>
        <v>128.06</v>
      </c>
      <c r="O3258" s="5">
        <f t="shared" si="263"/>
        <v>1.3743557707324692</v>
      </c>
      <c r="P3258" t="s">
        <v>8271</v>
      </c>
      <c r="Q3258" t="str">
        <f t="shared" si="265"/>
        <v>theater</v>
      </c>
      <c r="R3258" t="str">
        <f t="shared" si="264"/>
        <v>plays</v>
      </c>
    </row>
    <row r="3259" spans="1:18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6">
        <f t="shared" si="262"/>
        <v>106.29949999999999</v>
      </c>
      <c r="O3259" s="5">
        <f t="shared" si="263"/>
        <v>1.9285133043899549</v>
      </c>
      <c r="P3259" t="s">
        <v>8271</v>
      </c>
      <c r="Q3259" t="str">
        <f t="shared" si="265"/>
        <v>theater</v>
      </c>
      <c r="R3259" t="str">
        <f t="shared" si="264"/>
        <v>plays</v>
      </c>
    </row>
    <row r="3260" spans="1:18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6">
        <f t="shared" si="262"/>
        <v>105.21428571428571</v>
      </c>
      <c r="O3260" s="5">
        <f t="shared" si="263"/>
        <v>1.0183299389002036</v>
      </c>
      <c r="P3260" t="s">
        <v>8271</v>
      </c>
      <c r="Q3260" t="str">
        <f t="shared" si="265"/>
        <v>theater</v>
      </c>
      <c r="R3260" t="str">
        <f t="shared" si="264"/>
        <v>plays</v>
      </c>
    </row>
    <row r="3261" spans="1:18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6">
        <f t="shared" si="262"/>
        <v>106.16782608695652</v>
      </c>
      <c r="O3261" s="5">
        <f t="shared" si="263"/>
        <v>0.39723817090250874</v>
      </c>
      <c r="P3261" t="s">
        <v>8271</v>
      </c>
      <c r="Q3261" t="str">
        <f t="shared" si="265"/>
        <v>theater</v>
      </c>
      <c r="R3261" t="str">
        <f t="shared" si="264"/>
        <v>plays</v>
      </c>
    </row>
    <row r="3262" spans="1:18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6">
        <f t="shared" si="262"/>
        <v>109.24000000000001</v>
      </c>
      <c r="O3262" s="5">
        <f t="shared" si="263"/>
        <v>1.3365067740754304</v>
      </c>
      <c r="P3262" t="s">
        <v>8271</v>
      </c>
      <c r="Q3262" t="str">
        <f t="shared" si="265"/>
        <v>theater</v>
      </c>
      <c r="R3262" t="str">
        <f t="shared" si="264"/>
        <v>plays</v>
      </c>
    </row>
    <row r="3263" spans="1:18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6">
        <f t="shared" si="262"/>
        <v>100.45454545454547</v>
      </c>
      <c r="O3263" s="5">
        <f t="shared" si="263"/>
        <v>1.4781297134238309</v>
      </c>
      <c r="P3263" t="s">
        <v>8271</v>
      </c>
      <c r="Q3263" t="str">
        <f t="shared" si="265"/>
        <v>theater</v>
      </c>
      <c r="R3263" t="str">
        <f t="shared" si="264"/>
        <v>plays</v>
      </c>
    </row>
    <row r="3264" spans="1:18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6">
        <f t="shared" si="262"/>
        <v>103.04098360655738</v>
      </c>
      <c r="O3264" s="5">
        <f t="shared" si="263"/>
        <v>1.0659454299578395</v>
      </c>
      <c r="P3264" t="s">
        <v>8271</v>
      </c>
      <c r="Q3264" t="str">
        <f t="shared" si="265"/>
        <v>theater</v>
      </c>
      <c r="R3264" t="str">
        <f t="shared" si="264"/>
        <v>plays</v>
      </c>
    </row>
    <row r="3265" spans="1:18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6">
        <f t="shared" si="262"/>
        <v>112.1664</v>
      </c>
      <c r="O3265" s="5">
        <f t="shared" si="263"/>
        <v>2.4249686180531782</v>
      </c>
      <c r="P3265" t="s">
        <v>8271</v>
      </c>
      <c r="Q3265" t="str">
        <f t="shared" si="265"/>
        <v>theater</v>
      </c>
      <c r="R3265" t="str">
        <f t="shared" si="264"/>
        <v>plays</v>
      </c>
    </row>
    <row r="3266" spans="1:18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6">
        <f t="shared" si="262"/>
        <v>103</v>
      </c>
      <c r="O3266" s="5">
        <f t="shared" si="263"/>
        <v>1.9029126213592233</v>
      </c>
      <c r="P3266" t="s">
        <v>8271</v>
      </c>
      <c r="Q3266" t="str">
        <f t="shared" si="265"/>
        <v>theater</v>
      </c>
      <c r="R3266" t="str">
        <f t="shared" si="264"/>
        <v>plays</v>
      </c>
    </row>
    <row r="3267" spans="1:18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6">
        <f t="shared" ref="N3267:N3330" si="266">E3267/D3267*100</f>
        <v>164</v>
      </c>
      <c r="O3267" s="5">
        <f t="shared" ref="O3267:O3330" si="267">L3267/E3267*100</f>
        <v>1.4227642276422763</v>
      </c>
      <c r="P3267" t="s">
        <v>8271</v>
      </c>
      <c r="Q3267" t="str">
        <f t="shared" si="265"/>
        <v>theater</v>
      </c>
      <c r="R3267" t="str">
        <f t="shared" si="264"/>
        <v>plays</v>
      </c>
    </row>
    <row r="3268" spans="1:18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6">
        <f t="shared" si="266"/>
        <v>131.28333333333333</v>
      </c>
      <c r="O3268" s="5">
        <f t="shared" si="267"/>
        <v>2.0693157293385807</v>
      </c>
      <c r="P3268" t="s">
        <v>8271</v>
      </c>
      <c r="Q3268" t="str">
        <f t="shared" si="265"/>
        <v>theater</v>
      </c>
      <c r="R3268" t="str">
        <f t="shared" si="264"/>
        <v>plays</v>
      </c>
    </row>
    <row r="3269" spans="1:18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6">
        <f t="shared" si="266"/>
        <v>102.1</v>
      </c>
      <c r="O3269" s="5">
        <f t="shared" si="267"/>
        <v>1.8805093046033301</v>
      </c>
      <c r="P3269" t="s">
        <v>8271</v>
      </c>
      <c r="Q3269" t="str">
        <f t="shared" si="265"/>
        <v>theater</v>
      </c>
      <c r="R3269" t="str">
        <f t="shared" si="264"/>
        <v>plays</v>
      </c>
    </row>
    <row r="3270" spans="1:18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6">
        <f t="shared" si="266"/>
        <v>128</v>
      </c>
      <c r="O3270" s="5">
        <f t="shared" si="267"/>
        <v>1.640625</v>
      </c>
      <c r="P3270" t="s">
        <v>8271</v>
      </c>
      <c r="Q3270" t="str">
        <f t="shared" si="265"/>
        <v>theater</v>
      </c>
      <c r="R3270" t="str">
        <f t="shared" si="264"/>
        <v>plays</v>
      </c>
    </row>
    <row r="3271" spans="1:18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6">
        <f t="shared" si="266"/>
        <v>101.49999999999999</v>
      </c>
      <c r="O3271" s="5">
        <f t="shared" si="267"/>
        <v>0.86206896551724133</v>
      </c>
      <c r="P3271" t="s">
        <v>8271</v>
      </c>
      <c r="Q3271" t="str">
        <f t="shared" si="265"/>
        <v>theater</v>
      </c>
      <c r="R3271" t="str">
        <f t="shared" si="264"/>
        <v>plays</v>
      </c>
    </row>
    <row r="3272" spans="1:18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6">
        <f t="shared" si="266"/>
        <v>101.66666666666666</v>
      </c>
      <c r="O3272" s="5">
        <f t="shared" si="267"/>
        <v>1.639344262295082</v>
      </c>
      <c r="P3272" t="s">
        <v>8271</v>
      </c>
      <c r="Q3272" t="str">
        <f t="shared" si="265"/>
        <v>theater</v>
      </c>
      <c r="R3272" t="str">
        <f t="shared" si="264"/>
        <v>plays</v>
      </c>
    </row>
    <row r="3273" spans="1:18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6">
        <f t="shared" si="266"/>
        <v>130</v>
      </c>
      <c r="O3273" s="5">
        <f t="shared" si="267"/>
        <v>2.6153846153846154</v>
      </c>
      <c r="P3273" t="s">
        <v>8271</v>
      </c>
      <c r="Q3273" t="str">
        <f t="shared" si="265"/>
        <v>theater</v>
      </c>
      <c r="R3273" t="str">
        <f t="shared" si="264"/>
        <v>plays</v>
      </c>
    </row>
    <row r="3274" spans="1:18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6">
        <f t="shared" si="266"/>
        <v>154.43</v>
      </c>
      <c r="O3274" s="5">
        <f t="shared" si="267"/>
        <v>0.93893673509033215</v>
      </c>
      <c r="P3274" t="s">
        <v>8271</v>
      </c>
      <c r="Q3274" t="str">
        <f t="shared" si="265"/>
        <v>theater</v>
      </c>
      <c r="R3274" t="str">
        <f t="shared" ref="R3274:R3337" si="268">RIGHT(P3274, 5)</f>
        <v>plays</v>
      </c>
    </row>
    <row r="3275" spans="1:18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6">
        <f t="shared" si="266"/>
        <v>107.4</v>
      </c>
      <c r="O3275" s="5">
        <f t="shared" si="267"/>
        <v>0.48882681564245811</v>
      </c>
      <c r="P3275" t="s">
        <v>8271</v>
      </c>
      <c r="Q3275" t="str">
        <f t="shared" si="265"/>
        <v>theater</v>
      </c>
      <c r="R3275" t="str">
        <f t="shared" si="268"/>
        <v>plays</v>
      </c>
    </row>
    <row r="3276" spans="1:18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6">
        <f t="shared" si="266"/>
        <v>101.32258064516128</v>
      </c>
      <c r="O3276" s="5">
        <f t="shared" si="267"/>
        <v>1.8210760904170646</v>
      </c>
      <c r="P3276" t="s">
        <v>8271</v>
      </c>
      <c r="Q3276" t="str">
        <f t="shared" si="265"/>
        <v>theater</v>
      </c>
      <c r="R3276" t="str">
        <f t="shared" si="268"/>
        <v>plays</v>
      </c>
    </row>
    <row r="3277" spans="1:18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6">
        <f t="shared" si="266"/>
        <v>100.27777777777777</v>
      </c>
      <c r="O3277" s="5">
        <f t="shared" si="267"/>
        <v>0.66481994459833793</v>
      </c>
      <c r="P3277" t="s">
        <v>8271</v>
      </c>
      <c r="Q3277" t="str">
        <f t="shared" si="265"/>
        <v>theater</v>
      </c>
      <c r="R3277" t="str">
        <f t="shared" si="268"/>
        <v>plays</v>
      </c>
    </row>
    <row r="3278" spans="1:18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6">
        <f t="shared" si="266"/>
        <v>116.84444444444443</v>
      </c>
      <c r="O3278" s="5">
        <f t="shared" si="267"/>
        <v>1.901863826550019</v>
      </c>
      <c r="P3278" t="s">
        <v>8271</v>
      </c>
      <c r="Q3278" t="str">
        <f t="shared" si="265"/>
        <v>theater</v>
      </c>
      <c r="R3278" t="str">
        <f t="shared" si="268"/>
        <v>plays</v>
      </c>
    </row>
    <row r="3279" spans="1:18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6">
        <f t="shared" si="266"/>
        <v>108.60000000000001</v>
      </c>
      <c r="O3279" s="5">
        <f t="shared" si="267"/>
        <v>1.8416206261510131</v>
      </c>
      <c r="P3279" t="s">
        <v>8271</v>
      </c>
      <c r="Q3279" t="str">
        <f t="shared" si="265"/>
        <v>theater</v>
      </c>
      <c r="R3279" t="str">
        <f t="shared" si="268"/>
        <v>plays</v>
      </c>
    </row>
    <row r="3280" spans="1:18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6">
        <f t="shared" si="266"/>
        <v>103.4</v>
      </c>
      <c r="O3280" s="5">
        <f t="shared" si="267"/>
        <v>1.3152804642166345</v>
      </c>
      <c r="P3280" t="s">
        <v>8271</v>
      </c>
      <c r="Q3280" t="str">
        <f t="shared" si="265"/>
        <v>theater</v>
      </c>
      <c r="R3280" t="str">
        <f t="shared" si="268"/>
        <v>plays</v>
      </c>
    </row>
    <row r="3281" spans="1:18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6">
        <f t="shared" si="266"/>
        <v>114.27586206896552</v>
      </c>
      <c r="O3281" s="5">
        <f t="shared" si="267"/>
        <v>0.95051297525648759</v>
      </c>
      <c r="P3281" t="s">
        <v>8271</v>
      </c>
      <c r="Q3281" t="str">
        <f t="shared" si="265"/>
        <v>theater</v>
      </c>
      <c r="R3281" t="str">
        <f t="shared" si="268"/>
        <v>plays</v>
      </c>
    </row>
    <row r="3282" spans="1:18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6">
        <f t="shared" si="266"/>
        <v>103</v>
      </c>
      <c r="O3282" s="5">
        <f t="shared" si="267"/>
        <v>1.4563106796116505</v>
      </c>
      <c r="P3282" t="s">
        <v>8271</v>
      </c>
      <c r="Q3282" t="str">
        <f t="shared" si="265"/>
        <v>theater</v>
      </c>
      <c r="R3282" t="str">
        <f t="shared" si="268"/>
        <v>plays</v>
      </c>
    </row>
    <row r="3283" spans="1:18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6">
        <f t="shared" si="266"/>
        <v>121.6</v>
      </c>
      <c r="O3283" s="5">
        <f t="shared" si="267"/>
        <v>0.77302631578947367</v>
      </c>
      <c r="P3283" t="s">
        <v>8271</v>
      </c>
      <c r="Q3283" t="str">
        <f t="shared" si="265"/>
        <v>theater</v>
      </c>
      <c r="R3283" t="str">
        <f t="shared" si="268"/>
        <v>plays</v>
      </c>
    </row>
    <row r="3284" spans="1:18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6">
        <f t="shared" si="266"/>
        <v>102.6467741935484</v>
      </c>
      <c r="O3284" s="5">
        <f t="shared" si="267"/>
        <v>0.7448028786474129</v>
      </c>
      <c r="P3284" t="s">
        <v>8271</v>
      </c>
      <c r="Q3284" t="str">
        <f t="shared" si="265"/>
        <v>theater</v>
      </c>
      <c r="R3284" t="str">
        <f t="shared" si="268"/>
        <v>plays</v>
      </c>
    </row>
    <row r="3285" spans="1:18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6">
        <f t="shared" si="266"/>
        <v>104.75000000000001</v>
      </c>
      <c r="O3285" s="5">
        <f t="shared" si="267"/>
        <v>5.6085918854415269</v>
      </c>
      <c r="P3285" t="s">
        <v>8271</v>
      </c>
      <c r="Q3285" t="str">
        <f t="shared" si="265"/>
        <v>theater</v>
      </c>
      <c r="R3285" t="str">
        <f t="shared" si="268"/>
        <v>plays</v>
      </c>
    </row>
    <row r="3286" spans="1:18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6">
        <f t="shared" si="266"/>
        <v>101.6</v>
      </c>
      <c r="O3286" s="5">
        <f t="shared" si="267"/>
        <v>0.49212598425196852</v>
      </c>
      <c r="P3286" t="s">
        <v>8271</v>
      </c>
      <c r="Q3286" t="str">
        <f t="shared" si="265"/>
        <v>theater</v>
      </c>
      <c r="R3286" t="str">
        <f t="shared" si="268"/>
        <v>plays</v>
      </c>
    </row>
    <row r="3287" spans="1:18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6">
        <f t="shared" si="266"/>
        <v>112.10242048409683</v>
      </c>
      <c r="O3287" s="5">
        <f t="shared" si="267"/>
        <v>1.4453961456102784</v>
      </c>
      <c r="P3287" t="s">
        <v>8271</v>
      </c>
      <c r="Q3287" t="str">
        <f t="shared" si="265"/>
        <v>theater</v>
      </c>
      <c r="R3287" t="str">
        <f t="shared" si="268"/>
        <v>plays</v>
      </c>
    </row>
    <row r="3288" spans="1:18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6">
        <f t="shared" si="266"/>
        <v>101.76666666666667</v>
      </c>
      <c r="O3288" s="5">
        <f t="shared" si="267"/>
        <v>0.79921388797903703</v>
      </c>
      <c r="P3288" t="s">
        <v>8271</v>
      </c>
      <c r="Q3288" t="str">
        <f t="shared" si="265"/>
        <v>theater</v>
      </c>
      <c r="R3288" t="str">
        <f t="shared" si="268"/>
        <v>plays</v>
      </c>
    </row>
    <row r="3289" spans="1:18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6">
        <f t="shared" si="266"/>
        <v>100</v>
      </c>
      <c r="O3289" s="5">
        <f t="shared" si="267"/>
        <v>1.3599999999999999</v>
      </c>
      <c r="P3289" t="s">
        <v>8271</v>
      </c>
      <c r="Q3289" t="str">
        <f t="shared" si="265"/>
        <v>theater</v>
      </c>
      <c r="R3289" t="str">
        <f t="shared" si="268"/>
        <v>plays</v>
      </c>
    </row>
    <row r="3290" spans="1:18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6">
        <f t="shared" si="266"/>
        <v>100.26489999999998</v>
      </c>
      <c r="O3290" s="5">
        <f t="shared" si="267"/>
        <v>2.0645310572293996</v>
      </c>
      <c r="P3290" t="s">
        <v>8271</v>
      </c>
      <c r="Q3290" t="str">
        <f t="shared" si="265"/>
        <v>theater</v>
      </c>
      <c r="R3290" t="str">
        <f t="shared" si="268"/>
        <v>plays</v>
      </c>
    </row>
    <row r="3291" spans="1:18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6">
        <f t="shared" si="266"/>
        <v>133.04200000000003</v>
      </c>
      <c r="O3291" s="5">
        <f t="shared" si="267"/>
        <v>3.7582116925482176</v>
      </c>
      <c r="P3291" t="s">
        <v>8271</v>
      </c>
      <c r="Q3291" t="str">
        <f t="shared" si="265"/>
        <v>theater</v>
      </c>
      <c r="R3291" t="str">
        <f t="shared" si="268"/>
        <v>plays</v>
      </c>
    </row>
    <row r="3292" spans="1:18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6">
        <f t="shared" si="266"/>
        <v>121.2</v>
      </c>
      <c r="O3292" s="5">
        <f t="shared" si="267"/>
        <v>2.9702970297029703</v>
      </c>
      <c r="P3292" t="s">
        <v>8271</v>
      </c>
      <c r="Q3292" t="str">
        <f t="shared" si="265"/>
        <v>theater</v>
      </c>
      <c r="R3292" t="str">
        <f t="shared" si="268"/>
        <v>plays</v>
      </c>
    </row>
    <row r="3293" spans="1:18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6">
        <f t="shared" si="266"/>
        <v>113.99999999999999</v>
      </c>
      <c r="O3293" s="5">
        <f t="shared" si="267"/>
        <v>2.4561403508771931</v>
      </c>
      <c r="P3293" t="s">
        <v>8271</v>
      </c>
      <c r="Q3293" t="str">
        <f t="shared" si="265"/>
        <v>theater</v>
      </c>
      <c r="R3293" t="str">
        <f t="shared" si="268"/>
        <v>plays</v>
      </c>
    </row>
    <row r="3294" spans="1:18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6">
        <f t="shared" si="266"/>
        <v>286.13861386138615</v>
      </c>
      <c r="O3294" s="5">
        <f t="shared" si="267"/>
        <v>5.1903114186851207</v>
      </c>
      <c r="P3294" t="s">
        <v>8271</v>
      </c>
      <c r="Q3294" t="str">
        <f t="shared" si="265"/>
        <v>theater</v>
      </c>
      <c r="R3294" t="str">
        <f t="shared" si="268"/>
        <v>plays</v>
      </c>
    </row>
    <row r="3295" spans="1:18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6">
        <f t="shared" si="266"/>
        <v>170.44444444444446</v>
      </c>
      <c r="O3295" s="5">
        <f t="shared" si="267"/>
        <v>1.1864406779661016</v>
      </c>
      <c r="P3295" t="s">
        <v>8271</v>
      </c>
      <c r="Q3295" t="str">
        <f t="shared" ref="Q3295:Q3358" si="269">LEFT(P3295, 7)</f>
        <v>theater</v>
      </c>
      <c r="R3295" t="str">
        <f t="shared" si="268"/>
        <v>plays</v>
      </c>
    </row>
    <row r="3296" spans="1:18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6">
        <f t="shared" si="266"/>
        <v>118.33333333333333</v>
      </c>
      <c r="O3296" s="5">
        <f t="shared" si="267"/>
        <v>3.3802816901408446</v>
      </c>
      <c r="P3296" t="s">
        <v>8271</v>
      </c>
      <c r="Q3296" t="str">
        <f t="shared" si="269"/>
        <v>theater</v>
      </c>
      <c r="R3296" t="str">
        <f t="shared" si="268"/>
        <v>plays</v>
      </c>
    </row>
    <row r="3297" spans="1:18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6">
        <f t="shared" si="266"/>
        <v>102.85857142857142</v>
      </c>
      <c r="O3297" s="5">
        <f t="shared" si="267"/>
        <v>3.7499479173900361</v>
      </c>
      <c r="P3297" t="s">
        <v>8271</v>
      </c>
      <c r="Q3297" t="str">
        <f t="shared" si="269"/>
        <v>theater</v>
      </c>
      <c r="R3297" t="str">
        <f t="shared" si="268"/>
        <v>plays</v>
      </c>
    </row>
    <row r="3298" spans="1:18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6">
        <f t="shared" si="266"/>
        <v>144.06666666666666</v>
      </c>
      <c r="O3298" s="5">
        <f t="shared" si="267"/>
        <v>2.1749190189726977</v>
      </c>
      <c r="P3298" t="s">
        <v>8271</v>
      </c>
      <c r="Q3298" t="str">
        <f t="shared" si="269"/>
        <v>theater</v>
      </c>
      <c r="R3298" t="str">
        <f t="shared" si="268"/>
        <v>plays</v>
      </c>
    </row>
    <row r="3299" spans="1:18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6">
        <f t="shared" si="266"/>
        <v>100.07272727272726</v>
      </c>
      <c r="O3299" s="5">
        <f t="shared" si="267"/>
        <v>0.79941860465116288</v>
      </c>
      <c r="P3299" t="s">
        <v>8271</v>
      </c>
      <c r="Q3299" t="str">
        <f t="shared" si="269"/>
        <v>theater</v>
      </c>
      <c r="R3299" t="str">
        <f t="shared" si="268"/>
        <v>plays</v>
      </c>
    </row>
    <row r="3300" spans="1:18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6">
        <f t="shared" si="266"/>
        <v>101.73</v>
      </c>
      <c r="O3300" s="5">
        <f t="shared" si="267"/>
        <v>0.70775582424063699</v>
      </c>
      <c r="P3300" t="s">
        <v>8271</v>
      </c>
      <c r="Q3300" t="str">
        <f t="shared" si="269"/>
        <v>theater</v>
      </c>
      <c r="R3300" t="str">
        <f t="shared" si="268"/>
        <v>plays</v>
      </c>
    </row>
    <row r="3301" spans="1:18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6">
        <f t="shared" si="266"/>
        <v>116.19999999999999</v>
      </c>
      <c r="O3301" s="5">
        <f t="shared" si="267"/>
        <v>1.8072289156626504</v>
      </c>
      <c r="P3301" t="s">
        <v>8271</v>
      </c>
      <c r="Q3301" t="str">
        <f t="shared" si="269"/>
        <v>theater</v>
      </c>
      <c r="R3301" t="str">
        <f t="shared" si="268"/>
        <v>plays</v>
      </c>
    </row>
    <row r="3302" spans="1:18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6">
        <f t="shared" si="266"/>
        <v>136.16666666666666</v>
      </c>
      <c r="O3302" s="5">
        <f t="shared" si="267"/>
        <v>2.1542227662178703</v>
      </c>
      <c r="P3302" t="s">
        <v>8271</v>
      </c>
      <c r="Q3302" t="str">
        <f t="shared" si="269"/>
        <v>theater</v>
      </c>
      <c r="R3302" t="str">
        <f t="shared" si="268"/>
        <v>plays</v>
      </c>
    </row>
    <row r="3303" spans="1:18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6">
        <f t="shared" si="266"/>
        <v>133.46666666666667</v>
      </c>
      <c r="O3303" s="5">
        <f t="shared" si="267"/>
        <v>1.7482517482517483</v>
      </c>
      <c r="P3303" t="s">
        <v>8271</v>
      </c>
      <c r="Q3303" t="str">
        <f t="shared" si="269"/>
        <v>theater</v>
      </c>
      <c r="R3303" t="str">
        <f t="shared" si="268"/>
        <v>plays</v>
      </c>
    </row>
    <row r="3304" spans="1:18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6">
        <f t="shared" si="266"/>
        <v>103.39285714285715</v>
      </c>
      <c r="O3304" s="5">
        <f t="shared" si="267"/>
        <v>0.57570523891767411</v>
      </c>
      <c r="P3304" t="s">
        <v>8271</v>
      </c>
      <c r="Q3304" t="str">
        <f t="shared" si="269"/>
        <v>theater</v>
      </c>
      <c r="R3304" t="str">
        <f t="shared" si="268"/>
        <v>plays</v>
      </c>
    </row>
    <row r="3305" spans="1:18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6">
        <f t="shared" si="266"/>
        <v>115.88888888888889</v>
      </c>
      <c r="O3305" s="5">
        <f t="shared" si="267"/>
        <v>1.6778523489932886</v>
      </c>
      <c r="P3305" t="s">
        <v>8271</v>
      </c>
      <c r="Q3305" t="str">
        <f t="shared" si="269"/>
        <v>theater</v>
      </c>
      <c r="R3305" t="str">
        <f t="shared" si="268"/>
        <v>plays</v>
      </c>
    </row>
    <row r="3306" spans="1:18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6">
        <f t="shared" si="266"/>
        <v>104.51666666666665</v>
      </c>
      <c r="O3306" s="5">
        <f t="shared" si="267"/>
        <v>1.1162494020092488</v>
      </c>
      <c r="P3306" t="s">
        <v>8271</v>
      </c>
      <c r="Q3306" t="str">
        <f t="shared" si="269"/>
        <v>theater</v>
      </c>
      <c r="R3306" t="str">
        <f t="shared" si="268"/>
        <v>plays</v>
      </c>
    </row>
    <row r="3307" spans="1:18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6">
        <f t="shared" si="266"/>
        <v>102.02500000000001</v>
      </c>
      <c r="O3307" s="5">
        <f t="shared" si="267"/>
        <v>0.49007596177407503</v>
      </c>
      <c r="P3307" t="s">
        <v>8271</v>
      </c>
      <c r="Q3307" t="str">
        <f t="shared" si="269"/>
        <v>theater</v>
      </c>
      <c r="R3307" t="str">
        <f t="shared" si="268"/>
        <v>plays</v>
      </c>
    </row>
    <row r="3308" spans="1:18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6">
        <f t="shared" si="266"/>
        <v>175.33333333333334</v>
      </c>
      <c r="O3308" s="5">
        <f t="shared" si="267"/>
        <v>2.0532319391634983</v>
      </c>
      <c r="P3308" t="s">
        <v>8271</v>
      </c>
      <c r="Q3308" t="str">
        <f t="shared" si="269"/>
        <v>theater</v>
      </c>
      <c r="R3308" t="str">
        <f t="shared" si="268"/>
        <v>plays</v>
      </c>
    </row>
    <row r="3309" spans="1:18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6">
        <f t="shared" si="266"/>
        <v>106.67999999999999</v>
      </c>
      <c r="O3309" s="5">
        <f t="shared" si="267"/>
        <v>1.8747656542932134</v>
      </c>
      <c r="P3309" t="s">
        <v>8271</v>
      </c>
      <c r="Q3309" t="str">
        <f t="shared" si="269"/>
        <v>theater</v>
      </c>
      <c r="R3309" t="str">
        <f t="shared" si="268"/>
        <v>plays</v>
      </c>
    </row>
    <row r="3310" spans="1:18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6">
        <f t="shared" si="266"/>
        <v>122.28571428571429</v>
      </c>
      <c r="O3310" s="5">
        <f t="shared" si="267"/>
        <v>1.3317757009345794</v>
      </c>
      <c r="P3310" t="s">
        <v>8271</v>
      </c>
      <c r="Q3310" t="str">
        <f t="shared" si="269"/>
        <v>theater</v>
      </c>
      <c r="R3310" t="str">
        <f t="shared" si="268"/>
        <v>plays</v>
      </c>
    </row>
    <row r="3311" spans="1:18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6">
        <f t="shared" si="266"/>
        <v>159.42857142857144</v>
      </c>
      <c r="O3311" s="5">
        <f t="shared" si="267"/>
        <v>5.5555555555555554</v>
      </c>
      <c r="P3311" t="s">
        <v>8271</v>
      </c>
      <c r="Q3311" t="str">
        <f t="shared" si="269"/>
        <v>theater</v>
      </c>
      <c r="R3311" t="str">
        <f t="shared" si="268"/>
        <v>plays</v>
      </c>
    </row>
    <row r="3312" spans="1:18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6">
        <f t="shared" si="266"/>
        <v>100.07692307692308</v>
      </c>
      <c r="O3312" s="5">
        <f t="shared" si="267"/>
        <v>0.47655649500384323</v>
      </c>
      <c r="P3312" t="s">
        <v>8271</v>
      </c>
      <c r="Q3312" t="str">
        <f t="shared" si="269"/>
        <v>theater</v>
      </c>
      <c r="R3312" t="str">
        <f t="shared" si="268"/>
        <v>plays</v>
      </c>
    </row>
    <row r="3313" spans="1:18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6">
        <f t="shared" si="266"/>
        <v>109.84</v>
      </c>
      <c r="O3313" s="5">
        <f t="shared" si="267"/>
        <v>1.6387472687545521</v>
      </c>
      <c r="P3313" t="s">
        <v>8271</v>
      </c>
      <c r="Q3313" t="str">
        <f t="shared" si="269"/>
        <v>theater</v>
      </c>
      <c r="R3313" t="str">
        <f t="shared" si="268"/>
        <v>plays</v>
      </c>
    </row>
    <row r="3314" spans="1:18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6">
        <f t="shared" si="266"/>
        <v>100.03999999999999</v>
      </c>
      <c r="O3314" s="5">
        <f t="shared" si="267"/>
        <v>1.639344262295082</v>
      </c>
      <c r="P3314" t="s">
        <v>8271</v>
      </c>
      <c r="Q3314" t="str">
        <f t="shared" si="269"/>
        <v>theater</v>
      </c>
      <c r="R3314" t="str">
        <f t="shared" si="268"/>
        <v>plays</v>
      </c>
    </row>
    <row r="3315" spans="1:18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6">
        <f t="shared" si="266"/>
        <v>116.05000000000001</v>
      </c>
      <c r="O3315" s="5">
        <f t="shared" si="267"/>
        <v>1.2494614390348986</v>
      </c>
      <c r="P3315" t="s">
        <v>8271</v>
      </c>
      <c r="Q3315" t="str">
        <f t="shared" si="269"/>
        <v>theater</v>
      </c>
      <c r="R3315" t="str">
        <f t="shared" si="268"/>
        <v>plays</v>
      </c>
    </row>
    <row r="3316" spans="1:18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6">
        <f t="shared" si="266"/>
        <v>210.75</v>
      </c>
      <c r="O3316" s="5">
        <f t="shared" si="267"/>
        <v>3.4400948991696323</v>
      </c>
      <c r="P3316" t="s">
        <v>8271</v>
      </c>
      <c r="Q3316" t="str">
        <f t="shared" si="269"/>
        <v>theater</v>
      </c>
      <c r="R3316" t="str">
        <f t="shared" si="268"/>
        <v>plays</v>
      </c>
    </row>
    <row r="3317" spans="1:18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6">
        <f t="shared" si="266"/>
        <v>110.00000000000001</v>
      </c>
      <c r="O3317" s="5">
        <f t="shared" si="267"/>
        <v>2.0227272727272725</v>
      </c>
      <c r="P3317" t="s">
        <v>8271</v>
      </c>
      <c r="Q3317" t="str">
        <f t="shared" si="269"/>
        <v>theater</v>
      </c>
      <c r="R3317" t="str">
        <f t="shared" si="268"/>
        <v>plays</v>
      </c>
    </row>
    <row r="3318" spans="1:18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6">
        <f t="shared" si="266"/>
        <v>100.08673425918037</v>
      </c>
      <c r="O3318" s="5">
        <f t="shared" si="267"/>
        <v>1.0640851676742844</v>
      </c>
      <c r="P3318" t="s">
        <v>8271</v>
      </c>
      <c r="Q3318" t="str">
        <f t="shared" si="269"/>
        <v>theater</v>
      </c>
      <c r="R3318" t="str">
        <f t="shared" si="268"/>
        <v>plays</v>
      </c>
    </row>
    <row r="3319" spans="1:18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6">
        <f t="shared" si="266"/>
        <v>106.19047619047619</v>
      </c>
      <c r="O3319" s="5">
        <f t="shared" si="267"/>
        <v>1.6143497757847534</v>
      </c>
      <c r="P3319" t="s">
        <v>8271</v>
      </c>
      <c r="Q3319" t="str">
        <f t="shared" si="269"/>
        <v>theater</v>
      </c>
      <c r="R3319" t="str">
        <f t="shared" si="268"/>
        <v>plays</v>
      </c>
    </row>
    <row r="3320" spans="1:18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6">
        <f t="shared" si="266"/>
        <v>125.6</v>
      </c>
      <c r="O3320" s="5">
        <f t="shared" si="267"/>
        <v>1.2738853503184715</v>
      </c>
      <c r="P3320" t="s">
        <v>8271</v>
      </c>
      <c r="Q3320" t="str">
        <f t="shared" si="269"/>
        <v>theater</v>
      </c>
      <c r="R3320" t="str">
        <f t="shared" si="268"/>
        <v>plays</v>
      </c>
    </row>
    <row r="3321" spans="1:18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6">
        <f t="shared" si="266"/>
        <v>108</v>
      </c>
      <c r="O3321" s="5">
        <f t="shared" si="267"/>
        <v>2.9629629629629632</v>
      </c>
      <c r="P3321" t="s">
        <v>8271</v>
      </c>
      <c r="Q3321" t="str">
        <f t="shared" si="269"/>
        <v>theater</v>
      </c>
      <c r="R3321" t="str">
        <f t="shared" si="268"/>
        <v>plays</v>
      </c>
    </row>
    <row r="3322" spans="1:18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6">
        <f t="shared" si="266"/>
        <v>101</v>
      </c>
      <c r="O3322" s="5">
        <f t="shared" si="267"/>
        <v>1.504950495049505</v>
      </c>
      <c r="P3322" t="s">
        <v>8271</v>
      </c>
      <c r="Q3322" t="str">
        <f t="shared" si="269"/>
        <v>theater</v>
      </c>
      <c r="R3322" t="str">
        <f t="shared" si="268"/>
        <v>plays</v>
      </c>
    </row>
    <row r="3323" spans="1:18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6">
        <f t="shared" si="266"/>
        <v>107.4</v>
      </c>
      <c r="O3323" s="5">
        <f t="shared" si="267"/>
        <v>2.7932960893854748</v>
      </c>
      <c r="P3323" t="s">
        <v>8271</v>
      </c>
      <c r="Q3323" t="str">
        <f t="shared" si="269"/>
        <v>theater</v>
      </c>
      <c r="R3323" t="str">
        <f t="shared" si="268"/>
        <v>plays</v>
      </c>
    </row>
    <row r="3324" spans="1:18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6">
        <f t="shared" si="266"/>
        <v>101.51515151515152</v>
      </c>
      <c r="O3324" s="5">
        <f t="shared" si="267"/>
        <v>0.68656716417910446</v>
      </c>
      <c r="P3324" t="s">
        <v>8271</v>
      </c>
      <c r="Q3324" t="str">
        <f t="shared" si="269"/>
        <v>theater</v>
      </c>
      <c r="R3324" t="str">
        <f t="shared" si="268"/>
        <v>plays</v>
      </c>
    </row>
    <row r="3325" spans="1:18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6">
        <f t="shared" si="266"/>
        <v>125.89999999999999</v>
      </c>
      <c r="O3325" s="5">
        <f t="shared" si="267"/>
        <v>3.8919777601270846</v>
      </c>
      <c r="P3325" t="s">
        <v>8271</v>
      </c>
      <c r="Q3325" t="str">
        <f t="shared" si="269"/>
        <v>theater</v>
      </c>
      <c r="R3325" t="str">
        <f t="shared" si="268"/>
        <v>plays</v>
      </c>
    </row>
    <row r="3326" spans="1:18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6">
        <f t="shared" si="266"/>
        <v>101.66666666666666</v>
      </c>
      <c r="O3326" s="5">
        <f t="shared" si="267"/>
        <v>0.65573770491803274</v>
      </c>
      <c r="P3326" t="s">
        <v>8271</v>
      </c>
      <c r="Q3326" t="str">
        <f t="shared" si="269"/>
        <v>theater</v>
      </c>
      <c r="R3326" t="str">
        <f t="shared" si="268"/>
        <v>plays</v>
      </c>
    </row>
    <row r="3327" spans="1:18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6">
        <f t="shared" si="266"/>
        <v>112.5</v>
      </c>
      <c r="O3327" s="5">
        <f t="shared" si="267"/>
        <v>3.3333333333333335</v>
      </c>
      <c r="P3327" t="s">
        <v>8271</v>
      </c>
      <c r="Q3327" t="str">
        <f t="shared" si="269"/>
        <v>theater</v>
      </c>
      <c r="R3327" t="str">
        <f t="shared" si="268"/>
        <v>plays</v>
      </c>
    </row>
    <row r="3328" spans="1:18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6">
        <f t="shared" si="266"/>
        <v>101.375</v>
      </c>
      <c r="O3328" s="5">
        <f t="shared" si="267"/>
        <v>0.70283600493218257</v>
      </c>
      <c r="P3328" t="s">
        <v>8271</v>
      </c>
      <c r="Q3328" t="str">
        <f t="shared" si="269"/>
        <v>theater</v>
      </c>
      <c r="R3328" t="str">
        <f t="shared" si="268"/>
        <v>plays</v>
      </c>
    </row>
    <row r="3329" spans="1:18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6">
        <f t="shared" si="266"/>
        <v>101.25</v>
      </c>
      <c r="O3329" s="5">
        <f t="shared" si="267"/>
        <v>4.0740740740740744</v>
      </c>
      <c r="P3329" t="s">
        <v>8271</v>
      </c>
      <c r="Q3329" t="str">
        <f t="shared" si="269"/>
        <v>theater</v>
      </c>
      <c r="R3329" t="str">
        <f t="shared" si="268"/>
        <v>plays</v>
      </c>
    </row>
    <row r="3330" spans="1:18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6">
        <f t="shared" si="266"/>
        <v>146.38888888888889</v>
      </c>
      <c r="O3330" s="5">
        <f t="shared" si="267"/>
        <v>0.34155597722960152</v>
      </c>
      <c r="P3330" t="s">
        <v>8271</v>
      </c>
      <c r="Q3330" t="str">
        <f t="shared" si="269"/>
        <v>theater</v>
      </c>
      <c r="R3330" t="str">
        <f t="shared" si="268"/>
        <v>plays</v>
      </c>
    </row>
    <row r="3331" spans="1:18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6">
        <f t="shared" ref="N3331:N3394" si="270">E3331/D3331*100</f>
        <v>116.8</v>
      </c>
      <c r="O3331" s="5">
        <f t="shared" ref="O3331:O3394" si="271">L3331/E3331*100</f>
        <v>2.2260273972602738</v>
      </c>
      <c r="P3331" t="s">
        <v>8271</v>
      </c>
      <c r="Q3331" t="str">
        <f t="shared" si="269"/>
        <v>theater</v>
      </c>
      <c r="R3331" t="str">
        <f t="shared" si="268"/>
        <v>plays</v>
      </c>
    </row>
    <row r="3332" spans="1:18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6">
        <f t="shared" si="270"/>
        <v>106.26666666666667</v>
      </c>
      <c r="O3332" s="5">
        <f t="shared" si="271"/>
        <v>4.3287327478042661</v>
      </c>
      <c r="P3332" t="s">
        <v>8271</v>
      </c>
      <c r="Q3332" t="str">
        <f t="shared" si="269"/>
        <v>theater</v>
      </c>
      <c r="R3332" t="str">
        <f t="shared" si="268"/>
        <v>plays</v>
      </c>
    </row>
    <row r="3333" spans="1:18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6">
        <f t="shared" si="270"/>
        <v>104.52</v>
      </c>
      <c r="O3333" s="5">
        <f t="shared" si="271"/>
        <v>1.2437810945273633</v>
      </c>
      <c r="P3333" t="s">
        <v>8271</v>
      </c>
      <c r="Q3333" t="str">
        <f t="shared" si="269"/>
        <v>theater</v>
      </c>
      <c r="R3333" t="str">
        <f t="shared" si="268"/>
        <v>plays</v>
      </c>
    </row>
    <row r="3334" spans="1:18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6">
        <f t="shared" si="270"/>
        <v>100</v>
      </c>
      <c r="O3334" s="5">
        <f t="shared" si="271"/>
        <v>1.3833333333333333</v>
      </c>
      <c r="P3334" t="s">
        <v>8271</v>
      </c>
      <c r="Q3334" t="str">
        <f t="shared" si="269"/>
        <v>theater</v>
      </c>
      <c r="R3334" t="str">
        <f t="shared" si="268"/>
        <v>plays</v>
      </c>
    </row>
    <row r="3335" spans="1:18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6">
        <f t="shared" si="270"/>
        <v>104.57142857142858</v>
      </c>
      <c r="O3335" s="5">
        <f t="shared" si="271"/>
        <v>3.0327868852459017</v>
      </c>
      <c r="P3335" t="s">
        <v>8271</v>
      </c>
      <c r="Q3335" t="str">
        <f t="shared" si="269"/>
        <v>theater</v>
      </c>
      <c r="R3335" t="str">
        <f t="shared" si="268"/>
        <v>plays</v>
      </c>
    </row>
    <row r="3336" spans="1:18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6">
        <f t="shared" si="270"/>
        <v>138.62051149573753</v>
      </c>
      <c r="O3336" s="5">
        <f t="shared" si="271"/>
        <v>0.85724934774506145</v>
      </c>
      <c r="P3336" t="s">
        <v>8271</v>
      </c>
      <c r="Q3336" t="str">
        <f t="shared" si="269"/>
        <v>theater</v>
      </c>
      <c r="R3336" t="str">
        <f t="shared" si="268"/>
        <v>plays</v>
      </c>
    </row>
    <row r="3337" spans="1:18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6">
        <f t="shared" si="270"/>
        <v>100.32000000000001</v>
      </c>
      <c r="O3337" s="5">
        <f t="shared" si="271"/>
        <v>1.2559808612440191</v>
      </c>
      <c r="P3337" t="s">
        <v>8271</v>
      </c>
      <c r="Q3337" t="str">
        <f t="shared" si="269"/>
        <v>theater</v>
      </c>
      <c r="R3337" t="str">
        <f t="shared" si="268"/>
        <v>plays</v>
      </c>
    </row>
    <row r="3338" spans="1:18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6">
        <f t="shared" si="270"/>
        <v>100</v>
      </c>
      <c r="O3338" s="5">
        <f t="shared" si="271"/>
        <v>3.5999999999999996</v>
      </c>
      <c r="P3338" t="s">
        <v>8271</v>
      </c>
      <c r="Q3338" t="str">
        <f t="shared" si="269"/>
        <v>theater</v>
      </c>
      <c r="R3338" t="str">
        <f t="shared" ref="R3338:R3401" si="272">RIGHT(P3338, 5)</f>
        <v>plays</v>
      </c>
    </row>
    <row r="3339" spans="1:18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6">
        <f t="shared" si="270"/>
        <v>110.2</v>
      </c>
      <c r="O3339" s="5">
        <f t="shared" si="271"/>
        <v>1.2341197822141561</v>
      </c>
      <c r="P3339" t="s">
        <v>8271</v>
      </c>
      <c r="Q3339" t="str">
        <f t="shared" si="269"/>
        <v>theater</v>
      </c>
      <c r="R3339" t="str">
        <f t="shared" si="272"/>
        <v>plays</v>
      </c>
    </row>
    <row r="3340" spans="1:18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6">
        <f t="shared" si="270"/>
        <v>102.18</v>
      </c>
      <c r="O3340" s="5">
        <f t="shared" si="271"/>
        <v>0.73073660859920397</v>
      </c>
      <c r="P3340" t="s">
        <v>8271</v>
      </c>
      <c r="Q3340" t="str">
        <f t="shared" si="269"/>
        <v>theater</v>
      </c>
      <c r="R3340" t="str">
        <f t="shared" si="272"/>
        <v>plays</v>
      </c>
    </row>
    <row r="3341" spans="1:18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6">
        <f t="shared" si="270"/>
        <v>104.35000000000001</v>
      </c>
      <c r="O3341" s="5">
        <f t="shared" si="271"/>
        <v>0.56300910397700044</v>
      </c>
      <c r="P3341" t="s">
        <v>8271</v>
      </c>
      <c r="Q3341" t="str">
        <f t="shared" si="269"/>
        <v>theater</v>
      </c>
      <c r="R3341" t="str">
        <f t="shared" si="272"/>
        <v>plays</v>
      </c>
    </row>
    <row r="3342" spans="1:18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6">
        <f t="shared" si="270"/>
        <v>138.16666666666666</v>
      </c>
      <c r="O3342" s="5">
        <f t="shared" si="271"/>
        <v>0.91676718938480095</v>
      </c>
      <c r="P3342" t="s">
        <v>8271</v>
      </c>
      <c r="Q3342" t="str">
        <f t="shared" si="269"/>
        <v>theater</v>
      </c>
      <c r="R3342" t="str">
        <f t="shared" si="272"/>
        <v>plays</v>
      </c>
    </row>
    <row r="3343" spans="1:18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6">
        <f t="shared" si="270"/>
        <v>100</v>
      </c>
      <c r="O3343" s="5">
        <f t="shared" si="271"/>
        <v>0.83582089552238803</v>
      </c>
      <c r="P3343" t="s">
        <v>8271</v>
      </c>
      <c r="Q3343" t="str">
        <f t="shared" si="269"/>
        <v>theater</v>
      </c>
      <c r="R3343" t="str">
        <f t="shared" si="272"/>
        <v>plays</v>
      </c>
    </row>
    <row r="3344" spans="1:18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6">
        <f t="shared" si="270"/>
        <v>101.66666666666666</v>
      </c>
      <c r="O3344" s="5">
        <f t="shared" si="271"/>
        <v>1.2786885245901638</v>
      </c>
      <c r="P3344" t="s">
        <v>8271</v>
      </c>
      <c r="Q3344" t="str">
        <f t="shared" si="269"/>
        <v>theater</v>
      </c>
      <c r="R3344" t="str">
        <f t="shared" si="272"/>
        <v>plays</v>
      </c>
    </row>
    <row r="3345" spans="1:18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6">
        <f t="shared" si="270"/>
        <v>171.42857142857142</v>
      </c>
      <c r="O3345" s="5">
        <f t="shared" si="271"/>
        <v>1.9166666666666665</v>
      </c>
      <c r="P3345" t="s">
        <v>8271</v>
      </c>
      <c r="Q3345" t="str">
        <f t="shared" si="269"/>
        <v>theater</v>
      </c>
      <c r="R3345" t="str">
        <f t="shared" si="272"/>
        <v>plays</v>
      </c>
    </row>
    <row r="3346" spans="1:18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6">
        <f t="shared" si="270"/>
        <v>101.44444444444444</v>
      </c>
      <c r="O3346" s="5">
        <f t="shared" si="271"/>
        <v>0.87623220153340631</v>
      </c>
      <c r="P3346" t="s">
        <v>8271</v>
      </c>
      <c r="Q3346" t="str">
        <f t="shared" si="269"/>
        <v>theater</v>
      </c>
      <c r="R3346" t="str">
        <f t="shared" si="272"/>
        <v>plays</v>
      </c>
    </row>
    <row r="3347" spans="1:18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6">
        <f t="shared" si="270"/>
        <v>130</v>
      </c>
      <c r="O3347" s="5">
        <f t="shared" si="271"/>
        <v>2</v>
      </c>
      <c r="P3347" t="s">
        <v>8271</v>
      </c>
      <c r="Q3347" t="str">
        <f t="shared" si="269"/>
        <v>theater</v>
      </c>
      <c r="R3347" t="str">
        <f t="shared" si="272"/>
        <v>plays</v>
      </c>
    </row>
    <row r="3348" spans="1:18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6">
        <f t="shared" si="270"/>
        <v>110.00000000000001</v>
      </c>
      <c r="O3348" s="5">
        <f t="shared" si="271"/>
        <v>1.0909090909090911</v>
      </c>
      <c r="P3348" t="s">
        <v>8271</v>
      </c>
      <c r="Q3348" t="str">
        <f t="shared" si="269"/>
        <v>theater</v>
      </c>
      <c r="R3348" t="str">
        <f t="shared" si="272"/>
        <v>plays</v>
      </c>
    </row>
    <row r="3349" spans="1:18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6">
        <f t="shared" si="270"/>
        <v>119.44999999999999</v>
      </c>
      <c r="O3349" s="5">
        <f t="shared" si="271"/>
        <v>0.92088740058601926</v>
      </c>
      <c r="P3349" t="s">
        <v>8271</v>
      </c>
      <c r="Q3349" t="str">
        <f t="shared" si="269"/>
        <v>theater</v>
      </c>
      <c r="R3349" t="str">
        <f t="shared" si="272"/>
        <v>plays</v>
      </c>
    </row>
    <row r="3350" spans="1:18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6">
        <f t="shared" si="270"/>
        <v>100.2909090909091</v>
      </c>
      <c r="O3350" s="5">
        <f t="shared" si="271"/>
        <v>1.4321972443799855</v>
      </c>
      <c r="P3350" t="s">
        <v>8271</v>
      </c>
      <c r="Q3350" t="str">
        <f t="shared" si="269"/>
        <v>theater</v>
      </c>
      <c r="R3350" t="str">
        <f t="shared" si="272"/>
        <v>plays</v>
      </c>
    </row>
    <row r="3351" spans="1:18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6">
        <f t="shared" si="270"/>
        <v>153.4</v>
      </c>
      <c r="O3351" s="5">
        <f t="shared" si="271"/>
        <v>0.91264667535853972</v>
      </c>
      <c r="P3351" t="s">
        <v>8271</v>
      </c>
      <c r="Q3351" t="str">
        <f t="shared" si="269"/>
        <v>theater</v>
      </c>
      <c r="R3351" t="str">
        <f t="shared" si="272"/>
        <v>plays</v>
      </c>
    </row>
    <row r="3352" spans="1:18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6">
        <f t="shared" si="270"/>
        <v>104.42857142857143</v>
      </c>
      <c r="O3352" s="5">
        <f t="shared" si="271"/>
        <v>1.3953488372093024</v>
      </c>
      <c r="P3352" t="s">
        <v>8271</v>
      </c>
      <c r="Q3352" t="str">
        <f t="shared" si="269"/>
        <v>theater</v>
      </c>
      <c r="R3352" t="str">
        <f t="shared" si="272"/>
        <v>plays</v>
      </c>
    </row>
    <row r="3353" spans="1:18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6">
        <f t="shared" si="270"/>
        <v>101.1</v>
      </c>
      <c r="O3353" s="5">
        <f t="shared" si="271"/>
        <v>1.0682492581602374</v>
      </c>
      <c r="P3353" t="s">
        <v>8271</v>
      </c>
      <c r="Q3353" t="str">
        <f t="shared" si="269"/>
        <v>theater</v>
      </c>
      <c r="R3353" t="str">
        <f t="shared" si="272"/>
        <v>plays</v>
      </c>
    </row>
    <row r="3354" spans="1:18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6">
        <f t="shared" si="270"/>
        <v>107.52</v>
      </c>
      <c r="O3354" s="5">
        <f t="shared" si="271"/>
        <v>1.3020833333333335</v>
      </c>
      <c r="P3354" t="s">
        <v>8271</v>
      </c>
      <c r="Q3354" t="str">
        <f t="shared" si="269"/>
        <v>theater</v>
      </c>
      <c r="R3354" t="str">
        <f t="shared" si="272"/>
        <v>plays</v>
      </c>
    </row>
    <row r="3355" spans="1:18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6">
        <f t="shared" si="270"/>
        <v>315</v>
      </c>
      <c r="O3355" s="5">
        <f t="shared" si="271"/>
        <v>2.7936507936507935</v>
      </c>
      <c r="P3355" t="s">
        <v>8271</v>
      </c>
      <c r="Q3355" t="str">
        <f t="shared" si="269"/>
        <v>theater</v>
      </c>
      <c r="R3355" t="str">
        <f t="shared" si="272"/>
        <v>plays</v>
      </c>
    </row>
    <row r="3356" spans="1:18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6">
        <f t="shared" si="270"/>
        <v>101.93333333333334</v>
      </c>
      <c r="O3356" s="5">
        <f t="shared" si="271"/>
        <v>1.7985611510791366</v>
      </c>
      <c r="P3356" t="s">
        <v>8271</v>
      </c>
      <c r="Q3356" t="str">
        <f t="shared" si="269"/>
        <v>theater</v>
      </c>
      <c r="R3356" t="str">
        <f t="shared" si="272"/>
        <v>plays</v>
      </c>
    </row>
    <row r="3357" spans="1:18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6">
        <f t="shared" si="270"/>
        <v>126.28571428571429</v>
      </c>
      <c r="O3357" s="5">
        <f t="shared" si="271"/>
        <v>0.67873303167420818</v>
      </c>
      <c r="P3357" t="s">
        <v>8271</v>
      </c>
      <c r="Q3357" t="str">
        <f t="shared" si="269"/>
        <v>theater</v>
      </c>
      <c r="R3357" t="str">
        <f t="shared" si="272"/>
        <v>plays</v>
      </c>
    </row>
    <row r="3358" spans="1:18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6">
        <f t="shared" si="270"/>
        <v>101.4</v>
      </c>
      <c r="O3358" s="5">
        <f t="shared" si="271"/>
        <v>1.7751479289940828</v>
      </c>
      <c r="P3358" t="s">
        <v>8271</v>
      </c>
      <c r="Q3358" t="str">
        <f t="shared" si="269"/>
        <v>theater</v>
      </c>
      <c r="R3358" t="str">
        <f t="shared" si="272"/>
        <v>plays</v>
      </c>
    </row>
    <row r="3359" spans="1:18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6">
        <f t="shared" si="270"/>
        <v>101</v>
      </c>
      <c r="O3359" s="5">
        <f t="shared" si="271"/>
        <v>1.0396039603960396</v>
      </c>
      <c r="P3359" t="s">
        <v>8271</v>
      </c>
      <c r="Q3359" t="str">
        <f t="shared" ref="Q3359:Q3422" si="273">LEFT(P3359, 7)</f>
        <v>theater</v>
      </c>
      <c r="R3359" t="str">
        <f t="shared" si="272"/>
        <v>plays</v>
      </c>
    </row>
    <row r="3360" spans="1:18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6">
        <f t="shared" si="270"/>
        <v>102.99000000000001</v>
      </c>
      <c r="O3360" s="5">
        <f t="shared" si="271"/>
        <v>1.5729682493445967</v>
      </c>
      <c r="P3360" t="s">
        <v>8271</v>
      </c>
      <c r="Q3360" t="str">
        <f t="shared" si="273"/>
        <v>theater</v>
      </c>
      <c r="R3360" t="str">
        <f t="shared" si="272"/>
        <v>plays</v>
      </c>
    </row>
    <row r="3361" spans="1:18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6">
        <f t="shared" si="270"/>
        <v>106.25</v>
      </c>
      <c r="O3361" s="5">
        <f t="shared" si="271"/>
        <v>0.54117647058823526</v>
      </c>
      <c r="P3361" t="s">
        <v>8271</v>
      </c>
      <c r="Q3361" t="str">
        <f t="shared" si="273"/>
        <v>theater</v>
      </c>
      <c r="R3361" t="str">
        <f t="shared" si="272"/>
        <v>plays</v>
      </c>
    </row>
    <row r="3362" spans="1:18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6">
        <f t="shared" si="270"/>
        <v>101.37777777777779</v>
      </c>
      <c r="O3362" s="5">
        <f t="shared" si="271"/>
        <v>0.78912757562472602</v>
      </c>
      <c r="P3362" t="s">
        <v>8271</v>
      </c>
      <c r="Q3362" t="str">
        <f t="shared" si="273"/>
        <v>theater</v>
      </c>
      <c r="R3362" t="str">
        <f t="shared" si="272"/>
        <v>plays</v>
      </c>
    </row>
    <row r="3363" spans="1:18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6">
        <f t="shared" si="270"/>
        <v>113.46000000000001</v>
      </c>
      <c r="O3363" s="5">
        <f t="shared" si="271"/>
        <v>1.1986603208179094</v>
      </c>
      <c r="P3363" t="s">
        <v>8271</v>
      </c>
      <c r="Q3363" t="str">
        <f t="shared" si="273"/>
        <v>theater</v>
      </c>
      <c r="R3363" t="str">
        <f t="shared" si="272"/>
        <v>plays</v>
      </c>
    </row>
    <row r="3364" spans="1:18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6">
        <f t="shared" si="270"/>
        <v>218.00000000000003</v>
      </c>
      <c r="O3364" s="5">
        <f t="shared" si="271"/>
        <v>1.834862385321101</v>
      </c>
      <c r="P3364" t="s">
        <v>8271</v>
      </c>
      <c r="Q3364" t="str">
        <f t="shared" si="273"/>
        <v>theater</v>
      </c>
      <c r="R3364" t="str">
        <f t="shared" si="272"/>
        <v>plays</v>
      </c>
    </row>
    <row r="3365" spans="1:18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6">
        <f t="shared" si="270"/>
        <v>101.41935483870968</v>
      </c>
      <c r="O3365" s="5">
        <f t="shared" si="271"/>
        <v>0.33078880407124683</v>
      </c>
      <c r="P3365" t="s">
        <v>8271</v>
      </c>
      <c r="Q3365" t="str">
        <f t="shared" si="273"/>
        <v>theater</v>
      </c>
      <c r="R3365" t="str">
        <f t="shared" si="272"/>
        <v>plays</v>
      </c>
    </row>
    <row r="3366" spans="1:18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6">
        <f t="shared" si="270"/>
        <v>105.93333333333332</v>
      </c>
      <c r="O3366" s="5">
        <f t="shared" si="271"/>
        <v>2.2655758338577723</v>
      </c>
      <c r="P3366" t="s">
        <v>8271</v>
      </c>
      <c r="Q3366" t="str">
        <f t="shared" si="273"/>
        <v>theater</v>
      </c>
      <c r="R3366" t="str">
        <f t="shared" si="272"/>
        <v>plays</v>
      </c>
    </row>
    <row r="3367" spans="1:18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6">
        <f t="shared" si="270"/>
        <v>104</v>
      </c>
      <c r="O3367" s="5">
        <f t="shared" si="271"/>
        <v>0.11538461538461539</v>
      </c>
      <c r="P3367" t="s">
        <v>8271</v>
      </c>
      <c r="Q3367" t="str">
        <f t="shared" si="273"/>
        <v>theater</v>
      </c>
      <c r="R3367" t="str">
        <f t="shared" si="272"/>
        <v>plays</v>
      </c>
    </row>
    <row r="3368" spans="1:18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6">
        <f t="shared" si="270"/>
        <v>221</v>
      </c>
      <c r="O3368" s="5">
        <f t="shared" si="271"/>
        <v>1.6289592760180998</v>
      </c>
      <c r="P3368" t="s">
        <v>8271</v>
      </c>
      <c r="Q3368" t="str">
        <f t="shared" si="273"/>
        <v>theater</v>
      </c>
      <c r="R3368" t="str">
        <f t="shared" si="272"/>
        <v>plays</v>
      </c>
    </row>
    <row r="3369" spans="1:18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6">
        <f t="shared" si="270"/>
        <v>118.66666666666667</v>
      </c>
      <c r="O3369" s="5">
        <f t="shared" si="271"/>
        <v>3.3707865168539324</v>
      </c>
      <c r="P3369" t="s">
        <v>8271</v>
      </c>
      <c r="Q3369" t="str">
        <f t="shared" si="273"/>
        <v>theater</v>
      </c>
      <c r="R3369" t="str">
        <f t="shared" si="272"/>
        <v>plays</v>
      </c>
    </row>
    <row r="3370" spans="1:18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6">
        <f t="shared" si="270"/>
        <v>104.60000000000001</v>
      </c>
      <c r="O3370" s="5">
        <f t="shared" si="271"/>
        <v>2.1988527724665392</v>
      </c>
      <c r="P3370" t="s">
        <v>8271</v>
      </c>
      <c r="Q3370" t="str">
        <f t="shared" si="273"/>
        <v>theater</v>
      </c>
      <c r="R3370" t="str">
        <f t="shared" si="272"/>
        <v>plays</v>
      </c>
    </row>
    <row r="3371" spans="1:18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6">
        <f t="shared" si="270"/>
        <v>103.89999999999999</v>
      </c>
      <c r="O3371" s="5">
        <f t="shared" si="271"/>
        <v>1.039461020211742</v>
      </c>
      <c r="P3371" t="s">
        <v>8271</v>
      </c>
      <c r="Q3371" t="str">
        <f t="shared" si="273"/>
        <v>theater</v>
      </c>
      <c r="R3371" t="str">
        <f t="shared" si="272"/>
        <v>plays</v>
      </c>
    </row>
    <row r="3372" spans="1:18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6">
        <f t="shared" si="270"/>
        <v>117.73333333333333</v>
      </c>
      <c r="O3372" s="5">
        <f t="shared" si="271"/>
        <v>1.4722536806342015</v>
      </c>
      <c r="P3372" t="s">
        <v>8271</v>
      </c>
      <c r="Q3372" t="str">
        <f t="shared" si="273"/>
        <v>theater</v>
      </c>
      <c r="R3372" t="str">
        <f t="shared" si="272"/>
        <v>plays</v>
      </c>
    </row>
    <row r="3373" spans="1:18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6">
        <f t="shared" si="270"/>
        <v>138.5</v>
      </c>
      <c r="O3373" s="5">
        <f t="shared" si="271"/>
        <v>3.2490974729241873</v>
      </c>
      <c r="P3373" t="s">
        <v>8271</v>
      </c>
      <c r="Q3373" t="str">
        <f t="shared" si="273"/>
        <v>theater</v>
      </c>
      <c r="R3373" t="str">
        <f t="shared" si="272"/>
        <v>plays</v>
      </c>
    </row>
    <row r="3374" spans="1:18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6">
        <f t="shared" si="270"/>
        <v>103.49999999999999</v>
      </c>
      <c r="O3374" s="5">
        <f t="shared" si="271"/>
        <v>2.6086956521739131</v>
      </c>
      <c r="P3374" t="s">
        <v>8271</v>
      </c>
      <c r="Q3374" t="str">
        <f t="shared" si="273"/>
        <v>theater</v>
      </c>
      <c r="R3374" t="str">
        <f t="shared" si="272"/>
        <v>plays</v>
      </c>
    </row>
    <row r="3375" spans="1:18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6">
        <f t="shared" si="270"/>
        <v>100.25</v>
      </c>
      <c r="O3375" s="5">
        <f t="shared" si="271"/>
        <v>1.4962593516209477</v>
      </c>
      <c r="P3375" t="s">
        <v>8271</v>
      </c>
      <c r="Q3375" t="str">
        <f t="shared" si="273"/>
        <v>theater</v>
      </c>
      <c r="R3375" t="str">
        <f t="shared" si="272"/>
        <v>plays</v>
      </c>
    </row>
    <row r="3376" spans="1:18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6">
        <f t="shared" si="270"/>
        <v>106.57142857142856</v>
      </c>
      <c r="O3376" s="5">
        <f t="shared" si="271"/>
        <v>1.394101876675603</v>
      </c>
      <c r="P3376" t="s">
        <v>8271</v>
      </c>
      <c r="Q3376" t="str">
        <f t="shared" si="273"/>
        <v>theater</v>
      </c>
      <c r="R3376" t="str">
        <f t="shared" si="272"/>
        <v>plays</v>
      </c>
    </row>
    <row r="3377" spans="1:18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6">
        <f t="shared" si="270"/>
        <v>100</v>
      </c>
      <c r="O3377" s="5">
        <f t="shared" si="271"/>
        <v>0.56666666666666665</v>
      </c>
      <c r="P3377" t="s">
        <v>8271</v>
      </c>
      <c r="Q3377" t="str">
        <f t="shared" si="273"/>
        <v>theater</v>
      </c>
      <c r="R3377" t="str">
        <f t="shared" si="272"/>
        <v>plays</v>
      </c>
    </row>
    <row r="3378" spans="1:18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6">
        <f t="shared" si="270"/>
        <v>100.01249999999999</v>
      </c>
      <c r="O3378" s="5">
        <f t="shared" si="271"/>
        <v>0.23747031621047368</v>
      </c>
      <c r="P3378" t="s">
        <v>8271</v>
      </c>
      <c r="Q3378" t="str">
        <f t="shared" si="273"/>
        <v>theater</v>
      </c>
      <c r="R3378" t="str">
        <f t="shared" si="272"/>
        <v>plays</v>
      </c>
    </row>
    <row r="3379" spans="1:18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6">
        <f t="shared" si="270"/>
        <v>101.05</v>
      </c>
      <c r="O3379" s="5">
        <f t="shared" si="271"/>
        <v>0.95249876298861957</v>
      </c>
      <c r="P3379" t="s">
        <v>8271</v>
      </c>
      <c r="Q3379" t="str">
        <f t="shared" si="273"/>
        <v>theater</v>
      </c>
      <c r="R3379" t="str">
        <f t="shared" si="272"/>
        <v>plays</v>
      </c>
    </row>
    <row r="3380" spans="1:18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6">
        <f t="shared" si="270"/>
        <v>107.63636363636364</v>
      </c>
      <c r="O3380" s="5">
        <f t="shared" si="271"/>
        <v>3.5472972972972974</v>
      </c>
      <c r="P3380" t="s">
        <v>8271</v>
      </c>
      <c r="Q3380" t="str">
        <f t="shared" si="273"/>
        <v>theater</v>
      </c>
      <c r="R3380" t="str">
        <f t="shared" si="272"/>
        <v>plays</v>
      </c>
    </row>
    <row r="3381" spans="1:18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6">
        <f t="shared" si="270"/>
        <v>103.64999999999999</v>
      </c>
      <c r="O3381" s="5">
        <f t="shared" si="271"/>
        <v>1.8330921369995177</v>
      </c>
      <c r="P3381" t="s">
        <v>8271</v>
      </c>
      <c r="Q3381" t="str">
        <f t="shared" si="273"/>
        <v>theater</v>
      </c>
      <c r="R3381" t="str">
        <f t="shared" si="272"/>
        <v>plays</v>
      </c>
    </row>
    <row r="3382" spans="1:18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6">
        <f t="shared" si="270"/>
        <v>104.43333333333334</v>
      </c>
      <c r="O3382" s="5">
        <f t="shared" si="271"/>
        <v>0.89371209703159904</v>
      </c>
      <c r="P3382" t="s">
        <v>8271</v>
      </c>
      <c r="Q3382" t="str">
        <f t="shared" si="273"/>
        <v>theater</v>
      </c>
      <c r="R3382" t="str">
        <f t="shared" si="272"/>
        <v>plays</v>
      </c>
    </row>
    <row r="3383" spans="1:18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6">
        <f t="shared" si="270"/>
        <v>102.25</v>
      </c>
      <c r="O3383" s="5">
        <f t="shared" si="271"/>
        <v>1.1735941320293399</v>
      </c>
      <c r="P3383" t="s">
        <v>8271</v>
      </c>
      <c r="Q3383" t="str">
        <f t="shared" si="273"/>
        <v>theater</v>
      </c>
      <c r="R3383" t="str">
        <f t="shared" si="272"/>
        <v>plays</v>
      </c>
    </row>
    <row r="3384" spans="1:18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6">
        <f t="shared" si="270"/>
        <v>100.74285714285713</v>
      </c>
      <c r="O3384" s="5">
        <f t="shared" si="271"/>
        <v>1.3045944412932502</v>
      </c>
      <c r="P3384" t="s">
        <v>8271</v>
      </c>
      <c r="Q3384" t="str">
        <f t="shared" si="273"/>
        <v>theater</v>
      </c>
      <c r="R3384" t="str">
        <f t="shared" si="272"/>
        <v>plays</v>
      </c>
    </row>
    <row r="3385" spans="1:18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6">
        <f t="shared" si="270"/>
        <v>111.71428571428572</v>
      </c>
      <c r="O3385" s="5">
        <f t="shared" si="271"/>
        <v>1.5345268542199488</v>
      </c>
      <c r="P3385" t="s">
        <v>8271</v>
      </c>
      <c r="Q3385" t="str">
        <f t="shared" si="273"/>
        <v>theater</v>
      </c>
      <c r="R3385" t="str">
        <f t="shared" si="272"/>
        <v>plays</v>
      </c>
    </row>
    <row r="3386" spans="1:18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6">
        <f t="shared" si="270"/>
        <v>100.01100000000001</v>
      </c>
      <c r="O3386" s="5">
        <f t="shared" si="271"/>
        <v>1.0665493462385804</v>
      </c>
      <c r="P3386" t="s">
        <v>8271</v>
      </c>
      <c r="Q3386" t="str">
        <f t="shared" si="273"/>
        <v>theater</v>
      </c>
      <c r="R3386" t="str">
        <f t="shared" si="272"/>
        <v>plays</v>
      </c>
    </row>
    <row r="3387" spans="1:18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6">
        <f t="shared" si="270"/>
        <v>100</v>
      </c>
      <c r="O3387" s="5">
        <f t="shared" si="271"/>
        <v>0.75</v>
      </c>
      <c r="P3387" t="s">
        <v>8271</v>
      </c>
      <c r="Q3387" t="str">
        <f t="shared" si="273"/>
        <v>theater</v>
      </c>
      <c r="R3387" t="str">
        <f t="shared" si="272"/>
        <v>plays</v>
      </c>
    </row>
    <row r="3388" spans="1:18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6">
        <f t="shared" si="270"/>
        <v>105</v>
      </c>
      <c r="O3388" s="5">
        <f t="shared" si="271"/>
        <v>1.9523809523809523</v>
      </c>
      <c r="P3388" t="s">
        <v>8271</v>
      </c>
      <c r="Q3388" t="str">
        <f t="shared" si="273"/>
        <v>theater</v>
      </c>
      <c r="R3388" t="str">
        <f t="shared" si="272"/>
        <v>plays</v>
      </c>
    </row>
    <row r="3389" spans="1:18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6">
        <f t="shared" si="270"/>
        <v>116.86666666666667</v>
      </c>
      <c r="O3389" s="5">
        <f t="shared" si="271"/>
        <v>0.99828864803194528</v>
      </c>
      <c r="P3389" t="s">
        <v>8271</v>
      </c>
      <c r="Q3389" t="str">
        <f t="shared" si="273"/>
        <v>theater</v>
      </c>
      <c r="R3389" t="str">
        <f t="shared" si="272"/>
        <v>plays</v>
      </c>
    </row>
    <row r="3390" spans="1:18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6">
        <f t="shared" si="270"/>
        <v>103.8</v>
      </c>
      <c r="O3390" s="5">
        <f t="shared" si="271"/>
        <v>2.8901734104046244</v>
      </c>
      <c r="P3390" t="s">
        <v>8271</v>
      </c>
      <c r="Q3390" t="str">
        <f t="shared" si="273"/>
        <v>theater</v>
      </c>
      <c r="R3390" t="str">
        <f t="shared" si="272"/>
        <v>plays</v>
      </c>
    </row>
    <row r="3391" spans="1:18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6">
        <f t="shared" si="270"/>
        <v>114.5</v>
      </c>
      <c r="O3391" s="5">
        <f t="shared" si="271"/>
        <v>0.54148471615720517</v>
      </c>
      <c r="P3391" t="s">
        <v>8271</v>
      </c>
      <c r="Q3391" t="str">
        <f t="shared" si="273"/>
        <v>theater</v>
      </c>
      <c r="R3391" t="str">
        <f t="shared" si="272"/>
        <v>plays</v>
      </c>
    </row>
    <row r="3392" spans="1:18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6">
        <f t="shared" si="270"/>
        <v>102.4</v>
      </c>
      <c r="O3392" s="5">
        <f t="shared" si="271"/>
        <v>1.4322916666666665</v>
      </c>
      <c r="P3392" t="s">
        <v>8271</v>
      </c>
      <c r="Q3392" t="str">
        <f t="shared" si="273"/>
        <v>theater</v>
      </c>
      <c r="R3392" t="str">
        <f t="shared" si="272"/>
        <v>plays</v>
      </c>
    </row>
    <row r="3393" spans="1:18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6">
        <f t="shared" si="270"/>
        <v>223</v>
      </c>
      <c r="O3393" s="5">
        <f t="shared" si="271"/>
        <v>1.6143497757847534</v>
      </c>
      <c r="P3393" t="s">
        <v>8271</v>
      </c>
      <c r="Q3393" t="str">
        <f t="shared" si="273"/>
        <v>theater</v>
      </c>
      <c r="R3393" t="str">
        <f t="shared" si="272"/>
        <v>plays</v>
      </c>
    </row>
    <row r="3394" spans="1:18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6">
        <f t="shared" si="270"/>
        <v>100</v>
      </c>
      <c r="O3394" s="5">
        <f t="shared" si="271"/>
        <v>2.4</v>
      </c>
      <c r="P3394" t="s">
        <v>8271</v>
      </c>
      <c r="Q3394" t="str">
        <f t="shared" si="273"/>
        <v>theater</v>
      </c>
      <c r="R3394" t="str">
        <f t="shared" si="272"/>
        <v>plays</v>
      </c>
    </row>
    <row r="3395" spans="1:18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6">
        <f t="shared" ref="N3395:N3458" si="274">E3395/D3395*100</f>
        <v>105.80000000000001</v>
      </c>
      <c r="O3395" s="5">
        <f t="shared" ref="O3395:O3458" si="275">L3395/E3395*100</f>
        <v>2.7725267800882167</v>
      </c>
      <c r="P3395" t="s">
        <v>8271</v>
      </c>
      <c r="Q3395" t="str">
        <f t="shared" si="273"/>
        <v>theater</v>
      </c>
      <c r="R3395" t="str">
        <f t="shared" si="272"/>
        <v>plays</v>
      </c>
    </row>
    <row r="3396" spans="1:18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6">
        <f t="shared" si="274"/>
        <v>142.36363636363635</v>
      </c>
      <c r="O3396" s="5">
        <f t="shared" si="275"/>
        <v>3.4482758620689653</v>
      </c>
      <c r="P3396" t="s">
        <v>8271</v>
      </c>
      <c r="Q3396" t="str">
        <f t="shared" si="273"/>
        <v>theater</v>
      </c>
      <c r="R3396" t="str">
        <f t="shared" si="272"/>
        <v>plays</v>
      </c>
    </row>
    <row r="3397" spans="1:18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6">
        <f t="shared" si="274"/>
        <v>184</v>
      </c>
      <c r="O3397" s="5">
        <f t="shared" si="275"/>
        <v>4.1304347826086953</v>
      </c>
      <c r="P3397" t="s">
        <v>8271</v>
      </c>
      <c r="Q3397" t="str">
        <f t="shared" si="273"/>
        <v>theater</v>
      </c>
      <c r="R3397" t="str">
        <f t="shared" si="272"/>
        <v>plays</v>
      </c>
    </row>
    <row r="3398" spans="1:18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6">
        <f t="shared" si="274"/>
        <v>104.33333333333333</v>
      </c>
      <c r="O3398" s="5">
        <f t="shared" si="275"/>
        <v>1.7891373801916934</v>
      </c>
      <c r="P3398" t="s">
        <v>8271</v>
      </c>
      <c r="Q3398" t="str">
        <f t="shared" si="273"/>
        <v>theater</v>
      </c>
      <c r="R3398" t="str">
        <f t="shared" si="272"/>
        <v>plays</v>
      </c>
    </row>
    <row r="3399" spans="1:18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6">
        <f t="shared" si="274"/>
        <v>112.00000000000001</v>
      </c>
      <c r="O3399" s="5">
        <f t="shared" si="275"/>
        <v>8.5714285714285712</v>
      </c>
      <c r="P3399" t="s">
        <v>8271</v>
      </c>
      <c r="Q3399" t="str">
        <f t="shared" si="273"/>
        <v>theater</v>
      </c>
      <c r="R3399" t="str">
        <f t="shared" si="272"/>
        <v>plays</v>
      </c>
    </row>
    <row r="3400" spans="1:18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6">
        <f t="shared" si="274"/>
        <v>111.07499999999999</v>
      </c>
      <c r="O3400" s="5">
        <f t="shared" si="275"/>
        <v>1.4629754670267838</v>
      </c>
      <c r="P3400" t="s">
        <v>8271</v>
      </c>
      <c r="Q3400" t="str">
        <f t="shared" si="273"/>
        <v>theater</v>
      </c>
      <c r="R3400" t="str">
        <f t="shared" si="272"/>
        <v>plays</v>
      </c>
    </row>
    <row r="3401" spans="1:18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6">
        <f t="shared" si="274"/>
        <v>103.75000000000001</v>
      </c>
      <c r="O3401" s="5">
        <f t="shared" si="275"/>
        <v>3.6947791164658637</v>
      </c>
      <c r="P3401" t="s">
        <v>8271</v>
      </c>
      <c r="Q3401" t="str">
        <f t="shared" si="273"/>
        <v>theater</v>
      </c>
      <c r="R3401" t="str">
        <f t="shared" si="272"/>
        <v>plays</v>
      </c>
    </row>
    <row r="3402" spans="1:18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6">
        <f t="shared" si="274"/>
        <v>100.41</v>
      </c>
      <c r="O3402" s="5">
        <f t="shared" si="275"/>
        <v>0.84652923015635895</v>
      </c>
      <c r="P3402" t="s">
        <v>8271</v>
      </c>
      <c r="Q3402" t="str">
        <f t="shared" si="273"/>
        <v>theater</v>
      </c>
      <c r="R3402" t="str">
        <f t="shared" ref="R3402:R3465" si="276">RIGHT(P3402, 5)</f>
        <v>plays</v>
      </c>
    </row>
    <row r="3403" spans="1:18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6">
        <f t="shared" si="274"/>
        <v>101.86206896551724</v>
      </c>
      <c r="O3403" s="5">
        <f t="shared" si="275"/>
        <v>2.2342586323628977</v>
      </c>
      <c r="P3403" t="s">
        <v>8271</v>
      </c>
      <c r="Q3403" t="str">
        <f t="shared" si="273"/>
        <v>theater</v>
      </c>
      <c r="R3403" t="str">
        <f t="shared" si="276"/>
        <v>plays</v>
      </c>
    </row>
    <row r="3404" spans="1:18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6">
        <f t="shared" si="274"/>
        <v>109.76666666666665</v>
      </c>
      <c r="O3404" s="5">
        <f t="shared" si="275"/>
        <v>1.0021257212268448</v>
      </c>
      <c r="P3404" t="s">
        <v>8271</v>
      </c>
      <c r="Q3404" t="str">
        <f t="shared" si="273"/>
        <v>theater</v>
      </c>
      <c r="R3404" t="str">
        <f t="shared" si="276"/>
        <v>plays</v>
      </c>
    </row>
    <row r="3405" spans="1:18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6">
        <f t="shared" si="274"/>
        <v>100</v>
      </c>
      <c r="O3405" s="5">
        <f t="shared" si="275"/>
        <v>0.85000000000000009</v>
      </c>
      <c r="P3405" t="s">
        <v>8271</v>
      </c>
      <c r="Q3405" t="str">
        <f t="shared" si="273"/>
        <v>theater</v>
      </c>
      <c r="R3405" t="str">
        <f t="shared" si="276"/>
        <v>plays</v>
      </c>
    </row>
    <row r="3406" spans="1:18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6">
        <f t="shared" si="274"/>
        <v>122</v>
      </c>
      <c r="O3406" s="5">
        <f t="shared" si="275"/>
        <v>0.49180327868852464</v>
      </c>
      <c r="P3406" t="s">
        <v>8271</v>
      </c>
      <c r="Q3406" t="str">
        <f t="shared" si="273"/>
        <v>theater</v>
      </c>
      <c r="R3406" t="str">
        <f t="shared" si="276"/>
        <v>plays</v>
      </c>
    </row>
    <row r="3407" spans="1:18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6">
        <f t="shared" si="274"/>
        <v>137.57142857142856</v>
      </c>
      <c r="O3407" s="5">
        <f t="shared" si="275"/>
        <v>3.5306334371754935</v>
      </c>
      <c r="P3407" t="s">
        <v>8271</v>
      </c>
      <c r="Q3407" t="str">
        <f t="shared" si="273"/>
        <v>theater</v>
      </c>
      <c r="R3407" t="str">
        <f t="shared" si="276"/>
        <v>plays</v>
      </c>
    </row>
    <row r="3408" spans="1:18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6">
        <f t="shared" si="274"/>
        <v>100.31000000000002</v>
      </c>
      <c r="O3408" s="5">
        <f t="shared" si="275"/>
        <v>0.90718771807397069</v>
      </c>
      <c r="P3408" t="s">
        <v>8271</v>
      </c>
      <c r="Q3408" t="str">
        <f t="shared" si="273"/>
        <v>theater</v>
      </c>
      <c r="R3408" t="str">
        <f t="shared" si="276"/>
        <v>plays</v>
      </c>
    </row>
    <row r="3409" spans="1:18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6">
        <f t="shared" si="274"/>
        <v>107.1</v>
      </c>
      <c r="O3409" s="5">
        <f t="shared" si="275"/>
        <v>3.1279178338001867</v>
      </c>
      <c r="P3409" t="s">
        <v>8271</v>
      </c>
      <c r="Q3409" t="str">
        <f t="shared" si="273"/>
        <v>theater</v>
      </c>
      <c r="R3409" t="str">
        <f t="shared" si="276"/>
        <v>plays</v>
      </c>
    </row>
    <row r="3410" spans="1:18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6">
        <f t="shared" si="274"/>
        <v>211</v>
      </c>
      <c r="O3410" s="5">
        <f t="shared" si="275"/>
        <v>1.7061611374407581</v>
      </c>
      <c r="P3410" t="s">
        <v>8271</v>
      </c>
      <c r="Q3410" t="str">
        <f t="shared" si="273"/>
        <v>theater</v>
      </c>
      <c r="R3410" t="str">
        <f t="shared" si="276"/>
        <v>plays</v>
      </c>
    </row>
    <row r="3411" spans="1:18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6">
        <f t="shared" si="274"/>
        <v>123.6</v>
      </c>
      <c r="O3411" s="5">
        <f t="shared" si="275"/>
        <v>3.3980582524271843</v>
      </c>
      <c r="P3411" t="s">
        <v>8271</v>
      </c>
      <c r="Q3411" t="str">
        <f t="shared" si="273"/>
        <v>theater</v>
      </c>
      <c r="R3411" t="str">
        <f t="shared" si="276"/>
        <v>plays</v>
      </c>
    </row>
    <row r="3412" spans="1:18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6">
        <f t="shared" si="274"/>
        <v>108.5</v>
      </c>
      <c r="O3412" s="5">
        <f t="shared" si="275"/>
        <v>1.228878648233487</v>
      </c>
      <c r="P3412" t="s">
        <v>8271</v>
      </c>
      <c r="Q3412" t="str">
        <f t="shared" si="273"/>
        <v>theater</v>
      </c>
      <c r="R3412" t="str">
        <f t="shared" si="276"/>
        <v>plays</v>
      </c>
    </row>
    <row r="3413" spans="1:18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6">
        <f t="shared" si="274"/>
        <v>103.56666666666668</v>
      </c>
      <c r="O3413" s="5">
        <f t="shared" si="275"/>
        <v>0.502092050209205</v>
      </c>
      <c r="P3413" t="s">
        <v>8271</v>
      </c>
      <c r="Q3413" t="str">
        <f t="shared" si="273"/>
        <v>theater</v>
      </c>
      <c r="R3413" t="str">
        <f t="shared" si="276"/>
        <v>plays</v>
      </c>
    </row>
    <row r="3414" spans="1:18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6">
        <f t="shared" si="274"/>
        <v>100</v>
      </c>
      <c r="O3414" s="5">
        <f t="shared" si="275"/>
        <v>0.86666666666666659</v>
      </c>
      <c r="P3414" t="s">
        <v>8271</v>
      </c>
      <c r="Q3414" t="str">
        <f t="shared" si="273"/>
        <v>theater</v>
      </c>
      <c r="R3414" t="str">
        <f t="shared" si="276"/>
        <v>plays</v>
      </c>
    </row>
    <row r="3415" spans="1:18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6">
        <f t="shared" si="274"/>
        <v>130</v>
      </c>
      <c r="O3415" s="5">
        <f t="shared" si="275"/>
        <v>2.1538461538461537</v>
      </c>
      <c r="P3415" t="s">
        <v>8271</v>
      </c>
      <c r="Q3415" t="str">
        <f t="shared" si="273"/>
        <v>theater</v>
      </c>
      <c r="R3415" t="str">
        <f t="shared" si="276"/>
        <v>plays</v>
      </c>
    </row>
    <row r="3416" spans="1:18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6">
        <f t="shared" si="274"/>
        <v>103.49999999999999</v>
      </c>
      <c r="O3416" s="5">
        <f t="shared" si="275"/>
        <v>1.4170692431561998</v>
      </c>
      <c r="P3416" t="s">
        <v>8271</v>
      </c>
      <c r="Q3416" t="str">
        <f t="shared" si="273"/>
        <v>theater</v>
      </c>
      <c r="R3416" t="str">
        <f t="shared" si="276"/>
        <v>plays</v>
      </c>
    </row>
    <row r="3417" spans="1:18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6">
        <f t="shared" si="274"/>
        <v>100</v>
      </c>
      <c r="O3417" s="5">
        <f t="shared" si="275"/>
        <v>4.5</v>
      </c>
      <c r="P3417" t="s">
        <v>8271</v>
      </c>
      <c r="Q3417" t="str">
        <f t="shared" si="273"/>
        <v>theater</v>
      </c>
      <c r="R3417" t="str">
        <f t="shared" si="276"/>
        <v>plays</v>
      </c>
    </row>
    <row r="3418" spans="1:18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6">
        <f t="shared" si="274"/>
        <v>119.6</v>
      </c>
      <c r="O3418" s="5">
        <f t="shared" si="275"/>
        <v>0.62709030100334451</v>
      </c>
      <c r="P3418" t="s">
        <v>8271</v>
      </c>
      <c r="Q3418" t="str">
        <f t="shared" si="273"/>
        <v>theater</v>
      </c>
      <c r="R3418" t="str">
        <f t="shared" si="276"/>
        <v>plays</v>
      </c>
    </row>
    <row r="3419" spans="1:18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6">
        <f t="shared" si="274"/>
        <v>100.00058823529412</v>
      </c>
      <c r="O3419" s="5">
        <f t="shared" si="275"/>
        <v>2.6470432526867489</v>
      </c>
      <c r="P3419" t="s">
        <v>8271</v>
      </c>
      <c r="Q3419" t="str">
        <f t="shared" si="273"/>
        <v>theater</v>
      </c>
      <c r="R3419" t="str">
        <f t="shared" si="276"/>
        <v>plays</v>
      </c>
    </row>
    <row r="3420" spans="1:18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6">
        <f t="shared" si="274"/>
        <v>100.875</v>
      </c>
      <c r="O3420" s="5">
        <f t="shared" si="275"/>
        <v>1.3878562577447335</v>
      </c>
      <c r="P3420" t="s">
        <v>8271</v>
      </c>
      <c r="Q3420" t="str">
        <f t="shared" si="273"/>
        <v>theater</v>
      </c>
      <c r="R3420" t="str">
        <f t="shared" si="276"/>
        <v>plays</v>
      </c>
    </row>
    <row r="3421" spans="1:18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6">
        <f t="shared" si="274"/>
        <v>106.54545454545455</v>
      </c>
      <c r="O3421" s="5">
        <f t="shared" si="275"/>
        <v>1.5699658703071673</v>
      </c>
      <c r="P3421" t="s">
        <v>8271</v>
      </c>
      <c r="Q3421" t="str">
        <f t="shared" si="273"/>
        <v>theater</v>
      </c>
      <c r="R3421" t="str">
        <f t="shared" si="276"/>
        <v>plays</v>
      </c>
    </row>
    <row r="3422" spans="1:18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6">
        <f t="shared" si="274"/>
        <v>138</v>
      </c>
      <c r="O3422" s="5">
        <f t="shared" si="275"/>
        <v>3.5196687370600417</v>
      </c>
      <c r="P3422" t="s">
        <v>8271</v>
      </c>
      <c r="Q3422" t="str">
        <f t="shared" si="273"/>
        <v>theater</v>
      </c>
      <c r="R3422" t="str">
        <f t="shared" si="276"/>
        <v>plays</v>
      </c>
    </row>
    <row r="3423" spans="1:18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6">
        <f t="shared" si="274"/>
        <v>101.15</v>
      </c>
      <c r="O3423" s="5">
        <f t="shared" si="275"/>
        <v>0.96885813148788924</v>
      </c>
      <c r="P3423" t="s">
        <v>8271</v>
      </c>
      <c r="Q3423" t="str">
        <f t="shared" ref="Q3423:Q3486" si="277">LEFT(P3423, 7)</f>
        <v>theater</v>
      </c>
      <c r="R3423" t="str">
        <f t="shared" si="276"/>
        <v>plays</v>
      </c>
    </row>
    <row r="3424" spans="1:18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6">
        <f t="shared" si="274"/>
        <v>109.1</v>
      </c>
      <c r="O3424" s="5">
        <f t="shared" si="275"/>
        <v>1.4054384356859151</v>
      </c>
      <c r="P3424" t="s">
        <v>8271</v>
      </c>
      <c r="Q3424" t="str">
        <f t="shared" si="277"/>
        <v>theater</v>
      </c>
      <c r="R3424" t="str">
        <f t="shared" si="276"/>
        <v>plays</v>
      </c>
    </row>
    <row r="3425" spans="1:18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6">
        <f t="shared" si="274"/>
        <v>140</v>
      </c>
      <c r="O3425" s="5">
        <f t="shared" si="275"/>
        <v>2.8571428571428572</v>
      </c>
      <c r="P3425" t="s">
        <v>8271</v>
      </c>
      <c r="Q3425" t="str">
        <f t="shared" si="277"/>
        <v>theater</v>
      </c>
      <c r="R3425" t="str">
        <f t="shared" si="276"/>
        <v>plays</v>
      </c>
    </row>
    <row r="3426" spans="1:18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6">
        <f t="shared" si="274"/>
        <v>103.58333333333334</v>
      </c>
      <c r="O3426" s="5">
        <f t="shared" si="275"/>
        <v>1.2228479485116655</v>
      </c>
      <c r="P3426" t="s">
        <v>8271</v>
      </c>
      <c r="Q3426" t="str">
        <f t="shared" si="277"/>
        <v>theater</v>
      </c>
      <c r="R3426" t="str">
        <f t="shared" si="276"/>
        <v>plays</v>
      </c>
    </row>
    <row r="3427" spans="1:18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6">
        <f t="shared" si="274"/>
        <v>102.97033333333331</v>
      </c>
      <c r="O3427" s="5">
        <f t="shared" si="275"/>
        <v>0.33666654797012735</v>
      </c>
      <c r="P3427" t="s">
        <v>8271</v>
      </c>
      <c r="Q3427" t="str">
        <f t="shared" si="277"/>
        <v>theater</v>
      </c>
      <c r="R3427" t="str">
        <f t="shared" si="276"/>
        <v>plays</v>
      </c>
    </row>
    <row r="3428" spans="1:18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6">
        <f t="shared" si="274"/>
        <v>108.13333333333333</v>
      </c>
      <c r="O3428" s="5">
        <f t="shared" si="275"/>
        <v>2.1454993834771887</v>
      </c>
      <c r="P3428" t="s">
        <v>8271</v>
      </c>
      <c r="Q3428" t="str">
        <f t="shared" si="277"/>
        <v>theater</v>
      </c>
      <c r="R3428" t="str">
        <f t="shared" si="276"/>
        <v>plays</v>
      </c>
    </row>
    <row r="3429" spans="1:18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6">
        <f t="shared" si="274"/>
        <v>100</v>
      </c>
      <c r="O3429" s="5">
        <f t="shared" si="275"/>
        <v>1.9333333333333333</v>
      </c>
      <c r="P3429" t="s">
        <v>8271</v>
      </c>
      <c r="Q3429" t="str">
        <f t="shared" si="277"/>
        <v>theater</v>
      </c>
      <c r="R3429" t="str">
        <f t="shared" si="276"/>
        <v>plays</v>
      </c>
    </row>
    <row r="3430" spans="1:18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6">
        <f t="shared" si="274"/>
        <v>102.75000000000001</v>
      </c>
      <c r="O3430" s="5">
        <f t="shared" si="275"/>
        <v>2.4817518248175183</v>
      </c>
      <c r="P3430" t="s">
        <v>8271</v>
      </c>
      <c r="Q3430" t="str">
        <f t="shared" si="277"/>
        <v>theater</v>
      </c>
      <c r="R3430" t="str">
        <f t="shared" si="276"/>
        <v>plays</v>
      </c>
    </row>
    <row r="3431" spans="1:18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6">
        <f t="shared" si="274"/>
        <v>130</v>
      </c>
      <c r="O3431" s="5">
        <f t="shared" si="275"/>
        <v>6.1538461538461542</v>
      </c>
      <c r="P3431" t="s">
        <v>8271</v>
      </c>
      <c r="Q3431" t="str">
        <f t="shared" si="277"/>
        <v>theater</v>
      </c>
      <c r="R3431" t="str">
        <f t="shared" si="276"/>
        <v>plays</v>
      </c>
    </row>
    <row r="3432" spans="1:18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6">
        <f t="shared" si="274"/>
        <v>108.54949999999999</v>
      </c>
      <c r="O3432" s="5">
        <f t="shared" si="275"/>
        <v>3.316459311189826</v>
      </c>
      <c r="P3432" t="s">
        <v>8271</v>
      </c>
      <c r="Q3432" t="str">
        <f t="shared" si="277"/>
        <v>theater</v>
      </c>
      <c r="R3432" t="str">
        <f t="shared" si="276"/>
        <v>plays</v>
      </c>
    </row>
    <row r="3433" spans="1:18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6">
        <f t="shared" si="274"/>
        <v>100</v>
      </c>
      <c r="O3433" s="5">
        <f t="shared" si="275"/>
        <v>1.05</v>
      </c>
      <c r="P3433" t="s">
        <v>8271</v>
      </c>
      <c r="Q3433" t="str">
        <f t="shared" si="277"/>
        <v>theater</v>
      </c>
      <c r="R3433" t="str">
        <f t="shared" si="276"/>
        <v>plays</v>
      </c>
    </row>
    <row r="3434" spans="1:18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6">
        <f t="shared" si="274"/>
        <v>109.65</v>
      </c>
      <c r="O3434" s="5">
        <f t="shared" si="275"/>
        <v>1.9151846785225719</v>
      </c>
      <c r="P3434" t="s">
        <v>8271</v>
      </c>
      <c r="Q3434" t="str">
        <f t="shared" si="277"/>
        <v>theater</v>
      </c>
      <c r="R3434" t="str">
        <f t="shared" si="276"/>
        <v>plays</v>
      </c>
    </row>
    <row r="3435" spans="1:18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6">
        <f t="shared" si="274"/>
        <v>100.26315789473684</v>
      </c>
      <c r="O3435" s="5">
        <f t="shared" si="275"/>
        <v>0.74540682414698167</v>
      </c>
      <c r="P3435" t="s">
        <v>8271</v>
      </c>
      <c r="Q3435" t="str">
        <f t="shared" si="277"/>
        <v>theater</v>
      </c>
      <c r="R3435" t="str">
        <f t="shared" si="276"/>
        <v>plays</v>
      </c>
    </row>
    <row r="3436" spans="1:18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6">
        <f t="shared" si="274"/>
        <v>105.55000000000001</v>
      </c>
      <c r="O3436" s="5">
        <f t="shared" si="275"/>
        <v>1.5916627190904784</v>
      </c>
      <c r="P3436" t="s">
        <v>8271</v>
      </c>
      <c r="Q3436" t="str">
        <f t="shared" si="277"/>
        <v>theater</v>
      </c>
      <c r="R3436" t="str">
        <f t="shared" si="276"/>
        <v>plays</v>
      </c>
    </row>
    <row r="3437" spans="1:18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6">
        <f t="shared" si="274"/>
        <v>112.00000000000001</v>
      </c>
      <c r="O3437" s="5">
        <f t="shared" si="275"/>
        <v>1.6964285714285714</v>
      </c>
      <c r="P3437" t="s">
        <v>8271</v>
      </c>
      <c r="Q3437" t="str">
        <f t="shared" si="277"/>
        <v>theater</v>
      </c>
      <c r="R3437" t="str">
        <f t="shared" si="276"/>
        <v>plays</v>
      </c>
    </row>
    <row r="3438" spans="1:18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6">
        <f t="shared" si="274"/>
        <v>105.89999999999999</v>
      </c>
      <c r="O3438" s="5">
        <f t="shared" si="275"/>
        <v>0.69877242681775265</v>
      </c>
      <c r="P3438" t="s">
        <v>8271</v>
      </c>
      <c r="Q3438" t="str">
        <f t="shared" si="277"/>
        <v>theater</v>
      </c>
      <c r="R3438" t="str">
        <f t="shared" si="276"/>
        <v>plays</v>
      </c>
    </row>
    <row r="3439" spans="1:18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6">
        <f t="shared" si="274"/>
        <v>101</v>
      </c>
      <c r="O3439" s="5">
        <f t="shared" si="275"/>
        <v>1.1881188118811881</v>
      </c>
      <c r="P3439" t="s">
        <v>8271</v>
      </c>
      <c r="Q3439" t="str">
        <f t="shared" si="277"/>
        <v>theater</v>
      </c>
      <c r="R3439" t="str">
        <f t="shared" si="276"/>
        <v>plays</v>
      </c>
    </row>
    <row r="3440" spans="1:18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6">
        <f t="shared" si="274"/>
        <v>104.2</v>
      </c>
      <c r="O3440" s="5">
        <f t="shared" si="275"/>
        <v>0.5374280230326296</v>
      </c>
      <c r="P3440" t="s">
        <v>8271</v>
      </c>
      <c r="Q3440" t="str">
        <f t="shared" si="277"/>
        <v>theater</v>
      </c>
      <c r="R3440" t="str">
        <f t="shared" si="276"/>
        <v>plays</v>
      </c>
    </row>
    <row r="3441" spans="1:18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6">
        <f t="shared" si="274"/>
        <v>134.67833333333334</v>
      </c>
      <c r="O3441" s="5">
        <f t="shared" si="275"/>
        <v>1.113764896605492</v>
      </c>
      <c r="P3441" t="s">
        <v>8271</v>
      </c>
      <c r="Q3441" t="str">
        <f t="shared" si="277"/>
        <v>theater</v>
      </c>
      <c r="R3441" t="str">
        <f t="shared" si="276"/>
        <v>plays</v>
      </c>
    </row>
    <row r="3442" spans="1:18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6">
        <f t="shared" si="274"/>
        <v>105.2184</v>
      </c>
      <c r="O3442" s="5">
        <f t="shared" si="275"/>
        <v>1.558662743398493</v>
      </c>
      <c r="P3442" t="s">
        <v>8271</v>
      </c>
      <c r="Q3442" t="str">
        <f t="shared" si="277"/>
        <v>theater</v>
      </c>
      <c r="R3442" t="str">
        <f t="shared" si="276"/>
        <v>plays</v>
      </c>
    </row>
    <row r="3443" spans="1:18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6">
        <f t="shared" si="274"/>
        <v>102.60000000000001</v>
      </c>
      <c r="O3443" s="5">
        <f t="shared" si="275"/>
        <v>1.6764132553606239</v>
      </c>
      <c r="P3443" t="s">
        <v>8271</v>
      </c>
      <c r="Q3443" t="str">
        <f t="shared" si="277"/>
        <v>theater</v>
      </c>
      <c r="R3443" t="str">
        <f t="shared" si="276"/>
        <v>plays</v>
      </c>
    </row>
    <row r="3444" spans="1:18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6">
        <f t="shared" si="274"/>
        <v>100</v>
      </c>
      <c r="O3444" s="5">
        <f t="shared" si="275"/>
        <v>3.2</v>
      </c>
      <c r="P3444" t="s">
        <v>8271</v>
      </c>
      <c r="Q3444" t="str">
        <f t="shared" si="277"/>
        <v>theater</v>
      </c>
      <c r="R3444" t="str">
        <f t="shared" si="276"/>
        <v>plays</v>
      </c>
    </row>
    <row r="3445" spans="1:18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6">
        <f t="shared" si="274"/>
        <v>185.5</v>
      </c>
      <c r="O3445" s="5">
        <f t="shared" si="275"/>
        <v>2.4258760107816713</v>
      </c>
      <c r="P3445" t="s">
        <v>8271</v>
      </c>
      <c r="Q3445" t="str">
        <f t="shared" si="277"/>
        <v>theater</v>
      </c>
      <c r="R3445" t="str">
        <f t="shared" si="276"/>
        <v>plays</v>
      </c>
    </row>
    <row r="3446" spans="1:18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6">
        <f t="shared" si="274"/>
        <v>289</v>
      </c>
      <c r="O3446" s="5">
        <f t="shared" si="275"/>
        <v>2.306805074971165</v>
      </c>
      <c r="P3446" t="s">
        <v>8271</v>
      </c>
      <c r="Q3446" t="str">
        <f t="shared" si="277"/>
        <v>theater</v>
      </c>
      <c r="R3446" t="str">
        <f t="shared" si="276"/>
        <v>plays</v>
      </c>
    </row>
    <row r="3447" spans="1:18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6">
        <f t="shared" si="274"/>
        <v>100</v>
      </c>
      <c r="O3447" s="5">
        <f t="shared" si="275"/>
        <v>1.55</v>
      </c>
      <c r="P3447" t="s">
        <v>8271</v>
      </c>
      <c r="Q3447" t="str">
        <f t="shared" si="277"/>
        <v>theater</v>
      </c>
      <c r="R3447" t="str">
        <f t="shared" si="276"/>
        <v>plays</v>
      </c>
    </row>
    <row r="3448" spans="1:18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6">
        <f t="shared" si="274"/>
        <v>108.2</v>
      </c>
      <c r="O3448" s="5">
        <f t="shared" si="275"/>
        <v>2.310536044362292</v>
      </c>
      <c r="P3448" t="s">
        <v>8271</v>
      </c>
      <c r="Q3448" t="str">
        <f t="shared" si="277"/>
        <v>theater</v>
      </c>
      <c r="R3448" t="str">
        <f t="shared" si="276"/>
        <v>plays</v>
      </c>
    </row>
    <row r="3449" spans="1:18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6">
        <f t="shared" si="274"/>
        <v>107.80000000000001</v>
      </c>
      <c r="O3449" s="5">
        <f t="shared" si="275"/>
        <v>1.2987012987012987</v>
      </c>
      <c r="P3449" t="s">
        <v>8271</v>
      </c>
      <c r="Q3449" t="str">
        <f t="shared" si="277"/>
        <v>theater</v>
      </c>
      <c r="R3449" t="str">
        <f t="shared" si="276"/>
        <v>plays</v>
      </c>
    </row>
    <row r="3450" spans="1:18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6">
        <f t="shared" si="274"/>
        <v>109.76190476190477</v>
      </c>
      <c r="O3450" s="5">
        <f t="shared" si="275"/>
        <v>1.9522776572668112</v>
      </c>
      <c r="P3450" t="s">
        <v>8271</v>
      </c>
      <c r="Q3450" t="str">
        <f t="shared" si="277"/>
        <v>theater</v>
      </c>
      <c r="R3450" t="str">
        <f t="shared" si="276"/>
        <v>plays</v>
      </c>
    </row>
    <row r="3451" spans="1:18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6">
        <f t="shared" si="274"/>
        <v>170.625</v>
      </c>
      <c r="O3451" s="5">
        <f t="shared" si="275"/>
        <v>1.4652014652014651</v>
      </c>
      <c r="P3451" t="s">
        <v>8271</v>
      </c>
      <c r="Q3451" t="str">
        <f t="shared" si="277"/>
        <v>theater</v>
      </c>
      <c r="R3451" t="str">
        <f t="shared" si="276"/>
        <v>plays</v>
      </c>
    </row>
    <row r="3452" spans="1:18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6">
        <f t="shared" si="274"/>
        <v>152</v>
      </c>
      <c r="O3452" s="5">
        <f t="shared" si="275"/>
        <v>5.1315789473684212</v>
      </c>
      <c r="P3452" t="s">
        <v>8271</v>
      </c>
      <c r="Q3452" t="str">
        <f t="shared" si="277"/>
        <v>theater</v>
      </c>
      <c r="R3452" t="str">
        <f t="shared" si="276"/>
        <v>plays</v>
      </c>
    </row>
    <row r="3453" spans="1:18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6">
        <f t="shared" si="274"/>
        <v>101.23076923076924</v>
      </c>
      <c r="O3453" s="5">
        <f t="shared" si="275"/>
        <v>2.43161094224924</v>
      </c>
      <c r="P3453" t="s">
        <v>8271</v>
      </c>
      <c r="Q3453" t="str">
        <f t="shared" si="277"/>
        <v>theater</v>
      </c>
      <c r="R3453" t="str">
        <f t="shared" si="276"/>
        <v>plays</v>
      </c>
    </row>
    <row r="3454" spans="1:18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6">
        <f t="shared" si="274"/>
        <v>153.19999999999999</v>
      </c>
      <c r="O3454" s="5">
        <f t="shared" si="275"/>
        <v>2.415143603133159</v>
      </c>
      <c r="P3454" t="s">
        <v>8271</v>
      </c>
      <c r="Q3454" t="str">
        <f t="shared" si="277"/>
        <v>theater</v>
      </c>
      <c r="R3454" t="str">
        <f t="shared" si="276"/>
        <v>plays</v>
      </c>
    </row>
    <row r="3455" spans="1:18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6">
        <f t="shared" si="274"/>
        <v>128.33333333333334</v>
      </c>
      <c r="O3455" s="5">
        <f t="shared" si="275"/>
        <v>3.6363636363636362</v>
      </c>
      <c r="P3455" t="s">
        <v>8271</v>
      </c>
      <c r="Q3455" t="str">
        <f t="shared" si="277"/>
        <v>theater</v>
      </c>
      <c r="R3455" t="str">
        <f t="shared" si="276"/>
        <v>plays</v>
      </c>
    </row>
    <row r="3456" spans="1:18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6">
        <f t="shared" si="274"/>
        <v>100.71428571428571</v>
      </c>
      <c r="O3456" s="5">
        <f t="shared" si="275"/>
        <v>2.9787234042553195</v>
      </c>
      <c r="P3456" t="s">
        <v>8271</v>
      </c>
      <c r="Q3456" t="str">
        <f t="shared" si="277"/>
        <v>theater</v>
      </c>
      <c r="R3456" t="str">
        <f t="shared" si="276"/>
        <v>plays</v>
      </c>
    </row>
    <row r="3457" spans="1:18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6">
        <f t="shared" si="274"/>
        <v>100.64999999999999</v>
      </c>
      <c r="O3457" s="5">
        <f t="shared" si="275"/>
        <v>0.68554396423248887</v>
      </c>
      <c r="P3457" t="s">
        <v>8271</v>
      </c>
      <c r="Q3457" t="str">
        <f t="shared" si="277"/>
        <v>theater</v>
      </c>
      <c r="R3457" t="str">
        <f t="shared" si="276"/>
        <v>plays</v>
      </c>
    </row>
    <row r="3458" spans="1:18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6">
        <f t="shared" si="274"/>
        <v>191.3</v>
      </c>
      <c r="O3458" s="5">
        <f t="shared" si="275"/>
        <v>0.27879421502003832</v>
      </c>
      <c r="P3458" t="s">
        <v>8271</v>
      </c>
      <c r="Q3458" t="str">
        <f t="shared" si="277"/>
        <v>theater</v>
      </c>
      <c r="R3458" t="str">
        <f t="shared" si="276"/>
        <v>plays</v>
      </c>
    </row>
    <row r="3459" spans="1:18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6">
        <f t="shared" ref="N3459:N3522" si="278">E3459/D3459*100</f>
        <v>140.19999999999999</v>
      </c>
      <c r="O3459" s="5">
        <f t="shared" ref="O3459:O3522" si="279">L3459/E3459*100</f>
        <v>1.9614835948644791</v>
      </c>
      <c r="P3459" t="s">
        <v>8271</v>
      </c>
      <c r="Q3459" t="str">
        <f t="shared" si="277"/>
        <v>theater</v>
      </c>
      <c r="R3459" t="str">
        <f t="shared" si="276"/>
        <v>plays</v>
      </c>
    </row>
    <row r="3460" spans="1:18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6">
        <f t="shared" si="278"/>
        <v>124.33537832310839</v>
      </c>
      <c r="O3460" s="5">
        <f t="shared" si="279"/>
        <v>2.2203947368421053</v>
      </c>
      <c r="P3460" t="s">
        <v>8271</v>
      </c>
      <c r="Q3460" t="str">
        <f t="shared" si="277"/>
        <v>theater</v>
      </c>
      <c r="R3460" t="str">
        <f t="shared" si="276"/>
        <v>plays</v>
      </c>
    </row>
    <row r="3461" spans="1:18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6">
        <f t="shared" si="278"/>
        <v>126.2</v>
      </c>
      <c r="O3461" s="5">
        <f t="shared" si="279"/>
        <v>5.7052297939778134</v>
      </c>
      <c r="P3461" t="s">
        <v>8271</v>
      </c>
      <c r="Q3461" t="str">
        <f t="shared" si="277"/>
        <v>theater</v>
      </c>
      <c r="R3461" t="str">
        <f t="shared" si="276"/>
        <v>plays</v>
      </c>
    </row>
    <row r="3462" spans="1:18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6">
        <f t="shared" si="278"/>
        <v>190</v>
      </c>
      <c r="O3462" s="5">
        <f t="shared" si="279"/>
        <v>2</v>
      </c>
      <c r="P3462" t="s">
        <v>8271</v>
      </c>
      <c r="Q3462" t="str">
        <f t="shared" si="277"/>
        <v>theater</v>
      </c>
      <c r="R3462" t="str">
        <f t="shared" si="276"/>
        <v>plays</v>
      </c>
    </row>
    <row r="3463" spans="1:18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6">
        <f t="shared" si="278"/>
        <v>139</v>
      </c>
      <c r="O3463" s="5">
        <f t="shared" si="279"/>
        <v>1.7266187050359711</v>
      </c>
      <c r="P3463" t="s">
        <v>8271</v>
      </c>
      <c r="Q3463" t="str">
        <f t="shared" si="277"/>
        <v>theater</v>
      </c>
      <c r="R3463" t="str">
        <f t="shared" si="276"/>
        <v>plays</v>
      </c>
    </row>
    <row r="3464" spans="1:18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6">
        <f t="shared" si="278"/>
        <v>202</v>
      </c>
      <c r="O3464" s="5">
        <f t="shared" si="279"/>
        <v>3.3663366336633667</v>
      </c>
      <c r="P3464" t="s">
        <v>8271</v>
      </c>
      <c r="Q3464" t="str">
        <f t="shared" si="277"/>
        <v>theater</v>
      </c>
      <c r="R3464" t="str">
        <f t="shared" si="276"/>
        <v>plays</v>
      </c>
    </row>
    <row r="3465" spans="1:18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6">
        <f t="shared" si="278"/>
        <v>103.38000000000001</v>
      </c>
      <c r="O3465" s="5">
        <f t="shared" si="279"/>
        <v>1.1027278003482297</v>
      </c>
      <c r="P3465" t="s">
        <v>8271</v>
      </c>
      <c r="Q3465" t="str">
        <f t="shared" si="277"/>
        <v>theater</v>
      </c>
      <c r="R3465" t="str">
        <f t="shared" si="276"/>
        <v>plays</v>
      </c>
    </row>
    <row r="3466" spans="1:18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6">
        <f t="shared" si="278"/>
        <v>102.3236</v>
      </c>
      <c r="O3466" s="5">
        <f t="shared" si="279"/>
        <v>1.8177624712187608</v>
      </c>
      <c r="P3466" t="s">
        <v>8271</v>
      </c>
      <c r="Q3466" t="str">
        <f t="shared" si="277"/>
        <v>theater</v>
      </c>
      <c r="R3466" t="str">
        <f t="shared" ref="R3466:R3529" si="280">RIGHT(P3466, 5)</f>
        <v>plays</v>
      </c>
    </row>
    <row r="3467" spans="1:18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6">
        <f t="shared" si="278"/>
        <v>103</v>
      </c>
      <c r="O3467" s="5">
        <f t="shared" si="279"/>
        <v>1.7475728155339807</v>
      </c>
      <c r="P3467" t="s">
        <v>8271</v>
      </c>
      <c r="Q3467" t="str">
        <f t="shared" si="277"/>
        <v>theater</v>
      </c>
      <c r="R3467" t="str">
        <f t="shared" si="280"/>
        <v>plays</v>
      </c>
    </row>
    <row r="3468" spans="1:18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6">
        <f t="shared" si="278"/>
        <v>127.14285714285714</v>
      </c>
      <c r="O3468" s="5">
        <f t="shared" si="279"/>
        <v>1.3707865168539326</v>
      </c>
      <c r="P3468" t="s">
        <v>8271</v>
      </c>
      <c r="Q3468" t="str">
        <f t="shared" si="277"/>
        <v>theater</v>
      </c>
      <c r="R3468" t="str">
        <f t="shared" si="280"/>
        <v>plays</v>
      </c>
    </row>
    <row r="3469" spans="1:18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6">
        <f t="shared" si="278"/>
        <v>101</v>
      </c>
      <c r="O3469" s="5">
        <f t="shared" si="279"/>
        <v>1.5511551155115511</v>
      </c>
      <c r="P3469" t="s">
        <v>8271</v>
      </c>
      <c r="Q3469" t="str">
        <f t="shared" si="277"/>
        <v>theater</v>
      </c>
      <c r="R3469" t="str">
        <f t="shared" si="280"/>
        <v>plays</v>
      </c>
    </row>
    <row r="3470" spans="1:18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6">
        <f t="shared" si="278"/>
        <v>121.78</v>
      </c>
      <c r="O3470" s="5">
        <f t="shared" si="279"/>
        <v>0.13959599277385448</v>
      </c>
      <c r="P3470" t="s">
        <v>8271</v>
      </c>
      <c r="Q3470" t="str">
        <f t="shared" si="277"/>
        <v>theater</v>
      </c>
      <c r="R3470" t="str">
        <f t="shared" si="280"/>
        <v>plays</v>
      </c>
    </row>
    <row r="3471" spans="1:18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6">
        <f t="shared" si="278"/>
        <v>113.39285714285714</v>
      </c>
      <c r="O3471" s="5">
        <f t="shared" si="279"/>
        <v>1.9842519685039368</v>
      </c>
      <c r="P3471" t="s">
        <v>8271</v>
      </c>
      <c r="Q3471" t="str">
        <f t="shared" si="277"/>
        <v>theater</v>
      </c>
      <c r="R3471" t="str">
        <f t="shared" si="280"/>
        <v>plays</v>
      </c>
    </row>
    <row r="3472" spans="1:18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6">
        <f t="shared" si="278"/>
        <v>150</v>
      </c>
      <c r="O3472" s="5">
        <f t="shared" si="279"/>
        <v>2.4</v>
      </c>
      <c r="P3472" t="s">
        <v>8271</v>
      </c>
      <c r="Q3472" t="str">
        <f t="shared" si="277"/>
        <v>theater</v>
      </c>
      <c r="R3472" t="str">
        <f t="shared" si="280"/>
        <v>plays</v>
      </c>
    </row>
    <row r="3473" spans="1:18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6">
        <f t="shared" si="278"/>
        <v>214.6</v>
      </c>
      <c r="O3473" s="5">
        <f t="shared" si="279"/>
        <v>2.7958993476234855</v>
      </c>
      <c r="P3473" t="s">
        <v>8271</v>
      </c>
      <c r="Q3473" t="str">
        <f t="shared" si="277"/>
        <v>theater</v>
      </c>
      <c r="R3473" t="str">
        <f t="shared" si="280"/>
        <v>plays</v>
      </c>
    </row>
    <row r="3474" spans="1:18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6">
        <f t="shared" si="278"/>
        <v>102.05</v>
      </c>
      <c r="O3474" s="5">
        <f t="shared" si="279"/>
        <v>1.1268985791278785</v>
      </c>
      <c r="P3474" t="s">
        <v>8271</v>
      </c>
      <c r="Q3474" t="str">
        <f t="shared" si="277"/>
        <v>theater</v>
      </c>
      <c r="R3474" t="str">
        <f t="shared" si="280"/>
        <v>plays</v>
      </c>
    </row>
    <row r="3475" spans="1:18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6">
        <f t="shared" si="278"/>
        <v>100</v>
      </c>
      <c r="O3475" s="5">
        <f t="shared" si="279"/>
        <v>0.67346938775510201</v>
      </c>
      <c r="P3475" t="s">
        <v>8271</v>
      </c>
      <c r="Q3475" t="str">
        <f t="shared" si="277"/>
        <v>theater</v>
      </c>
      <c r="R3475" t="str">
        <f t="shared" si="280"/>
        <v>plays</v>
      </c>
    </row>
    <row r="3476" spans="1:18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6">
        <f t="shared" si="278"/>
        <v>101</v>
      </c>
      <c r="O3476" s="5">
        <f t="shared" si="279"/>
        <v>1.9306930693069306</v>
      </c>
      <c r="P3476" t="s">
        <v>8271</v>
      </c>
      <c r="Q3476" t="str">
        <f t="shared" si="277"/>
        <v>theater</v>
      </c>
      <c r="R3476" t="str">
        <f t="shared" si="280"/>
        <v>plays</v>
      </c>
    </row>
    <row r="3477" spans="1:18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6">
        <f t="shared" si="278"/>
        <v>113.33333333333333</v>
      </c>
      <c r="O3477" s="5">
        <f t="shared" si="279"/>
        <v>5</v>
      </c>
      <c r="P3477" t="s">
        <v>8271</v>
      </c>
      <c r="Q3477" t="str">
        <f t="shared" si="277"/>
        <v>theater</v>
      </c>
      <c r="R3477" t="str">
        <f t="shared" si="280"/>
        <v>plays</v>
      </c>
    </row>
    <row r="3478" spans="1:18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6">
        <f t="shared" si="278"/>
        <v>104</v>
      </c>
      <c r="O3478" s="5">
        <f t="shared" si="279"/>
        <v>1.9230769230769231</v>
      </c>
      <c r="P3478" t="s">
        <v>8271</v>
      </c>
      <c r="Q3478" t="str">
        <f t="shared" si="277"/>
        <v>theater</v>
      </c>
      <c r="R3478" t="str">
        <f t="shared" si="280"/>
        <v>plays</v>
      </c>
    </row>
    <row r="3479" spans="1:18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6">
        <f t="shared" si="278"/>
        <v>115.33333333333333</v>
      </c>
      <c r="O3479" s="5">
        <f t="shared" si="279"/>
        <v>1.8786127167630058</v>
      </c>
      <c r="P3479" t="s">
        <v>8271</v>
      </c>
      <c r="Q3479" t="str">
        <f t="shared" si="277"/>
        <v>theater</v>
      </c>
      <c r="R3479" t="str">
        <f t="shared" si="280"/>
        <v>plays</v>
      </c>
    </row>
    <row r="3480" spans="1:18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6">
        <f t="shared" si="278"/>
        <v>112.85000000000001</v>
      </c>
      <c r="O3480" s="5">
        <f t="shared" si="279"/>
        <v>2.5254762959680992</v>
      </c>
      <c r="P3480" t="s">
        <v>8271</v>
      </c>
      <c r="Q3480" t="str">
        <f t="shared" si="277"/>
        <v>theater</v>
      </c>
      <c r="R3480" t="str">
        <f t="shared" si="280"/>
        <v>plays</v>
      </c>
    </row>
    <row r="3481" spans="1:18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6">
        <f t="shared" si="278"/>
        <v>127.86666666666666</v>
      </c>
      <c r="O3481" s="5">
        <f t="shared" si="279"/>
        <v>2.9197080291970803</v>
      </c>
      <c r="P3481" t="s">
        <v>8271</v>
      </c>
      <c r="Q3481" t="str">
        <f t="shared" si="277"/>
        <v>theater</v>
      </c>
      <c r="R3481" t="str">
        <f t="shared" si="280"/>
        <v>plays</v>
      </c>
    </row>
    <row r="3482" spans="1:18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6">
        <f t="shared" si="278"/>
        <v>142.66666666666669</v>
      </c>
      <c r="O3482" s="5">
        <f t="shared" si="279"/>
        <v>0.60747663551401865</v>
      </c>
      <c r="P3482" t="s">
        <v>8271</v>
      </c>
      <c r="Q3482" t="str">
        <f t="shared" si="277"/>
        <v>theater</v>
      </c>
      <c r="R3482" t="str">
        <f t="shared" si="280"/>
        <v>plays</v>
      </c>
    </row>
    <row r="3483" spans="1:18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6">
        <f t="shared" si="278"/>
        <v>118.8</v>
      </c>
      <c r="O3483" s="5">
        <f t="shared" si="279"/>
        <v>0.79966329966329963</v>
      </c>
      <c r="P3483" t="s">
        <v>8271</v>
      </c>
      <c r="Q3483" t="str">
        <f t="shared" si="277"/>
        <v>theater</v>
      </c>
      <c r="R3483" t="str">
        <f t="shared" si="280"/>
        <v>plays</v>
      </c>
    </row>
    <row r="3484" spans="1:18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6">
        <f t="shared" si="278"/>
        <v>138.33333333333334</v>
      </c>
      <c r="O3484" s="5">
        <f t="shared" si="279"/>
        <v>1.9277108433734942</v>
      </c>
      <c r="P3484" t="s">
        <v>8271</v>
      </c>
      <c r="Q3484" t="str">
        <f t="shared" si="277"/>
        <v>theater</v>
      </c>
      <c r="R3484" t="str">
        <f t="shared" si="280"/>
        <v>plays</v>
      </c>
    </row>
    <row r="3485" spans="1:18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6">
        <f t="shared" si="278"/>
        <v>159.9402985074627</v>
      </c>
      <c r="O3485" s="5">
        <f t="shared" si="279"/>
        <v>2.4822695035460995</v>
      </c>
      <c r="P3485" t="s">
        <v>8271</v>
      </c>
      <c r="Q3485" t="str">
        <f t="shared" si="277"/>
        <v>theater</v>
      </c>
      <c r="R3485" t="str">
        <f t="shared" si="280"/>
        <v>plays</v>
      </c>
    </row>
    <row r="3486" spans="1:18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6">
        <f t="shared" si="278"/>
        <v>114.24000000000001</v>
      </c>
      <c r="O3486" s="5">
        <f t="shared" si="279"/>
        <v>1.5406162464985995</v>
      </c>
      <c r="P3486" t="s">
        <v>8271</v>
      </c>
      <c r="Q3486" t="str">
        <f t="shared" si="277"/>
        <v>theater</v>
      </c>
      <c r="R3486" t="str">
        <f t="shared" si="280"/>
        <v>plays</v>
      </c>
    </row>
    <row r="3487" spans="1:18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6">
        <f t="shared" si="278"/>
        <v>100.60606060606061</v>
      </c>
      <c r="O3487" s="5">
        <f t="shared" si="279"/>
        <v>1.8072289156626504</v>
      </c>
      <c r="P3487" t="s">
        <v>8271</v>
      </c>
      <c r="Q3487" t="str">
        <f t="shared" ref="Q3487:Q3550" si="281">LEFT(P3487, 7)</f>
        <v>theater</v>
      </c>
      <c r="R3487" t="str">
        <f t="shared" si="280"/>
        <v>plays</v>
      </c>
    </row>
    <row r="3488" spans="1:18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6">
        <f t="shared" si="278"/>
        <v>155.20000000000002</v>
      </c>
      <c r="O3488" s="5">
        <f t="shared" si="279"/>
        <v>1.202749140893471</v>
      </c>
      <c r="P3488" t="s">
        <v>8271</v>
      </c>
      <c r="Q3488" t="str">
        <f t="shared" si="281"/>
        <v>theater</v>
      </c>
      <c r="R3488" t="str">
        <f t="shared" si="280"/>
        <v>plays</v>
      </c>
    </row>
    <row r="3489" spans="1:18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6">
        <f t="shared" si="278"/>
        <v>127.75000000000001</v>
      </c>
      <c r="O3489" s="5">
        <f t="shared" si="279"/>
        <v>2.583170254403131</v>
      </c>
      <c r="P3489" t="s">
        <v>8271</v>
      </c>
      <c r="Q3489" t="str">
        <f t="shared" si="281"/>
        <v>theater</v>
      </c>
      <c r="R3489" t="str">
        <f t="shared" si="280"/>
        <v>plays</v>
      </c>
    </row>
    <row r="3490" spans="1:18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6">
        <f t="shared" si="278"/>
        <v>121.2</v>
      </c>
      <c r="O3490" s="5">
        <f t="shared" si="279"/>
        <v>0.79757975797579761</v>
      </c>
      <c r="P3490" t="s">
        <v>8271</v>
      </c>
      <c r="Q3490" t="str">
        <f t="shared" si="281"/>
        <v>theater</v>
      </c>
      <c r="R3490" t="str">
        <f t="shared" si="280"/>
        <v>plays</v>
      </c>
    </row>
    <row r="3491" spans="1:18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6">
        <f t="shared" si="278"/>
        <v>112.7</v>
      </c>
      <c r="O3491" s="5">
        <f t="shared" si="279"/>
        <v>1.2777284826974269</v>
      </c>
      <c r="P3491" t="s">
        <v>8271</v>
      </c>
      <c r="Q3491" t="str">
        <f t="shared" si="281"/>
        <v>theater</v>
      </c>
      <c r="R3491" t="str">
        <f t="shared" si="280"/>
        <v>plays</v>
      </c>
    </row>
    <row r="3492" spans="1:18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6">
        <f t="shared" si="278"/>
        <v>127.49999999999999</v>
      </c>
      <c r="O3492" s="5">
        <f t="shared" si="279"/>
        <v>2.1176470588235294</v>
      </c>
      <c r="P3492" t="s">
        <v>8271</v>
      </c>
      <c r="Q3492" t="str">
        <f t="shared" si="281"/>
        <v>theater</v>
      </c>
      <c r="R3492" t="str">
        <f t="shared" si="280"/>
        <v>plays</v>
      </c>
    </row>
    <row r="3493" spans="1:18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6">
        <f t="shared" si="278"/>
        <v>158.20000000000002</v>
      </c>
      <c r="O3493" s="5">
        <f t="shared" si="279"/>
        <v>1.2642225031605563</v>
      </c>
      <c r="P3493" t="s">
        <v>8271</v>
      </c>
      <c r="Q3493" t="str">
        <f t="shared" si="281"/>
        <v>theater</v>
      </c>
      <c r="R3493" t="str">
        <f t="shared" si="280"/>
        <v>plays</v>
      </c>
    </row>
    <row r="3494" spans="1:18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6">
        <f t="shared" si="278"/>
        <v>105.26894736842105</v>
      </c>
      <c r="O3494" s="5">
        <f t="shared" si="279"/>
        <v>0.87495187764672944</v>
      </c>
      <c r="P3494" t="s">
        <v>8271</v>
      </c>
      <c r="Q3494" t="str">
        <f t="shared" si="281"/>
        <v>theater</v>
      </c>
      <c r="R3494" t="str">
        <f t="shared" si="280"/>
        <v>plays</v>
      </c>
    </row>
    <row r="3495" spans="1:18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6">
        <f t="shared" si="278"/>
        <v>100</v>
      </c>
      <c r="O3495" s="5">
        <f t="shared" si="279"/>
        <v>1.9333333333333333</v>
      </c>
      <c r="P3495" t="s">
        <v>8271</v>
      </c>
      <c r="Q3495" t="str">
        <f t="shared" si="281"/>
        <v>theater</v>
      </c>
      <c r="R3495" t="str">
        <f t="shared" si="280"/>
        <v>plays</v>
      </c>
    </row>
    <row r="3496" spans="1:18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6">
        <f t="shared" si="278"/>
        <v>100</v>
      </c>
      <c r="O3496" s="5">
        <f t="shared" si="279"/>
        <v>3.25</v>
      </c>
      <c r="P3496" t="s">
        <v>8271</v>
      </c>
      <c r="Q3496" t="str">
        <f t="shared" si="281"/>
        <v>theater</v>
      </c>
      <c r="R3496" t="str">
        <f t="shared" si="280"/>
        <v>plays</v>
      </c>
    </row>
    <row r="3497" spans="1:18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6">
        <f t="shared" si="278"/>
        <v>106.86</v>
      </c>
      <c r="O3497" s="5">
        <f t="shared" si="279"/>
        <v>1.3475575519371139</v>
      </c>
      <c r="P3497" t="s">
        <v>8271</v>
      </c>
      <c r="Q3497" t="str">
        <f t="shared" si="281"/>
        <v>theater</v>
      </c>
      <c r="R3497" t="str">
        <f t="shared" si="280"/>
        <v>plays</v>
      </c>
    </row>
    <row r="3498" spans="1:18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6">
        <f t="shared" si="278"/>
        <v>124.4</v>
      </c>
      <c r="O3498" s="5">
        <f t="shared" si="279"/>
        <v>2.090032154340836</v>
      </c>
      <c r="P3498" t="s">
        <v>8271</v>
      </c>
      <c r="Q3498" t="str">
        <f t="shared" si="281"/>
        <v>theater</v>
      </c>
      <c r="R3498" t="str">
        <f t="shared" si="280"/>
        <v>plays</v>
      </c>
    </row>
    <row r="3499" spans="1:18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6">
        <f t="shared" si="278"/>
        <v>108.70406189555126</v>
      </c>
      <c r="O3499" s="5">
        <f t="shared" si="279"/>
        <v>2.9062870699881378</v>
      </c>
      <c r="P3499" t="s">
        <v>8271</v>
      </c>
      <c r="Q3499" t="str">
        <f t="shared" si="281"/>
        <v>theater</v>
      </c>
      <c r="R3499" t="str">
        <f t="shared" si="280"/>
        <v>plays</v>
      </c>
    </row>
    <row r="3500" spans="1:18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6">
        <f t="shared" si="278"/>
        <v>102.42424242424242</v>
      </c>
      <c r="O3500" s="5">
        <f t="shared" si="279"/>
        <v>2.4852071005917158</v>
      </c>
      <c r="P3500" t="s">
        <v>8271</v>
      </c>
      <c r="Q3500" t="str">
        <f t="shared" si="281"/>
        <v>theater</v>
      </c>
      <c r="R3500" t="str">
        <f t="shared" si="280"/>
        <v>plays</v>
      </c>
    </row>
    <row r="3501" spans="1:18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6">
        <f t="shared" si="278"/>
        <v>105.5</v>
      </c>
      <c r="O3501" s="5">
        <f t="shared" si="279"/>
        <v>1.6587677725118484</v>
      </c>
      <c r="P3501" t="s">
        <v>8271</v>
      </c>
      <c r="Q3501" t="str">
        <f t="shared" si="281"/>
        <v>theater</v>
      </c>
      <c r="R3501" t="str">
        <f t="shared" si="280"/>
        <v>plays</v>
      </c>
    </row>
    <row r="3502" spans="1:18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6">
        <f t="shared" si="278"/>
        <v>106.3</v>
      </c>
      <c r="O3502" s="5">
        <f t="shared" si="279"/>
        <v>3.9510818438381938</v>
      </c>
      <c r="P3502" t="s">
        <v>8271</v>
      </c>
      <c r="Q3502" t="str">
        <f t="shared" si="281"/>
        <v>theater</v>
      </c>
      <c r="R3502" t="str">
        <f t="shared" si="280"/>
        <v>plays</v>
      </c>
    </row>
    <row r="3503" spans="1:18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6">
        <f t="shared" si="278"/>
        <v>100.66666666666666</v>
      </c>
      <c r="O3503" s="5">
        <f t="shared" si="279"/>
        <v>2.7814569536423841</v>
      </c>
      <c r="P3503" t="s">
        <v>8271</v>
      </c>
      <c r="Q3503" t="str">
        <f t="shared" si="281"/>
        <v>theater</v>
      </c>
      <c r="R3503" t="str">
        <f t="shared" si="280"/>
        <v>plays</v>
      </c>
    </row>
    <row r="3504" spans="1:18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6">
        <f t="shared" si="278"/>
        <v>105.4</v>
      </c>
      <c r="O3504" s="5">
        <f t="shared" si="279"/>
        <v>0.73529411764705876</v>
      </c>
      <c r="P3504" t="s">
        <v>8271</v>
      </c>
      <c r="Q3504" t="str">
        <f t="shared" si="281"/>
        <v>theater</v>
      </c>
      <c r="R3504" t="str">
        <f t="shared" si="280"/>
        <v>plays</v>
      </c>
    </row>
    <row r="3505" spans="1:18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6">
        <f t="shared" si="278"/>
        <v>107.55999999999999</v>
      </c>
      <c r="O3505" s="5">
        <f t="shared" si="279"/>
        <v>1.4131647452584604</v>
      </c>
      <c r="P3505" t="s">
        <v>8271</v>
      </c>
      <c r="Q3505" t="str">
        <f t="shared" si="281"/>
        <v>theater</v>
      </c>
      <c r="R3505" t="str">
        <f t="shared" si="280"/>
        <v>plays</v>
      </c>
    </row>
    <row r="3506" spans="1:18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6">
        <f t="shared" si="278"/>
        <v>100</v>
      </c>
      <c r="O3506" s="5">
        <f t="shared" si="279"/>
        <v>0.8</v>
      </c>
      <c r="P3506" t="s">
        <v>8271</v>
      </c>
      <c r="Q3506" t="str">
        <f t="shared" si="281"/>
        <v>theater</v>
      </c>
      <c r="R3506" t="str">
        <f t="shared" si="280"/>
        <v>plays</v>
      </c>
    </row>
    <row r="3507" spans="1:18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6">
        <f t="shared" si="278"/>
        <v>103.76</v>
      </c>
      <c r="O3507" s="5">
        <f t="shared" si="279"/>
        <v>1.5034695451040863</v>
      </c>
      <c r="P3507" t="s">
        <v>8271</v>
      </c>
      <c r="Q3507" t="str">
        <f t="shared" si="281"/>
        <v>theater</v>
      </c>
      <c r="R3507" t="str">
        <f t="shared" si="280"/>
        <v>plays</v>
      </c>
    </row>
    <row r="3508" spans="1:18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6">
        <f t="shared" si="278"/>
        <v>101.49999999999999</v>
      </c>
      <c r="O3508" s="5">
        <f t="shared" si="279"/>
        <v>0.95238095238095244</v>
      </c>
      <c r="P3508" t="s">
        <v>8271</v>
      </c>
      <c r="Q3508" t="str">
        <f t="shared" si="281"/>
        <v>theater</v>
      </c>
      <c r="R3508" t="str">
        <f t="shared" si="280"/>
        <v>plays</v>
      </c>
    </row>
    <row r="3509" spans="1:18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6">
        <f t="shared" si="278"/>
        <v>104.4</v>
      </c>
      <c r="O3509" s="5">
        <f t="shared" si="279"/>
        <v>0.68965517241379315</v>
      </c>
      <c r="P3509" t="s">
        <v>8271</v>
      </c>
      <c r="Q3509" t="str">
        <f t="shared" si="281"/>
        <v>theater</v>
      </c>
      <c r="R3509" t="str">
        <f t="shared" si="280"/>
        <v>plays</v>
      </c>
    </row>
    <row r="3510" spans="1:18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6">
        <f t="shared" si="278"/>
        <v>180</v>
      </c>
      <c r="O3510" s="5">
        <f t="shared" si="279"/>
        <v>8.3333333333333321</v>
      </c>
      <c r="P3510" t="s">
        <v>8271</v>
      </c>
      <c r="Q3510" t="str">
        <f t="shared" si="281"/>
        <v>theater</v>
      </c>
      <c r="R3510" t="str">
        <f t="shared" si="280"/>
        <v>plays</v>
      </c>
    </row>
    <row r="3511" spans="1:18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6">
        <f t="shared" si="278"/>
        <v>106.33333333333333</v>
      </c>
      <c r="O3511" s="5">
        <f t="shared" si="279"/>
        <v>1.0344827586206897</v>
      </c>
      <c r="P3511" t="s">
        <v>8271</v>
      </c>
      <c r="Q3511" t="str">
        <f t="shared" si="281"/>
        <v>theater</v>
      </c>
      <c r="R3511" t="str">
        <f t="shared" si="280"/>
        <v>plays</v>
      </c>
    </row>
    <row r="3512" spans="1:18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6">
        <f t="shared" si="278"/>
        <v>100.55555555555556</v>
      </c>
      <c r="O3512" s="5">
        <f t="shared" si="279"/>
        <v>1.6574585635359116</v>
      </c>
      <c r="P3512" t="s">
        <v>8271</v>
      </c>
      <c r="Q3512" t="str">
        <f t="shared" si="281"/>
        <v>theater</v>
      </c>
      <c r="R3512" t="str">
        <f t="shared" si="280"/>
        <v>plays</v>
      </c>
    </row>
    <row r="3513" spans="1:18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6">
        <f t="shared" si="278"/>
        <v>101.2</v>
      </c>
      <c r="O3513" s="5">
        <f t="shared" si="279"/>
        <v>1.2516469038208169</v>
      </c>
      <c r="P3513" t="s">
        <v>8271</v>
      </c>
      <c r="Q3513" t="str">
        <f t="shared" si="281"/>
        <v>theater</v>
      </c>
      <c r="R3513" t="str">
        <f t="shared" si="280"/>
        <v>plays</v>
      </c>
    </row>
    <row r="3514" spans="1:18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6">
        <f t="shared" si="278"/>
        <v>100</v>
      </c>
      <c r="O3514" s="5">
        <f t="shared" si="279"/>
        <v>1.7000000000000002</v>
      </c>
      <c r="P3514" t="s">
        <v>8271</v>
      </c>
      <c r="Q3514" t="str">
        <f t="shared" si="281"/>
        <v>theater</v>
      </c>
      <c r="R3514" t="str">
        <f t="shared" si="280"/>
        <v>plays</v>
      </c>
    </row>
    <row r="3515" spans="1:18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6">
        <f t="shared" si="278"/>
        <v>118.39285714285714</v>
      </c>
      <c r="O3515" s="5">
        <f t="shared" si="279"/>
        <v>1.3273001508295625</v>
      </c>
      <c r="P3515" t="s">
        <v>8271</v>
      </c>
      <c r="Q3515" t="str">
        <f t="shared" si="281"/>
        <v>theater</v>
      </c>
      <c r="R3515" t="str">
        <f t="shared" si="280"/>
        <v>plays</v>
      </c>
    </row>
    <row r="3516" spans="1:18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6">
        <f t="shared" si="278"/>
        <v>110.00000000000001</v>
      </c>
      <c r="O3516" s="5">
        <f t="shared" si="279"/>
        <v>1.8181818181818181</v>
      </c>
      <c r="P3516" t="s">
        <v>8271</v>
      </c>
      <c r="Q3516" t="str">
        <f t="shared" si="281"/>
        <v>theater</v>
      </c>
      <c r="R3516" t="str">
        <f t="shared" si="280"/>
        <v>plays</v>
      </c>
    </row>
    <row r="3517" spans="1:18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6">
        <f t="shared" si="278"/>
        <v>102.66666666666666</v>
      </c>
      <c r="O3517" s="5">
        <f t="shared" si="279"/>
        <v>1.4935064935064934</v>
      </c>
      <c r="P3517" t="s">
        <v>8271</v>
      </c>
      <c r="Q3517" t="str">
        <f t="shared" si="281"/>
        <v>theater</v>
      </c>
      <c r="R3517" t="str">
        <f t="shared" si="280"/>
        <v>plays</v>
      </c>
    </row>
    <row r="3518" spans="1:18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6">
        <f t="shared" si="278"/>
        <v>100</v>
      </c>
      <c r="O3518" s="5">
        <f t="shared" si="279"/>
        <v>0.44</v>
      </c>
      <c r="P3518" t="s">
        <v>8271</v>
      </c>
      <c r="Q3518" t="str">
        <f t="shared" si="281"/>
        <v>theater</v>
      </c>
      <c r="R3518" t="str">
        <f t="shared" si="280"/>
        <v>plays</v>
      </c>
    </row>
    <row r="3519" spans="1:18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6">
        <f t="shared" si="278"/>
        <v>100</v>
      </c>
      <c r="O3519" s="5">
        <f t="shared" si="279"/>
        <v>0.32500000000000001</v>
      </c>
      <c r="P3519" t="s">
        <v>8271</v>
      </c>
      <c r="Q3519" t="str">
        <f t="shared" si="281"/>
        <v>theater</v>
      </c>
      <c r="R3519" t="str">
        <f t="shared" si="280"/>
        <v>plays</v>
      </c>
    </row>
    <row r="3520" spans="1:18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6">
        <f t="shared" si="278"/>
        <v>110.04599999999999</v>
      </c>
      <c r="O3520" s="5">
        <f t="shared" si="279"/>
        <v>1.9991639859695036</v>
      </c>
      <c r="P3520" t="s">
        <v>8271</v>
      </c>
      <c r="Q3520" t="str">
        <f t="shared" si="281"/>
        <v>theater</v>
      </c>
      <c r="R3520" t="str">
        <f t="shared" si="280"/>
        <v>plays</v>
      </c>
    </row>
    <row r="3521" spans="1:18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6">
        <f t="shared" si="278"/>
        <v>101.35000000000001</v>
      </c>
      <c r="O3521" s="5">
        <f t="shared" si="279"/>
        <v>1.3813517513566849</v>
      </c>
      <c r="P3521" t="s">
        <v>8271</v>
      </c>
      <c r="Q3521" t="str">
        <f t="shared" si="281"/>
        <v>theater</v>
      </c>
      <c r="R3521" t="str">
        <f t="shared" si="280"/>
        <v>plays</v>
      </c>
    </row>
    <row r="3522" spans="1:18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6">
        <f t="shared" si="278"/>
        <v>100.75</v>
      </c>
      <c r="O3522" s="5">
        <f t="shared" si="279"/>
        <v>1.0421836228287842</v>
      </c>
      <c r="P3522" t="s">
        <v>8271</v>
      </c>
      <c r="Q3522" t="str">
        <f t="shared" si="281"/>
        <v>theater</v>
      </c>
      <c r="R3522" t="str">
        <f t="shared" si="280"/>
        <v>plays</v>
      </c>
    </row>
    <row r="3523" spans="1:18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6">
        <f t="shared" ref="N3523:N3586" si="282">E3523/D3523*100</f>
        <v>169.42857142857144</v>
      </c>
      <c r="O3523" s="5">
        <f t="shared" ref="O3523:O3586" si="283">L3523/E3523*100</f>
        <v>2.1922428330522767</v>
      </c>
      <c r="P3523" t="s">
        <v>8271</v>
      </c>
      <c r="Q3523" t="str">
        <f t="shared" si="281"/>
        <v>theater</v>
      </c>
      <c r="R3523" t="str">
        <f t="shared" si="280"/>
        <v>plays</v>
      </c>
    </row>
    <row r="3524" spans="1:18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6">
        <f t="shared" si="282"/>
        <v>100</v>
      </c>
      <c r="O3524" s="5">
        <f t="shared" si="283"/>
        <v>2.4372759856630828</v>
      </c>
      <c r="P3524" t="s">
        <v>8271</v>
      </c>
      <c r="Q3524" t="str">
        <f t="shared" si="281"/>
        <v>theater</v>
      </c>
      <c r="R3524" t="str">
        <f t="shared" si="280"/>
        <v>plays</v>
      </c>
    </row>
    <row r="3525" spans="1:18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6">
        <f t="shared" si="282"/>
        <v>113.65</v>
      </c>
      <c r="O3525" s="5">
        <f t="shared" si="283"/>
        <v>1.759788825340959</v>
      </c>
      <c r="P3525" t="s">
        <v>8271</v>
      </c>
      <c r="Q3525" t="str">
        <f t="shared" si="281"/>
        <v>theater</v>
      </c>
      <c r="R3525" t="str">
        <f t="shared" si="280"/>
        <v>plays</v>
      </c>
    </row>
    <row r="3526" spans="1:18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6">
        <f t="shared" si="282"/>
        <v>101.56</v>
      </c>
      <c r="O3526" s="5">
        <f t="shared" si="283"/>
        <v>0.72863332020480498</v>
      </c>
      <c r="P3526" t="s">
        <v>8271</v>
      </c>
      <c r="Q3526" t="str">
        <f t="shared" si="281"/>
        <v>theater</v>
      </c>
      <c r="R3526" t="str">
        <f t="shared" si="280"/>
        <v>plays</v>
      </c>
    </row>
    <row r="3527" spans="1:18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6">
        <f t="shared" si="282"/>
        <v>106</v>
      </c>
      <c r="O3527" s="5">
        <f t="shared" si="283"/>
        <v>1.3207547169811322</v>
      </c>
      <c r="P3527" t="s">
        <v>8271</v>
      </c>
      <c r="Q3527" t="str">
        <f t="shared" si="281"/>
        <v>theater</v>
      </c>
      <c r="R3527" t="str">
        <f t="shared" si="280"/>
        <v>plays</v>
      </c>
    </row>
    <row r="3528" spans="1:18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6">
        <f t="shared" si="282"/>
        <v>102</v>
      </c>
      <c r="O3528" s="5">
        <f t="shared" si="283"/>
        <v>1.0101010101010102</v>
      </c>
      <c r="P3528" t="s">
        <v>8271</v>
      </c>
      <c r="Q3528" t="str">
        <f t="shared" si="281"/>
        <v>theater</v>
      </c>
      <c r="R3528" t="str">
        <f t="shared" si="280"/>
        <v>plays</v>
      </c>
    </row>
    <row r="3529" spans="1:18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6">
        <f t="shared" si="282"/>
        <v>116.91666666666667</v>
      </c>
      <c r="O3529" s="5">
        <f t="shared" si="283"/>
        <v>1.2259444048467569</v>
      </c>
      <c r="P3529" t="s">
        <v>8271</v>
      </c>
      <c r="Q3529" t="str">
        <f t="shared" si="281"/>
        <v>theater</v>
      </c>
      <c r="R3529" t="str">
        <f t="shared" si="280"/>
        <v>plays</v>
      </c>
    </row>
    <row r="3530" spans="1:18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6">
        <f t="shared" si="282"/>
        <v>101.15151515151514</v>
      </c>
      <c r="O3530" s="5">
        <f t="shared" si="283"/>
        <v>2.2168963451168362</v>
      </c>
      <c r="P3530" t="s">
        <v>8271</v>
      </c>
      <c r="Q3530" t="str">
        <f t="shared" si="281"/>
        <v>theater</v>
      </c>
      <c r="R3530" t="str">
        <f t="shared" ref="R3530:R3593" si="284">RIGHT(P3530, 5)</f>
        <v>plays</v>
      </c>
    </row>
    <row r="3531" spans="1:18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6">
        <f t="shared" si="282"/>
        <v>132</v>
      </c>
      <c r="O3531" s="5">
        <f t="shared" si="283"/>
        <v>2.7272727272727271</v>
      </c>
      <c r="P3531" t="s">
        <v>8271</v>
      </c>
      <c r="Q3531" t="str">
        <f t="shared" si="281"/>
        <v>theater</v>
      </c>
      <c r="R3531" t="str">
        <f t="shared" si="284"/>
        <v>plays</v>
      </c>
    </row>
    <row r="3532" spans="1:18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6">
        <f t="shared" si="282"/>
        <v>100</v>
      </c>
      <c r="O3532" s="5">
        <f t="shared" si="283"/>
        <v>0.8</v>
      </c>
      <c r="P3532" t="s">
        <v>8271</v>
      </c>
      <c r="Q3532" t="str">
        <f t="shared" si="281"/>
        <v>theater</v>
      </c>
      <c r="R3532" t="str">
        <f t="shared" si="284"/>
        <v>plays</v>
      </c>
    </row>
    <row r="3533" spans="1:18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6">
        <f t="shared" si="282"/>
        <v>128</v>
      </c>
      <c r="O3533" s="5">
        <f t="shared" si="283"/>
        <v>2.03125</v>
      </c>
      <c r="P3533" t="s">
        <v>8271</v>
      </c>
      <c r="Q3533" t="str">
        <f t="shared" si="281"/>
        <v>theater</v>
      </c>
      <c r="R3533" t="str">
        <f t="shared" si="284"/>
        <v>plays</v>
      </c>
    </row>
    <row r="3534" spans="1:18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6">
        <f t="shared" si="282"/>
        <v>118.95833333333334</v>
      </c>
      <c r="O3534" s="5">
        <f t="shared" si="283"/>
        <v>2.3642732049036779</v>
      </c>
      <c r="P3534" t="s">
        <v>8271</v>
      </c>
      <c r="Q3534" t="str">
        <f t="shared" si="281"/>
        <v>theater</v>
      </c>
      <c r="R3534" t="str">
        <f t="shared" si="284"/>
        <v>plays</v>
      </c>
    </row>
    <row r="3535" spans="1:18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6">
        <f t="shared" si="282"/>
        <v>126.2</v>
      </c>
      <c r="O3535" s="5">
        <f t="shared" si="283"/>
        <v>1.2678288431061806</v>
      </c>
      <c r="P3535" t="s">
        <v>8271</v>
      </c>
      <c r="Q3535" t="str">
        <f t="shared" si="281"/>
        <v>theater</v>
      </c>
      <c r="R3535" t="str">
        <f t="shared" si="284"/>
        <v>plays</v>
      </c>
    </row>
    <row r="3536" spans="1:18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6">
        <f t="shared" si="282"/>
        <v>156.20000000000002</v>
      </c>
      <c r="O3536" s="5">
        <f t="shared" si="283"/>
        <v>2.6120358514724709</v>
      </c>
      <c r="P3536" t="s">
        <v>8271</v>
      </c>
      <c r="Q3536" t="str">
        <f t="shared" si="281"/>
        <v>theater</v>
      </c>
      <c r="R3536" t="str">
        <f t="shared" si="284"/>
        <v>plays</v>
      </c>
    </row>
    <row r="3537" spans="1:18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6">
        <f t="shared" si="282"/>
        <v>103.15</v>
      </c>
      <c r="O3537" s="5">
        <f t="shared" si="283"/>
        <v>2.2297624818225885</v>
      </c>
      <c r="P3537" t="s">
        <v>8271</v>
      </c>
      <c r="Q3537" t="str">
        <f t="shared" si="281"/>
        <v>theater</v>
      </c>
      <c r="R3537" t="str">
        <f t="shared" si="284"/>
        <v>plays</v>
      </c>
    </row>
    <row r="3538" spans="1:18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6">
        <f t="shared" si="282"/>
        <v>153.33333333333334</v>
      </c>
      <c r="O3538" s="5">
        <f t="shared" si="283"/>
        <v>7.3913043478260869</v>
      </c>
      <c r="P3538" t="s">
        <v>8271</v>
      </c>
      <c r="Q3538" t="str">
        <f t="shared" si="281"/>
        <v>theater</v>
      </c>
      <c r="R3538" t="str">
        <f t="shared" si="284"/>
        <v>plays</v>
      </c>
    </row>
    <row r="3539" spans="1:18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6">
        <f t="shared" si="282"/>
        <v>180.44444444444446</v>
      </c>
      <c r="O3539" s="5">
        <f t="shared" si="283"/>
        <v>2.2988505747126435</v>
      </c>
      <c r="P3539" t="s">
        <v>8271</v>
      </c>
      <c r="Q3539" t="str">
        <f t="shared" si="281"/>
        <v>theater</v>
      </c>
      <c r="R3539" t="str">
        <f t="shared" si="284"/>
        <v>plays</v>
      </c>
    </row>
    <row r="3540" spans="1:18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6">
        <f t="shared" si="282"/>
        <v>128.44999999999999</v>
      </c>
      <c r="O3540" s="5">
        <f t="shared" si="283"/>
        <v>3.2308291163876999</v>
      </c>
      <c r="P3540" t="s">
        <v>8271</v>
      </c>
      <c r="Q3540" t="str">
        <f t="shared" si="281"/>
        <v>theater</v>
      </c>
      <c r="R3540" t="str">
        <f t="shared" si="284"/>
        <v>plays</v>
      </c>
    </row>
    <row r="3541" spans="1:18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6">
        <f t="shared" si="282"/>
        <v>119.66666666666667</v>
      </c>
      <c r="O3541" s="5">
        <f t="shared" si="283"/>
        <v>1.8105849582172702</v>
      </c>
      <c r="P3541" t="s">
        <v>8271</v>
      </c>
      <c r="Q3541" t="str">
        <f t="shared" si="281"/>
        <v>theater</v>
      </c>
      <c r="R3541" t="str">
        <f t="shared" si="284"/>
        <v>plays</v>
      </c>
    </row>
    <row r="3542" spans="1:18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6">
        <f t="shared" si="282"/>
        <v>123</v>
      </c>
      <c r="O3542" s="5">
        <f t="shared" si="283"/>
        <v>2.168021680216802</v>
      </c>
      <c r="P3542" t="s">
        <v>8271</v>
      </c>
      <c r="Q3542" t="str">
        <f t="shared" si="281"/>
        <v>theater</v>
      </c>
      <c r="R3542" t="str">
        <f t="shared" si="284"/>
        <v>plays</v>
      </c>
    </row>
    <row r="3543" spans="1:18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6">
        <f t="shared" si="282"/>
        <v>105</v>
      </c>
      <c r="O3543" s="5">
        <f t="shared" si="283"/>
        <v>2.5396825396825395</v>
      </c>
      <c r="P3543" t="s">
        <v>8271</v>
      </c>
      <c r="Q3543" t="str">
        <f t="shared" si="281"/>
        <v>theater</v>
      </c>
      <c r="R3543" t="str">
        <f t="shared" si="284"/>
        <v>plays</v>
      </c>
    </row>
    <row r="3544" spans="1:18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6">
        <f t="shared" si="282"/>
        <v>102.23636363636363</v>
      </c>
      <c r="O3544" s="5">
        <f t="shared" si="283"/>
        <v>1.5116485861639695</v>
      </c>
      <c r="P3544" t="s">
        <v>8271</v>
      </c>
      <c r="Q3544" t="str">
        <f t="shared" si="281"/>
        <v>theater</v>
      </c>
      <c r="R3544" t="str">
        <f t="shared" si="284"/>
        <v>plays</v>
      </c>
    </row>
    <row r="3545" spans="1:18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6">
        <f t="shared" si="282"/>
        <v>104.66666666666666</v>
      </c>
      <c r="O3545" s="5">
        <f t="shared" si="283"/>
        <v>1.8471337579617835</v>
      </c>
      <c r="P3545" t="s">
        <v>8271</v>
      </c>
      <c r="Q3545" t="str">
        <f t="shared" si="281"/>
        <v>theater</v>
      </c>
      <c r="R3545" t="str">
        <f t="shared" si="284"/>
        <v>plays</v>
      </c>
    </row>
    <row r="3546" spans="1:18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6">
        <f t="shared" si="282"/>
        <v>100</v>
      </c>
      <c r="O3546" s="5">
        <f t="shared" si="283"/>
        <v>0.96</v>
      </c>
      <c r="P3546" t="s">
        <v>8271</v>
      </c>
      <c r="Q3546" t="str">
        <f t="shared" si="281"/>
        <v>theater</v>
      </c>
      <c r="R3546" t="str">
        <f t="shared" si="284"/>
        <v>plays</v>
      </c>
    </row>
    <row r="3547" spans="1:18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6">
        <f t="shared" si="282"/>
        <v>100.4</v>
      </c>
      <c r="O3547" s="5">
        <f t="shared" si="283"/>
        <v>3.1872509960159361</v>
      </c>
      <c r="P3547" t="s">
        <v>8271</v>
      </c>
      <c r="Q3547" t="str">
        <f t="shared" si="281"/>
        <v>theater</v>
      </c>
      <c r="R3547" t="str">
        <f t="shared" si="284"/>
        <v>plays</v>
      </c>
    </row>
    <row r="3548" spans="1:18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6">
        <f t="shared" si="282"/>
        <v>102.27272727272727</v>
      </c>
      <c r="O3548" s="5">
        <f t="shared" si="283"/>
        <v>1.6888888888888887</v>
      </c>
      <c r="P3548" t="s">
        <v>8271</v>
      </c>
      <c r="Q3548" t="str">
        <f t="shared" si="281"/>
        <v>theater</v>
      </c>
      <c r="R3548" t="str">
        <f t="shared" si="284"/>
        <v>plays</v>
      </c>
    </row>
    <row r="3549" spans="1:18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6">
        <f t="shared" si="282"/>
        <v>114.40928571428573</v>
      </c>
      <c r="O3549" s="5">
        <f t="shared" si="283"/>
        <v>0.83909273098462278</v>
      </c>
      <c r="P3549" t="s">
        <v>8271</v>
      </c>
      <c r="Q3549" t="str">
        <f t="shared" si="281"/>
        <v>theater</v>
      </c>
      <c r="R3549" t="str">
        <f t="shared" si="284"/>
        <v>plays</v>
      </c>
    </row>
    <row r="3550" spans="1:18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6">
        <f t="shared" si="282"/>
        <v>101.9047619047619</v>
      </c>
      <c r="O3550" s="5">
        <f t="shared" si="283"/>
        <v>0.60747663551401865</v>
      </c>
      <c r="P3550" t="s">
        <v>8271</v>
      </c>
      <c r="Q3550" t="str">
        <f t="shared" si="281"/>
        <v>theater</v>
      </c>
      <c r="R3550" t="str">
        <f t="shared" si="284"/>
        <v>plays</v>
      </c>
    </row>
    <row r="3551" spans="1:18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6">
        <f t="shared" si="282"/>
        <v>102</v>
      </c>
      <c r="O3551" s="5">
        <f t="shared" si="283"/>
        <v>4.117647058823529</v>
      </c>
      <c r="P3551" t="s">
        <v>8271</v>
      </c>
      <c r="Q3551" t="str">
        <f t="shared" ref="Q3551:Q3614" si="285">LEFT(P3551, 7)</f>
        <v>theater</v>
      </c>
      <c r="R3551" t="str">
        <f t="shared" si="284"/>
        <v>plays</v>
      </c>
    </row>
    <row r="3552" spans="1:18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6">
        <f t="shared" si="282"/>
        <v>104.80000000000001</v>
      </c>
      <c r="O3552" s="5">
        <f t="shared" si="283"/>
        <v>2.4427480916030535</v>
      </c>
      <c r="P3552" t="s">
        <v>8271</v>
      </c>
      <c r="Q3552" t="str">
        <f t="shared" si="285"/>
        <v>theater</v>
      </c>
      <c r="R3552" t="str">
        <f t="shared" si="284"/>
        <v>plays</v>
      </c>
    </row>
    <row r="3553" spans="1:18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6">
        <f t="shared" si="282"/>
        <v>101.83333333333333</v>
      </c>
      <c r="O3553" s="5">
        <f t="shared" si="283"/>
        <v>1.6366612111292964</v>
      </c>
      <c r="P3553" t="s">
        <v>8271</v>
      </c>
      <c r="Q3553" t="str">
        <f t="shared" si="285"/>
        <v>theater</v>
      </c>
      <c r="R3553" t="str">
        <f t="shared" si="284"/>
        <v>plays</v>
      </c>
    </row>
    <row r="3554" spans="1:18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6">
        <f t="shared" si="282"/>
        <v>100</v>
      </c>
      <c r="O3554" s="5">
        <f t="shared" si="283"/>
        <v>2.58732212160414</v>
      </c>
      <c r="P3554" t="s">
        <v>8271</v>
      </c>
      <c r="Q3554" t="str">
        <f t="shared" si="285"/>
        <v>theater</v>
      </c>
      <c r="R3554" t="str">
        <f t="shared" si="284"/>
        <v>plays</v>
      </c>
    </row>
    <row r="3555" spans="1:18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6">
        <f t="shared" si="282"/>
        <v>106.27272727272728</v>
      </c>
      <c r="O3555" s="5">
        <f t="shared" si="283"/>
        <v>1.7792985457656114</v>
      </c>
      <c r="P3555" t="s">
        <v>8271</v>
      </c>
      <c r="Q3555" t="str">
        <f t="shared" si="285"/>
        <v>theater</v>
      </c>
      <c r="R3555" t="str">
        <f t="shared" si="284"/>
        <v>plays</v>
      </c>
    </row>
    <row r="3556" spans="1:18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6">
        <f t="shared" si="282"/>
        <v>113.42219999999999</v>
      </c>
      <c r="O3556" s="5">
        <f t="shared" si="283"/>
        <v>0.93456131163035105</v>
      </c>
      <c r="P3556" t="s">
        <v>8271</v>
      </c>
      <c r="Q3556" t="str">
        <f t="shared" si="285"/>
        <v>theater</v>
      </c>
      <c r="R3556" t="str">
        <f t="shared" si="284"/>
        <v>plays</v>
      </c>
    </row>
    <row r="3557" spans="1:18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6">
        <f t="shared" si="282"/>
        <v>100</v>
      </c>
      <c r="O3557" s="5">
        <f t="shared" si="283"/>
        <v>0.58333333333333337</v>
      </c>
      <c r="P3557" t="s">
        <v>8271</v>
      </c>
      <c r="Q3557" t="str">
        <f t="shared" si="285"/>
        <v>theater</v>
      </c>
      <c r="R3557" t="str">
        <f t="shared" si="284"/>
        <v>plays</v>
      </c>
    </row>
    <row r="3558" spans="1:18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6">
        <f t="shared" si="282"/>
        <v>100.45454545454547</v>
      </c>
      <c r="O3558" s="5">
        <f t="shared" si="283"/>
        <v>0.90497737556561098</v>
      </c>
      <c r="P3558" t="s">
        <v>8271</v>
      </c>
      <c r="Q3558" t="str">
        <f t="shared" si="285"/>
        <v>theater</v>
      </c>
      <c r="R3558" t="str">
        <f t="shared" si="284"/>
        <v>plays</v>
      </c>
    </row>
    <row r="3559" spans="1:18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6">
        <f t="shared" si="282"/>
        <v>100.03599999999999</v>
      </c>
      <c r="O3559" s="5">
        <f t="shared" si="283"/>
        <v>0.55779919229077524</v>
      </c>
      <c r="P3559" t="s">
        <v>8271</v>
      </c>
      <c r="Q3559" t="str">
        <f t="shared" si="285"/>
        <v>theater</v>
      </c>
      <c r="R3559" t="str">
        <f t="shared" si="284"/>
        <v>plays</v>
      </c>
    </row>
    <row r="3560" spans="1:18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6">
        <f t="shared" si="282"/>
        <v>144</v>
      </c>
      <c r="O3560" s="5">
        <f t="shared" si="283"/>
        <v>4.3650793650793647</v>
      </c>
      <c r="P3560" t="s">
        <v>8271</v>
      </c>
      <c r="Q3560" t="str">
        <f t="shared" si="285"/>
        <v>theater</v>
      </c>
      <c r="R3560" t="str">
        <f t="shared" si="284"/>
        <v>plays</v>
      </c>
    </row>
    <row r="3561" spans="1:18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6">
        <f t="shared" si="282"/>
        <v>103.49999999999999</v>
      </c>
      <c r="O3561" s="5">
        <f t="shared" si="283"/>
        <v>2.318840579710145</v>
      </c>
      <c r="P3561" t="s">
        <v>8271</v>
      </c>
      <c r="Q3561" t="str">
        <f t="shared" si="285"/>
        <v>theater</v>
      </c>
      <c r="R3561" t="str">
        <f t="shared" si="284"/>
        <v>plays</v>
      </c>
    </row>
    <row r="3562" spans="1:18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6">
        <f t="shared" si="282"/>
        <v>108.43750000000001</v>
      </c>
      <c r="O3562" s="5">
        <f t="shared" si="283"/>
        <v>2.1325648414985592</v>
      </c>
      <c r="P3562" t="s">
        <v>8271</v>
      </c>
      <c r="Q3562" t="str">
        <f t="shared" si="285"/>
        <v>theater</v>
      </c>
      <c r="R3562" t="str">
        <f t="shared" si="284"/>
        <v>plays</v>
      </c>
    </row>
    <row r="3563" spans="1:18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6">
        <f t="shared" si="282"/>
        <v>102.4</v>
      </c>
      <c r="O3563" s="5">
        <f t="shared" si="283"/>
        <v>2.109375</v>
      </c>
      <c r="P3563" t="s">
        <v>8271</v>
      </c>
      <c r="Q3563" t="str">
        <f t="shared" si="285"/>
        <v>theater</v>
      </c>
      <c r="R3563" t="str">
        <f t="shared" si="284"/>
        <v>plays</v>
      </c>
    </row>
    <row r="3564" spans="1:18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6">
        <f t="shared" si="282"/>
        <v>148.88888888888889</v>
      </c>
      <c r="O3564" s="5">
        <f t="shared" si="283"/>
        <v>6.6098081023454158</v>
      </c>
      <c r="P3564" t="s">
        <v>8271</v>
      </c>
      <c r="Q3564" t="str">
        <f t="shared" si="285"/>
        <v>theater</v>
      </c>
      <c r="R3564" t="str">
        <f t="shared" si="284"/>
        <v>plays</v>
      </c>
    </row>
    <row r="3565" spans="1:18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6">
        <f t="shared" si="282"/>
        <v>105.49000000000002</v>
      </c>
      <c r="O3565" s="5">
        <f t="shared" si="283"/>
        <v>4.7397857616835717</v>
      </c>
      <c r="P3565" t="s">
        <v>8271</v>
      </c>
      <c r="Q3565" t="str">
        <f t="shared" si="285"/>
        <v>theater</v>
      </c>
      <c r="R3565" t="str">
        <f t="shared" si="284"/>
        <v>plays</v>
      </c>
    </row>
    <row r="3566" spans="1:18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6">
        <f t="shared" si="282"/>
        <v>100.49999999999999</v>
      </c>
      <c r="O3566" s="5">
        <f t="shared" si="283"/>
        <v>1.691542288557214</v>
      </c>
      <c r="P3566" t="s">
        <v>8271</v>
      </c>
      <c r="Q3566" t="str">
        <f t="shared" si="285"/>
        <v>theater</v>
      </c>
      <c r="R3566" t="str">
        <f t="shared" si="284"/>
        <v>plays</v>
      </c>
    </row>
    <row r="3567" spans="1:18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6">
        <f t="shared" si="282"/>
        <v>130.55555555555557</v>
      </c>
      <c r="O3567" s="5">
        <f t="shared" si="283"/>
        <v>1.0212765957446808</v>
      </c>
      <c r="P3567" t="s">
        <v>8271</v>
      </c>
      <c r="Q3567" t="str">
        <f t="shared" si="285"/>
        <v>theater</v>
      </c>
      <c r="R3567" t="str">
        <f t="shared" si="284"/>
        <v>plays</v>
      </c>
    </row>
    <row r="3568" spans="1:18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6">
        <f t="shared" si="282"/>
        <v>104.75000000000001</v>
      </c>
      <c r="O3568" s="5">
        <f t="shared" si="283"/>
        <v>1.8138424821002388</v>
      </c>
      <c r="P3568" t="s">
        <v>8271</v>
      </c>
      <c r="Q3568" t="str">
        <f t="shared" si="285"/>
        <v>theater</v>
      </c>
      <c r="R3568" t="str">
        <f t="shared" si="284"/>
        <v>plays</v>
      </c>
    </row>
    <row r="3569" spans="1:18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6">
        <f t="shared" si="282"/>
        <v>108.80000000000001</v>
      </c>
      <c r="O3569" s="5">
        <f t="shared" si="283"/>
        <v>3.7683823529411762</v>
      </c>
      <c r="P3569" t="s">
        <v>8271</v>
      </c>
      <c r="Q3569" t="str">
        <f t="shared" si="285"/>
        <v>theater</v>
      </c>
      <c r="R3569" t="str">
        <f t="shared" si="284"/>
        <v>plays</v>
      </c>
    </row>
    <row r="3570" spans="1:18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6">
        <f t="shared" si="282"/>
        <v>111.00000000000001</v>
      </c>
      <c r="O3570" s="5">
        <f t="shared" si="283"/>
        <v>1.7117117117117115</v>
      </c>
      <c r="P3570" t="s">
        <v>8271</v>
      </c>
      <c r="Q3570" t="str">
        <f t="shared" si="285"/>
        <v>theater</v>
      </c>
      <c r="R3570" t="str">
        <f t="shared" si="284"/>
        <v>plays</v>
      </c>
    </row>
    <row r="3571" spans="1:18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6">
        <f t="shared" si="282"/>
        <v>100.47999999999999</v>
      </c>
      <c r="O3571" s="5">
        <f t="shared" si="283"/>
        <v>0.81608280254777066</v>
      </c>
      <c r="P3571" t="s">
        <v>8271</v>
      </c>
      <c r="Q3571" t="str">
        <f t="shared" si="285"/>
        <v>theater</v>
      </c>
      <c r="R3571" t="str">
        <f t="shared" si="284"/>
        <v>plays</v>
      </c>
    </row>
    <row r="3572" spans="1:18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6">
        <f t="shared" si="282"/>
        <v>114.35</v>
      </c>
      <c r="O3572" s="5">
        <f t="shared" si="283"/>
        <v>1.1368605159597727</v>
      </c>
      <c r="P3572" t="s">
        <v>8271</v>
      </c>
      <c r="Q3572" t="str">
        <f t="shared" si="285"/>
        <v>theater</v>
      </c>
      <c r="R3572" t="str">
        <f t="shared" si="284"/>
        <v>plays</v>
      </c>
    </row>
    <row r="3573" spans="1:18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6">
        <f t="shared" si="282"/>
        <v>122.06666666666666</v>
      </c>
      <c r="O3573" s="5">
        <f t="shared" si="283"/>
        <v>1.3653741125068268</v>
      </c>
      <c r="P3573" t="s">
        <v>8271</v>
      </c>
      <c r="Q3573" t="str">
        <f t="shared" si="285"/>
        <v>theater</v>
      </c>
      <c r="R3573" t="str">
        <f t="shared" si="284"/>
        <v>plays</v>
      </c>
    </row>
    <row r="3574" spans="1:18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6">
        <f t="shared" si="282"/>
        <v>100</v>
      </c>
      <c r="O3574" s="5">
        <f t="shared" si="283"/>
        <v>1.7999999999999998</v>
      </c>
      <c r="P3574" t="s">
        <v>8271</v>
      </c>
      <c r="Q3574" t="str">
        <f t="shared" si="285"/>
        <v>theater</v>
      </c>
      <c r="R3574" t="str">
        <f t="shared" si="284"/>
        <v>plays</v>
      </c>
    </row>
    <row r="3575" spans="1:18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6">
        <f t="shared" si="282"/>
        <v>102.8</v>
      </c>
      <c r="O3575" s="5">
        <f t="shared" si="283"/>
        <v>2.5291828793774318</v>
      </c>
      <c r="P3575" t="s">
        <v>8271</v>
      </c>
      <c r="Q3575" t="str">
        <f t="shared" si="285"/>
        <v>theater</v>
      </c>
      <c r="R3575" t="str">
        <f t="shared" si="284"/>
        <v>plays</v>
      </c>
    </row>
    <row r="3576" spans="1:18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6">
        <f t="shared" si="282"/>
        <v>106.12068965517241</v>
      </c>
      <c r="O3576" s="5">
        <f t="shared" si="283"/>
        <v>0.73111291632818853</v>
      </c>
      <c r="P3576" t="s">
        <v>8271</v>
      </c>
      <c r="Q3576" t="str">
        <f t="shared" si="285"/>
        <v>theater</v>
      </c>
      <c r="R3576" t="str">
        <f t="shared" si="284"/>
        <v>plays</v>
      </c>
    </row>
    <row r="3577" spans="1:18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6">
        <f t="shared" si="282"/>
        <v>101.33000000000001</v>
      </c>
      <c r="O3577" s="5">
        <f t="shared" si="283"/>
        <v>1.0066120596072239</v>
      </c>
      <c r="P3577" t="s">
        <v>8271</v>
      </c>
      <c r="Q3577" t="str">
        <f t="shared" si="285"/>
        <v>theater</v>
      </c>
      <c r="R3577" t="str">
        <f t="shared" si="284"/>
        <v>plays</v>
      </c>
    </row>
    <row r="3578" spans="1:18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6">
        <f t="shared" si="282"/>
        <v>100</v>
      </c>
      <c r="O3578" s="5">
        <f t="shared" si="283"/>
        <v>5</v>
      </c>
      <c r="P3578" t="s">
        <v>8271</v>
      </c>
      <c r="Q3578" t="str">
        <f t="shared" si="285"/>
        <v>theater</v>
      </c>
      <c r="R3578" t="str">
        <f t="shared" si="284"/>
        <v>plays</v>
      </c>
    </row>
    <row r="3579" spans="1:18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6">
        <f t="shared" si="282"/>
        <v>130</v>
      </c>
      <c r="O3579" s="5">
        <f t="shared" si="283"/>
        <v>3.4615384615384617</v>
      </c>
      <c r="P3579" t="s">
        <v>8271</v>
      </c>
      <c r="Q3579" t="str">
        <f t="shared" si="285"/>
        <v>theater</v>
      </c>
      <c r="R3579" t="str">
        <f t="shared" si="284"/>
        <v>plays</v>
      </c>
    </row>
    <row r="3580" spans="1:18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6">
        <f t="shared" si="282"/>
        <v>100.01333333333334</v>
      </c>
      <c r="O3580" s="5">
        <f t="shared" si="283"/>
        <v>2.4663378216237835</v>
      </c>
      <c r="P3580" t="s">
        <v>8271</v>
      </c>
      <c r="Q3580" t="str">
        <f t="shared" si="285"/>
        <v>theater</v>
      </c>
      <c r="R3580" t="str">
        <f t="shared" si="284"/>
        <v>plays</v>
      </c>
    </row>
    <row r="3581" spans="1:18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6">
        <f t="shared" si="282"/>
        <v>100</v>
      </c>
      <c r="O3581" s="5">
        <f t="shared" si="283"/>
        <v>2.8000000000000003</v>
      </c>
      <c r="P3581" t="s">
        <v>8271</v>
      </c>
      <c r="Q3581" t="str">
        <f t="shared" si="285"/>
        <v>theater</v>
      </c>
      <c r="R3581" t="str">
        <f t="shared" si="284"/>
        <v>plays</v>
      </c>
    </row>
    <row r="3582" spans="1:18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6">
        <f t="shared" si="282"/>
        <v>113.88888888888889</v>
      </c>
      <c r="O3582" s="5">
        <f t="shared" si="283"/>
        <v>2.6341463414634148</v>
      </c>
      <c r="P3582" t="s">
        <v>8271</v>
      </c>
      <c r="Q3582" t="str">
        <f t="shared" si="285"/>
        <v>theater</v>
      </c>
      <c r="R3582" t="str">
        <f t="shared" si="284"/>
        <v>plays</v>
      </c>
    </row>
    <row r="3583" spans="1:18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6">
        <f t="shared" si="282"/>
        <v>100</v>
      </c>
      <c r="O3583" s="5">
        <f t="shared" si="283"/>
        <v>3</v>
      </c>
      <c r="P3583" t="s">
        <v>8271</v>
      </c>
      <c r="Q3583" t="str">
        <f t="shared" si="285"/>
        <v>theater</v>
      </c>
      <c r="R3583" t="str">
        <f t="shared" si="284"/>
        <v>plays</v>
      </c>
    </row>
    <row r="3584" spans="1:18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6">
        <f t="shared" si="282"/>
        <v>287</v>
      </c>
      <c r="O3584" s="5">
        <f t="shared" si="283"/>
        <v>1.7073170731707319</v>
      </c>
      <c r="P3584" t="s">
        <v>8271</v>
      </c>
      <c r="Q3584" t="str">
        <f t="shared" si="285"/>
        <v>theater</v>
      </c>
      <c r="R3584" t="str">
        <f t="shared" si="284"/>
        <v>plays</v>
      </c>
    </row>
    <row r="3585" spans="1:18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6">
        <f t="shared" si="282"/>
        <v>108.5</v>
      </c>
      <c r="O3585" s="5">
        <f t="shared" si="283"/>
        <v>0.73732718894009219</v>
      </c>
      <c r="P3585" t="s">
        <v>8271</v>
      </c>
      <c r="Q3585" t="str">
        <f t="shared" si="285"/>
        <v>theater</v>
      </c>
      <c r="R3585" t="str">
        <f t="shared" si="284"/>
        <v>plays</v>
      </c>
    </row>
    <row r="3586" spans="1:18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6">
        <f t="shared" si="282"/>
        <v>115.5</v>
      </c>
      <c r="O3586" s="5">
        <f t="shared" si="283"/>
        <v>3.2323232323232323</v>
      </c>
      <c r="P3586" t="s">
        <v>8271</v>
      </c>
      <c r="Q3586" t="str">
        <f t="shared" si="285"/>
        <v>theater</v>
      </c>
      <c r="R3586" t="str">
        <f t="shared" si="284"/>
        <v>plays</v>
      </c>
    </row>
    <row r="3587" spans="1:18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6">
        <f t="shared" ref="N3587:N3650" si="286">E3587/D3587*100</f>
        <v>119.11764705882352</v>
      </c>
      <c r="O3587" s="5">
        <f t="shared" ref="O3587:O3650" si="287">L3587/E3587*100</f>
        <v>0.5679012345679012</v>
      </c>
      <c r="P3587" t="s">
        <v>8271</v>
      </c>
      <c r="Q3587" t="str">
        <f t="shared" si="285"/>
        <v>theater</v>
      </c>
      <c r="R3587" t="str">
        <f t="shared" si="284"/>
        <v>plays</v>
      </c>
    </row>
    <row r="3588" spans="1:18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6">
        <f t="shared" si="286"/>
        <v>109.42666666666668</v>
      </c>
      <c r="O3588" s="5">
        <f t="shared" si="287"/>
        <v>0.65797489947605703</v>
      </c>
      <c r="P3588" t="s">
        <v>8271</v>
      </c>
      <c r="Q3588" t="str">
        <f t="shared" si="285"/>
        <v>theater</v>
      </c>
      <c r="R3588" t="str">
        <f t="shared" si="284"/>
        <v>plays</v>
      </c>
    </row>
    <row r="3589" spans="1:18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6">
        <f t="shared" si="286"/>
        <v>126.6</v>
      </c>
      <c r="O3589" s="5">
        <f t="shared" si="287"/>
        <v>4.4233807266982623</v>
      </c>
      <c r="P3589" t="s">
        <v>8271</v>
      </c>
      <c r="Q3589" t="str">
        <f t="shared" si="285"/>
        <v>theater</v>
      </c>
      <c r="R3589" t="str">
        <f t="shared" si="284"/>
        <v>plays</v>
      </c>
    </row>
    <row r="3590" spans="1:18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6">
        <f t="shared" si="286"/>
        <v>100.49999999999999</v>
      </c>
      <c r="O3590" s="5">
        <f t="shared" si="287"/>
        <v>5.4726368159203984</v>
      </c>
      <c r="P3590" t="s">
        <v>8271</v>
      </c>
      <c r="Q3590" t="str">
        <f t="shared" si="285"/>
        <v>theater</v>
      </c>
      <c r="R3590" t="str">
        <f t="shared" si="284"/>
        <v>plays</v>
      </c>
    </row>
    <row r="3591" spans="1:18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6">
        <f t="shared" si="286"/>
        <v>127.49999999999999</v>
      </c>
      <c r="O3591" s="5">
        <f t="shared" si="287"/>
        <v>1.215686274509804</v>
      </c>
      <c r="P3591" t="s">
        <v>8271</v>
      </c>
      <c r="Q3591" t="str">
        <f t="shared" si="285"/>
        <v>theater</v>
      </c>
      <c r="R3591" t="str">
        <f t="shared" si="284"/>
        <v>plays</v>
      </c>
    </row>
    <row r="3592" spans="1:18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6">
        <f t="shared" si="286"/>
        <v>100.05999999999999</v>
      </c>
      <c r="O3592" s="5">
        <f t="shared" si="287"/>
        <v>1.4591245252848293</v>
      </c>
      <c r="P3592" t="s">
        <v>8271</v>
      </c>
      <c r="Q3592" t="str">
        <f t="shared" si="285"/>
        <v>theater</v>
      </c>
      <c r="R3592" t="str">
        <f t="shared" si="284"/>
        <v>plays</v>
      </c>
    </row>
    <row r="3593" spans="1:18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6">
        <f t="shared" si="286"/>
        <v>175</v>
      </c>
      <c r="O3593" s="5">
        <f t="shared" si="287"/>
        <v>1.4693877551020407</v>
      </c>
      <c r="P3593" t="s">
        <v>8271</v>
      </c>
      <c r="Q3593" t="str">
        <f t="shared" si="285"/>
        <v>theater</v>
      </c>
      <c r="R3593" t="str">
        <f t="shared" si="284"/>
        <v>plays</v>
      </c>
    </row>
    <row r="3594" spans="1:18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6">
        <f t="shared" si="286"/>
        <v>127.25</v>
      </c>
      <c r="O3594" s="5">
        <f t="shared" si="287"/>
        <v>1.37524557956778</v>
      </c>
      <c r="P3594" t="s">
        <v>8271</v>
      </c>
      <c r="Q3594" t="str">
        <f t="shared" si="285"/>
        <v>theater</v>
      </c>
      <c r="R3594" t="str">
        <f t="shared" ref="R3594:R3657" si="288">RIGHT(P3594, 5)</f>
        <v>plays</v>
      </c>
    </row>
    <row r="3595" spans="1:18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6">
        <f t="shared" si="286"/>
        <v>110.63333333333334</v>
      </c>
      <c r="O3595" s="5">
        <f t="shared" si="287"/>
        <v>1.2955709551069599</v>
      </c>
      <c r="P3595" t="s">
        <v>8271</v>
      </c>
      <c r="Q3595" t="str">
        <f t="shared" si="285"/>
        <v>theater</v>
      </c>
      <c r="R3595" t="str">
        <f t="shared" si="288"/>
        <v>plays</v>
      </c>
    </row>
    <row r="3596" spans="1:18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6">
        <f t="shared" si="286"/>
        <v>125.93749999999999</v>
      </c>
      <c r="O3596" s="5">
        <f t="shared" si="287"/>
        <v>1.7866004962779156</v>
      </c>
      <c r="P3596" t="s">
        <v>8271</v>
      </c>
      <c r="Q3596" t="str">
        <f t="shared" si="285"/>
        <v>theater</v>
      </c>
      <c r="R3596" t="str">
        <f t="shared" si="288"/>
        <v>plays</v>
      </c>
    </row>
    <row r="3597" spans="1:18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6">
        <f t="shared" si="286"/>
        <v>118.5</v>
      </c>
      <c r="O3597" s="5">
        <f t="shared" si="287"/>
        <v>2.012333657903278</v>
      </c>
      <c r="P3597" t="s">
        <v>8271</v>
      </c>
      <c r="Q3597" t="str">
        <f t="shared" si="285"/>
        <v>theater</v>
      </c>
      <c r="R3597" t="str">
        <f t="shared" si="288"/>
        <v>plays</v>
      </c>
    </row>
    <row r="3598" spans="1:18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6">
        <f t="shared" si="286"/>
        <v>107.72727272727273</v>
      </c>
      <c r="O3598" s="5">
        <f t="shared" si="287"/>
        <v>1.2658227848101267</v>
      </c>
      <c r="P3598" t="s">
        <v>8271</v>
      </c>
      <c r="Q3598" t="str">
        <f t="shared" si="285"/>
        <v>theater</v>
      </c>
      <c r="R3598" t="str">
        <f t="shared" si="288"/>
        <v>plays</v>
      </c>
    </row>
    <row r="3599" spans="1:18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6">
        <f t="shared" si="286"/>
        <v>102.60000000000001</v>
      </c>
      <c r="O3599" s="5">
        <f t="shared" si="287"/>
        <v>1.2865497076023393</v>
      </c>
      <c r="P3599" t="s">
        <v>8271</v>
      </c>
      <c r="Q3599" t="str">
        <f t="shared" si="285"/>
        <v>theater</v>
      </c>
      <c r="R3599" t="str">
        <f t="shared" si="288"/>
        <v>plays</v>
      </c>
    </row>
    <row r="3600" spans="1:18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6">
        <f t="shared" si="286"/>
        <v>110.1</v>
      </c>
      <c r="O3600" s="5">
        <f t="shared" si="287"/>
        <v>2.4523160762942782</v>
      </c>
      <c r="P3600" t="s">
        <v>8271</v>
      </c>
      <c r="Q3600" t="str">
        <f t="shared" si="285"/>
        <v>theater</v>
      </c>
      <c r="R3600" t="str">
        <f t="shared" si="288"/>
        <v>plays</v>
      </c>
    </row>
    <row r="3601" spans="1:18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6">
        <f t="shared" si="286"/>
        <v>202</v>
      </c>
      <c r="O3601" s="5">
        <f t="shared" si="287"/>
        <v>1.6831683168316833</v>
      </c>
      <c r="P3601" t="s">
        <v>8271</v>
      </c>
      <c r="Q3601" t="str">
        <f t="shared" si="285"/>
        <v>theater</v>
      </c>
      <c r="R3601" t="str">
        <f t="shared" si="288"/>
        <v>plays</v>
      </c>
    </row>
    <row r="3602" spans="1:18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6">
        <f t="shared" si="286"/>
        <v>130</v>
      </c>
      <c r="O3602" s="5">
        <f t="shared" si="287"/>
        <v>30.76923076923077</v>
      </c>
      <c r="P3602" t="s">
        <v>8271</v>
      </c>
      <c r="Q3602" t="str">
        <f t="shared" si="285"/>
        <v>theater</v>
      </c>
      <c r="R3602" t="str">
        <f t="shared" si="288"/>
        <v>plays</v>
      </c>
    </row>
    <row r="3603" spans="1:18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6">
        <f t="shared" si="286"/>
        <v>104.35000000000001</v>
      </c>
      <c r="O3603" s="5">
        <f t="shared" si="287"/>
        <v>2.5395304264494492</v>
      </c>
      <c r="P3603" t="s">
        <v>8271</v>
      </c>
      <c r="Q3603" t="str">
        <f t="shared" si="285"/>
        <v>theater</v>
      </c>
      <c r="R3603" t="str">
        <f t="shared" si="288"/>
        <v>plays</v>
      </c>
    </row>
    <row r="3604" spans="1:18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6">
        <f t="shared" si="286"/>
        <v>100.05</v>
      </c>
      <c r="O3604" s="5">
        <f t="shared" si="287"/>
        <v>1.2243878060969515</v>
      </c>
      <c r="P3604" t="s">
        <v>8271</v>
      </c>
      <c r="Q3604" t="str">
        <f t="shared" si="285"/>
        <v>theater</v>
      </c>
      <c r="R3604" t="str">
        <f t="shared" si="288"/>
        <v>plays</v>
      </c>
    </row>
    <row r="3605" spans="1:18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6">
        <f t="shared" si="286"/>
        <v>170.66666666666669</v>
      </c>
      <c r="O3605" s="5">
        <f t="shared" si="287"/>
        <v>2.2265625</v>
      </c>
      <c r="P3605" t="s">
        <v>8271</v>
      </c>
      <c r="Q3605" t="str">
        <f t="shared" si="285"/>
        <v>theater</v>
      </c>
      <c r="R3605" t="str">
        <f t="shared" si="288"/>
        <v>plays</v>
      </c>
    </row>
    <row r="3606" spans="1:18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6">
        <f t="shared" si="286"/>
        <v>112.83333333333334</v>
      </c>
      <c r="O3606" s="5">
        <f t="shared" si="287"/>
        <v>2.0384047267355982</v>
      </c>
      <c r="P3606" t="s">
        <v>8271</v>
      </c>
      <c r="Q3606" t="str">
        <f t="shared" si="285"/>
        <v>theater</v>
      </c>
      <c r="R3606" t="str">
        <f t="shared" si="288"/>
        <v>plays</v>
      </c>
    </row>
    <row r="3607" spans="1:18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6">
        <f t="shared" si="286"/>
        <v>184</v>
      </c>
      <c r="O3607" s="5">
        <f t="shared" si="287"/>
        <v>3.2608695652173911</v>
      </c>
      <c r="P3607" t="s">
        <v>8271</v>
      </c>
      <c r="Q3607" t="str">
        <f t="shared" si="285"/>
        <v>theater</v>
      </c>
      <c r="R3607" t="str">
        <f t="shared" si="288"/>
        <v>plays</v>
      </c>
    </row>
    <row r="3608" spans="1:18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6">
        <f t="shared" si="286"/>
        <v>130.26666666666665</v>
      </c>
      <c r="O3608" s="5">
        <f t="shared" si="287"/>
        <v>1.6376663254861823</v>
      </c>
      <c r="P3608" t="s">
        <v>8271</v>
      </c>
      <c r="Q3608" t="str">
        <f t="shared" si="285"/>
        <v>theater</v>
      </c>
      <c r="R3608" t="str">
        <f t="shared" si="288"/>
        <v>plays</v>
      </c>
    </row>
    <row r="3609" spans="1:18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6">
        <f t="shared" si="286"/>
        <v>105.45454545454544</v>
      </c>
      <c r="O3609" s="5">
        <f t="shared" si="287"/>
        <v>3.4482758620689653</v>
      </c>
      <c r="P3609" t="s">
        <v>8271</v>
      </c>
      <c r="Q3609" t="str">
        <f t="shared" si="285"/>
        <v>theater</v>
      </c>
      <c r="R3609" t="str">
        <f t="shared" si="288"/>
        <v>plays</v>
      </c>
    </row>
    <row r="3610" spans="1:18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6">
        <f t="shared" si="286"/>
        <v>100</v>
      </c>
      <c r="O3610" s="5">
        <f t="shared" si="287"/>
        <v>3.375</v>
      </c>
      <c r="P3610" t="s">
        <v>8271</v>
      </c>
      <c r="Q3610" t="str">
        <f t="shared" si="285"/>
        <v>theater</v>
      </c>
      <c r="R3610" t="str">
        <f t="shared" si="288"/>
        <v>plays</v>
      </c>
    </row>
    <row r="3611" spans="1:18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6">
        <f t="shared" si="286"/>
        <v>153.31632653061226</v>
      </c>
      <c r="O3611" s="5">
        <f t="shared" si="287"/>
        <v>0.69883527454242933</v>
      </c>
      <c r="P3611" t="s">
        <v>8271</v>
      </c>
      <c r="Q3611" t="str">
        <f t="shared" si="285"/>
        <v>theater</v>
      </c>
      <c r="R3611" t="str">
        <f t="shared" si="288"/>
        <v>plays</v>
      </c>
    </row>
    <row r="3612" spans="1:18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6">
        <f t="shared" si="286"/>
        <v>162.30000000000001</v>
      </c>
      <c r="O3612" s="5">
        <f t="shared" si="287"/>
        <v>1.9100431300061615</v>
      </c>
      <c r="P3612" t="s">
        <v>8271</v>
      </c>
      <c r="Q3612" t="str">
        <f t="shared" si="285"/>
        <v>theater</v>
      </c>
      <c r="R3612" t="str">
        <f t="shared" si="288"/>
        <v>plays</v>
      </c>
    </row>
    <row r="3613" spans="1:18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6">
        <f t="shared" si="286"/>
        <v>136</v>
      </c>
      <c r="O3613" s="5">
        <f t="shared" si="287"/>
        <v>1.5</v>
      </c>
      <c r="P3613" t="s">
        <v>8271</v>
      </c>
      <c r="Q3613" t="str">
        <f t="shared" si="285"/>
        <v>theater</v>
      </c>
      <c r="R3613" t="str">
        <f t="shared" si="288"/>
        <v>plays</v>
      </c>
    </row>
    <row r="3614" spans="1:18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6">
        <f t="shared" si="286"/>
        <v>144.4</v>
      </c>
      <c r="O3614" s="5">
        <f t="shared" si="287"/>
        <v>0.78947368421052633</v>
      </c>
      <c r="P3614" t="s">
        <v>8271</v>
      </c>
      <c r="Q3614" t="str">
        <f t="shared" si="285"/>
        <v>theater</v>
      </c>
      <c r="R3614" t="str">
        <f t="shared" si="288"/>
        <v>plays</v>
      </c>
    </row>
    <row r="3615" spans="1:18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6">
        <f t="shared" si="286"/>
        <v>100</v>
      </c>
      <c r="O3615" s="5">
        <f t="shared" si="287"/>
        <v>1.6</v>
      </c>
      <c r="P3615" t="s">
        <v>8271</v>
      </c>
      <c r="Q3615" t="str">
        <f t="shared" ref="Q3615:Q3678" si="289">LEFT(P3615, 7)</f>
        <v>theater</v>
      </c>
      <c r="R3615" t="str">
        <f t="shared" si="288"/>
        <v>plays</v>
      </c>
    </row>
    <row r="3616" spans="1:18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6">
        <f t="shared" si="286"/>
        <v>100.8</v>
      </c>
      <c r="O3616" s="5">
        <f t="shared" si="287"/>
        <v>2.8174603174603177</v>
      </c>
      <c r="P3616" t="s">
        <v>8271</v>
      </c>
      <c r="Q3616" t="str">
        <f t="shared" si="289"/>
        <v>theater</v>
      </c>
      <c r="R3616" t="str">
        <f t="shared" si="288"/>
        <v>plays</v>
      </c>
    </row>
    <row r="3617" spans="1:18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6">
        <f t="shared" si="286"/>
        <v>106.80000000000001</v>
      </c>
      <c r="O3617" s="5">
        <f t="shared" si="287"/>
        <v>2.696629213483146</v>
      </c>
      <c r="P3617" t="s">
        <v>8271</v>
      </c>
      <c r="Q3617" t="str">
        <f t="shared" si="289"/>
        <v>theater</v>
      </c>
      <c r="R3617" t="str">
        <f t="shared" si="288"/>
        <v>plays</v>
      </c>
    </row>
    <row r="3618" spans="1:18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6">
        <f t="shared" si="286"/>
        <v>124.8</v>
      </c>
      <c r="O3618" s="5">
        <f t="shared" si="287"/>
        <v>1.4423076923076923</v>
      </c>
      <c r="P3618" t="s">
        <v>8271</v>
      </c>
      <c r="Q3618" t="str">
        <f t="shared" si="289"/>
        <v>theater</v>
      </c>
      <c r="R3618" t="str">
        <f t="shared" si="288"/>
        <v>plays</v>
      </c>
    </row>
    <row r="3619" spans="1:18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6">
        <f t="shared" si="286"/>
        <v>118.91891891891892</v>
      </c>
      <c r="O3619" s="5">
        <f t="shared" si="287"/>
        <v>5.795454545454545</v>
      </c>
      <c r="P3619" t="s">
        <v>8271</v>
      </c>
      <c r="Q3619" t="str">
        <f t="shared" si="289"/>
        <v>theater</v>
      </c>
      <c r="R3619" t="str">
        <f t="shared" si="288"/>
        <v>plays</v>
      </c>
    </row>
    <row r="3620" spans="1:18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6">
        <f t="shared" si="286"/>
        <v>101</v>
      </c>
      <c r="O3620" s="5">
        <f t="shared" si="287"/>
        <v>2.7722772277227725</v>
      </c>
      <c r="P3620" t="s">
        <v>8271</v>
      </c>
      <c r="Q3620" t="str">
        <f t="shared" si="289"/>
        <v>theater</v>
      </c>
      <c r="R3620" t="str">
        <f t="shared" si="288"/>
        <v>plays</v>
      </c>
    </row>
    <row r="3621" spans="1:18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6">
        <f t="shared" si="286"/>
        <v>112.99999999999999</v>
      </c>
      <c r="O3621" s="5">
        <f t="shared" si="287"/>
        <v>1.5044247787610618</v>
      </c>
      <c r="P3621" t="s">
        <v>8271</v>
      </c>
      <c r="Q3621" t="str">
        <f t="shared" si="289"/>
        <v>theater</v>
      </c>
      <c r="R3621" t="str">
        <f t="shared" si="288"/>
        <v>plays</v>
      </c>
    </row>
    <row r="3622" spans="1:18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6">
        <f t="shared" si="286"/>
        <v>105.19047619047619</v>
      </c>
      <c r="O3622" s="5">
        <f t="shared" si="287"/>
        <v>1.7836124943413307</v>
      </c>
      <c r="P3622" t="s">
        <v>8271</v>
      </c>
      <c r="Q3622" t="str">
        <f t="shared" si="289"/>
        <v>theater</v>
      </c>
      <c r="R3622" t="str">
        <f t="shared" si="288"/>
        <v>plays</v>
      </c>
    </row>
    <row r="3623" spans="1:18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6">
        <f t="shared" si="286"/>
        <v>109.73333333333332</v>
      </c>
      <c r="O3623" s="5">
        <f t="shared" si="287"/>
        <v>2.12636695018226</v>
      </c>
      <c r="P3623" t="s">
        <v>8271</v>
      </c>
      <c r="Q3623" t="str">
        <f t="shared" si="289"/>
        <v>theater</v>
      </c>
      <c r="R3623" t="str">
        <f t="shared" si="288"/>
        <v>plays</v>
      </c>
    </row>
    <row r="3624" spans="1:18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6">
        <f t="shared" si="286"/>
        <v>100.099</v>
      </c>
      <c r="O3624" s="5">
        <f t="shared" si="287"/>
        <v>2.0979230561743871</v>
      </c>
      <c r="P3624" t="s">
        <v>8271</v>
      </c>
      <c r="Q3624" t="str">
        <f t="shared" si="289"/>
        <v>theater</v>
      </c>
      <c r="R3624" t="str">
        <f t="shared" si="288"/>
        <v>plays</v>
      </c>
    </row>
    <row r="3625" spans="1:18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6">
        <f t="shared" si="286"/>
        <v>120</v>
      </c>
      <c r="O3625" s="5">
        <f t="shared" si="287"/>
        <v>1.1333333333333333</v>
      </c>
      <c r="P3625" t="s">
        <v>8271</v>
      </c>
      <c r="Q3625" t="str">
        <f t="shared" si="289"/>
        <v>theater</v>
      </c>
      <c r="R3625" t="str">
        <f t="shared" si="288"/>
        <v>plays</v>
      </c>
    </row>
    <row r="3626" spans="1:18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6">
        <f t="shared" si="286"/>
        <v>104.93333333333332</v>
      </c>
      <c r="O3626" s="5">
        <f t="shared" si="287"/>
        <v>1.2388818297331639</v>
      </c>
      <c r="P3626" t="s">
        <v>8271</v>
      </c>
      <c r="Q3626" t="str">
        <f t="shared" si="289"/>
        <v>theater</v>
      </c>
      <c r="R3626" t="str">
        <f t="shared" si="288"/>
        <v>plays</v>
      </c>
    </row>
    <row r="3627" spans="1:18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6">
        <f t="shared" si="286"/>
        <v>102.66666666666666</v>
      </c>
      <c r="O3627" s="5">
        <f t="shared" si="287"/>
        <v>2.5324675324675328</v>
      </c>
      <c r="P3627" t="s">
        <v>8271</v>
      </c>
      <c r="Q3627" t="str">
        <f t="shared" si="289"/>
        <v>theater</v>
      </c>
      <c r="R3627" t="str">
        <f t="shared" si="288"/>
        <v>plays</v>
      </c>
    </row>
    <row r="3628" spans="1:18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6">
        <f t="shared" si="286"/>
        <v>101.82500000000002</v>
      </c>
      <c r="O3628" s="5">
        <f t="shared" si="287"/>
        <v>1.1784925116621654</v>
      </c>
      <c r="P3628" t="s">
        <v>8271</v>
      </c>
      <c r="Q3628" t="str">
        <f t="shared" si="289"/>
        <v>theater</v>
      </c>
      <c r="R3628" t="str">
        <f t="shared" si="288"/>
        <v>plays</v>
      </c>
    </row>
    <row r="3629" spans="1:18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6">
        <f t="shared" si="286"/>
        <v>100</v>
      </c>
      <c r="O3629" s="5">
        <f t="shared" si="287"/>
        <v>1.4500000000000002</v>
      </c>
      <c r="P3629" t="s">
        <v>8271</v>
      </c>
      <c r="Q3629" t="str">
        <f t="shared" si="289"/>
        <v>theater</v>
      </c>
      <c r="R3629" t="str">
        <f t="shared" si="288"/>
        <v>plays</v>
      </c>
    </row>
    <row r="3630" spans="1:18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6">
        <f t="shared" si="286"/>
        <v>0</v>
      </c>
      <c r="O3630" s="5" t="e">
        <f t="shared" si="287"/>
        <v>#DIV/0!</v>
      </c>
      <c r="P3630" t="s">
        <v>8305</v>
      </c>
      <c r="Q3630" t="str">
        <f t="shared" si="289"/>
        <v>theater</v>
      </c>
      <c r="R3630" t="str">
        <f t="shared" ref="R3630:R3649" si="290">RIGHT(P3630, 7)</f>
        <v>musical</v>
      </c>
    </row>
    <row r="3631" spans="1:18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6">
        <f t="shared" si="286"/>
        <v>1.9999999999999998E-4</v>
      </c>
      <c r="O3631" s="5">
        <f t="shared" si="287"/>
        <v>100</v>
      </c>
      <c r="P3631" t="s">
        <v>8305</v>
      </c>
      <c r="Q3631" t="str">
        <f t="shared" si="289"/>
        <v>theater</v>
      </c>
      <c r="R3631" t="str">
        <f t="shared" si="290"/>
        <v>musical</v>
      </c>
    </row>
    <row r="3632" spans="1:18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6">
        <f t="shared" si="286"/>
        <v>3.3333333333333333E-2</v>
      </c>
      <c r="O3632" s="5">
        <f t="shared" si="287"/>
        <v>100</v>
      </c>
      <c r="P3632" t="s">
        <v>8305</v>
      </c>
      <c r="Q3632" t="str">
        <f t="shared" si="289"/>
        <v>theater</v>
      </c>
      <c r="R3632" t="str">
        <f t="shared" si="290"/>
        <v>musical</v>
      </c>
    </row>
    <row r="3633" spans="1:18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6">
        <f t="shared" si="286"/>
        <v>51.023391812865491</v>
      </c>
      <c r="O3633" s="5">
        <f t="shared" si="287"/>
        <v>0.67621776504297992</v>
      </c>
      <c r="P3633" t="s">
        <v>8305</v>
      </c>
      <c r="Q3633" t="str">
        <f t="shared" si="289"/>
        <v>theater</v>
      </c>
      <c r="R3633" t="str">
        <f t="shared" si="290"/>
        <v>musical</v>
      </c>
    </row>
    <row r="3634" spans="1:18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6">
        <f t="shared" si="286"/>
        <v>20</v>
      </c>
      <c r="O3634" s="5">
        <f t="shared" si="287"/>
        <v>1</v>
      </c>
      <c r="P3634" t="s">
        <v>8305</v>
      </c>
      <c r="Q3634" t="str">
        <f t="shared" si="289"/>
        <v>theater</v>
      </c>
      <c r="R3634" t="str">
        <f t="shared" si="290"/>
        <v>musical</v>
      </c>
    </row>
    <row r="3635" spans="1:18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6">
        <f t="shared" si="286"/>
        <v>35.24</v>
      </c>
      <c r="O3635" s="5">
        <f t="shared" si="287"/>
        <v>1.7593643586833143</v>
      </c>
      <c r="P3635" t="s">
        <v>8305</v>
      </c>
      <c r="Q3635" t="str">
        <f t="shared" si="289"/>
        <v>theater</v>
      </c>
      <c r="R3635" t="str">
        <f t="shared" si="290"/>
        <v>musical</v>
      </c>
    </row>
    <row r="3636" spans="1:18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6">
        <f t="shared" si="286"/>
        <v>4.246666666666667</v>
      </c>
      <c r="O3636" s="5">
        <f t="shared" si="287"/>
        <v>0.56514913657770804</v>
      </c>
      <c r="P3636" t="s">
        <v>8305</v>
      </c>
      <c r="Q3636" t="str">
        <f t="shared" si="289"/>
        <v>theater</v>
      </c>
      <c r="R3636" t="str">
        <f t="shared" si="290"/>
        <v>musical</v>
      </c>
    </row>
    <row r="3637" spans="1:18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6">
        <f t="shared" si="286"/>
        <v>36.457142857142856</v>
      </c>
      <c r="O3637" s="5">
        <f t="shared" si="287"/>
        <v>0.7836990595611284</v>
      </c>
      <c r="P3637" t="s">
        <v>8305</v>
      </c>
      <c r="Q3637" t="str">
        <f t="shared" si="289"/>
        <v>theater</v>
      </c>
      <c r="R3637" t="str">
        <f t="shared" si="290"/>
        <v>musical</v>
      </c>
    </row>
    <row r="3638" spans="1:18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6">
        <f t="shared" si="286"/>
        <v>0</v>
      </c>
      <c r="O3638" s="5" t="e">
        <f t="shared" si="287"/>
        <v>#DIV/0!</v>
      </c>
      <c r="P3638" t="s">
        <v>8305</v>
      </c>
      <c r="Q3638" t="str">
        <f t="shared" si="289"/>
        <v>theater</v>
      </c>
      <c r="R3638" t="str">
        <f t="shared" si="290"/>
        <v>musical</v>
      </c>
    </row>
    <row r="3639" spans="1:18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6">
        <f t="shared" si="286"/>
        <v>30.866666666666664</v>
      </c>
      <c r="O3639" s="5">
        <f t="shared" si="287"/>
        <v>1.5118790496760259</v>
      </c>
      <c r="P3639" t="s">
        <v>8305</v>
      </c>
      <c r="Q3639" t="str">
        <f t="shared" si="289"/>
        <v>theater</v>
      </c>
      <c r="R3639" t="str">
        <f t="shared" si="290"/>
        <v>musical</v>
      </c>
    </row>
    <row r="3640" spans="1:18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6">
        <f t="shared" si="286"/>
        <v>6.5454545454545459</v>
      </c>
      <c r="O3640" s="5">
        <f t="shared" si="287"/>
        <v>0.92592592592592582</v>
      </c>
      <c r="P3640" t="s">
        <v>8305</v>
      </c>
      <c r="Q3640" t="str">
        <f t="shared" si="289"/>
        <v>theater</v>
      </c>
      <c r="R3640" t="str">
        <f t="shared" si="290"/>
        <v>musical</v>
      </c>
    </row>
    <row r="3641" spans="1:18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6">
        <f t="shared" si="286"/>
        <v>4.0000000000000001E-3</v>
      </c>
      <c r="O3641" s="5">
        <f t="shared" si="287"/>
        <v>100</v>
      </c>
      <c r="P3641" t="s">
        <v>8305</v>
      </c>
      <c r="Q3641" t="str">
        <f t="shared" si="289"/>
        <v>theater</v>
      </c>
      <c r="R3641" t="str">
        <f t="shared" si="290"/>
        <v>musical</v>
      </c>
    </row>
    <row r="3642" spans="1:18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6">
        <f t="shared" si="286"/>
        <v>5.5</v>
      </c>
      <c r="O3642" s="5">
        <f t="shared" si="287"/>
        <v>5.4545454545454541</v>
      </c>
      <c r="P3642" t="s">
        <v>8305</v>
      </c>
      <c r="Q3642" t="str">
        <f t="shared" si="289"/>
        <v>theater</v>
      </c>
      <c r="R3642" t="str">
        <f t="shared" si="290"/>
        <v>musical</v>
      </c>
    </row>
    <row r="3643" spans="1:18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6">
        <f t="shared" si="286"/>
        <v>0</v>
      </c>
      <c r="O3643" s="5" t="e">
        <f t="shared" si="287"/>
        <v>#DIV/0!</v>
      </c>
      <c r="P3643" t="s">
        <v>8305</v>
      </c>
      <c r="Q3643" t="str">
        <f t="shared" si="289"/>
        <v>theater</v>
      </c>
      <c r="R3643" t="str">
        <f t="shared" si="290"/>
        <v>musical</v>
      </c>
    </row>
    <row r="3644" spans="1:18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6">
        <f t="shared" si="286"/>
        <v>2.1428571428571428</v>
      </c>
      <c r="O3644" s="5">
        <f t="shared" si="287"/>
        <v>13.333333333333334</v>
      </c>
      <c r="P3644" t="s">
        <v>8305</v>
      </c>
      <c r="Q3644" t="str">
        <f t="shared" si="289"/>
        <v>theater</v>
      </c>
      <c r="R3644" t="str">
        <f t="shared" si="290"/>
        <v>musical</v>
      </c>
    </row>
    <row r="3645" spans="1:18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6">
        <f t="shared" si="286"/>
        <v>0</v>
      </c>
      <c r="O3645" s="5" t="e">
        <f t="shared" si="287"/>
        <v>#DIV/0!</v>
      </c>
      <c r="P3645" t="s">
        <v>8305</v>
      </c>
      <c r="Q3645" t="str">
        <f t="shared" si="289"/>
        <v>theater</v>
      </c>
      <c r="R3645" t="str">
        <f t="shared" si="290"/>
        <v>musical</v>
      </c>
    </row>
    <row r="3646" spans="1:18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6">
        <f t="shared" si="286"/>
        <v>16.420000000000002</v>
      </c>
      <c r="O3646" s="5">
        <f t="shared" si="287"/>
        <v>1.4616321559074299</v>
      </c>
      <c r="P3646" t="s">
        <v>8305</v>
      </c>
      <c r="Q3646" t="str">
        <f t="shared" si="289"/>
        <v>theater</v>
      </c>
      <c r="R3646" t="str">
        <f t="shared" si="290"/>
        <v>musical</v>
      </c>
    </row>
    <row r="3647" spans="1:18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6">
        <f t="shared" si="286"/>
        <v>0.1</v>
      </c>
      <c r="O3647" s="5">
        <f t="shared" si="287"/>
        <v>100</v>
      </c>
      <c r="P3647" t="s">
        <v>8305</v>
      </c>
      <c r="Q3647" t="str">
        <f t="shared" si="289"/>
        <v>theater</v>
      </c>
      <c r="R3647" t="str">
        <f t="shared" si="290"/>
        <v>musical</v>
      </c>
    </row>
    <row r="3648" spans="1:18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6">
        <f t="shared" si="286"/>
        <v>4.8099999999999996</v>
      </c>
      <c r="O3648" s="5">
        <f t="shared" si="287"/>
        <v>1.6632016632016633</v>
      </c>
      <c r="P3648" t="s">
        <v>8305</v>
      </c>
      <c r="Q3648" t="str">
        <f t="shared" si="289"/>
        <v>theater</v>
      </c>
      <c r="R3648" t="str">
        <f t="shared" si="290"/>
        <v>musical</v>
      </c>
    </row>
    <row r="3649" spans="1:18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6">
        <f t="shared" si="286"/>
        <v>6</v>
      </c>
      <c r="O3649" s="5">
        <f t="shared" si="287"/>
        <v>6.666666666666667</v>
      </c>
      <c r="P3649" t="s">
        <v>8305</v>
      </c>
      <c r="Q3649" t="str">
        <f t="shared" si="289"/>
        <v>theater</v>
      </c>
      <c r="R3649" t="str">
        <f t="shared" si="290"/>
        <v>musical</v>
      </c>
    </row>
    <row r="3650" spans="1:18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6">
        <f t="shared" si="286"/>
        <v>100.38249999999999</v>
      </c>
      <c r="O3650" s="5">
        <f t="shared" si="287"/>
        <v>0.18180459741488805</v>
      </c>
      <c r="P3650" t="s">
        <v>8271</v>
      </c>
      <c r="Q3650" t="str">
        <f t="shared" si="289"/>
        <v>theater</v>
      </c>
      <c r="R3650" t="str">
        <f t="shared" si="288"/>
        <v>plays</v>
      </c>
    </row>
    <row r="3651" spans="1:18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6">
        <f t="shared" ref="N3651:N3714" si="291">E3651/D3651*100</f>
        <v>104</v>
      </c>
      <c r="O3651" s="5">
        <f t="shared" ref="O3651:O3714" si="292">L3651/E3651*100</f>
        <v>1.0256410256410255</v>
      </c>
      <c r="P3651" t="s">
        <v>8271</v>
      </c>
      <c r="Q3651" t="str">
        <f t="shared" si="289"/>
        <v>theater</v>
      </c>
      <c r="R3651" t="str">
        <f t="shared" si="288"/>
        <v>plays</v>
      </c>
    </row>
    <row r="3652" spans="1:18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6">
        <f t="shared" si="291"/>
        <v>100</v>
      </c>
      <c r="O3652" s="5">
        <f t="shared" si="292"/>
        <v>3.4000000000000004</v>
      </c>
      <c r="P3652" t="s">
        <v>8271</v>
      </c>
      <c r="Q3652" t="str">
        <f t="shared" si="289"/>
        <v>theater</v>
      </c>
      <c r="R3652" t="str">
        <f t="shared" si="288"/>
        <v>plays</v>
      </c>
    </row>
    <row r="3653" spans="1:18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6">
        <f t="shared" si="291"/>
        <v>104</v>
      </c>
      <c r="O3653" s="5">
        <f t="shared" si="292"/>
        <v>1.7307692307692308</v>
      </c>
      <c r="P3653" t="s">
        <v>8271</v>
      </c>
      <c r="Q3653" t="str">
        <f t="shared" si="289"/>
        <v>theater</v>
      </c>
      <c r="R3653" t="str">
        <f t="shared" si="288"/>
        <v>plays</v>
      </c>
    </row>
    <row r="3654" spans="1:18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6">
        <f t="shared" si="291"/>
        <v>250.66666666666669</v>
      </c>
      <c r="O3654" s="5">
        <f t="shared" si="292"/>
        <v>2.2606382978723407</v>
      </c>
      <c r="P3654" t="s">
        <v>8271</v>
      </c>
      <c r="Q3654" t="str">
        <f t="shared" si="289"/>
        <v>theater</v>
      </c>
      <c r="R3654" t="str">
        <f t="shared" si="288"/>
        <v>plays</v>
      </c>
    </row>
    <row r="3655" spans="1:18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6">
        <f t="shared" si="291"/>
        <v>100.49999999999999</v>
      </c>
      <c r="O3655" s="5">
        <f t="shared" si="292"/>
        <v>1.6417910447761193</v>
      </c>
      <c r="P3655" t="s">
        <v>8271</v>
      </c>
      <c r="Q3655" t="str">
        <f t="shared" si="289"/>
        <v>theater</v>
      </c>
      <c r="R3655" t="str">
        <f t="shared" si="288"/>
        <v>plays</v>
      </c>
    </row>
    <row r="3656" spans="1:18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6">
        <f t="shared" si="291"/>
        <v>174.4</v>
      </c>
      <c r="O3656" s="5">
        <f t="shared" si="292"/>
        <v>1.452599388379205</v>
      </c>
      <c r="P3656" t="s">
        <v>8271</v>
      </c>
      <c r="Q3656" t="str">
        <f t="shared" si="289"/>
        <v>theater</v>
      </c>
      <c r="R3656" t="str">
        <f t="shared" si="288"/>
        <v>plays</v>
      </c>
    </row>
    <row r="3657" spans="1:18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6">
        <f t="shared" si="291"/>
        <v>116.26</v>
      </c>
      <c r="O3657" s="5">
        <f t="shared" si="292"/>
        <v>1.3590228797522794</v>
      </c>
      <c r="P3657" t="s">
        <v>8271</v>
      </c>
      <c r="Q3657" t="str">
        <f t="shared" si="289"/>
        <v>theater</v>
      </c>
      <c r="R3657" t="str">
        <f t="shared" si="288"/>
        <v>plays</v>
      </c>
    </row>
    <row r="3658" spans="1:18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6">
        <f t="shared" si="291"/>
        <v>105.82000000000001</v>
      </c>
      <c r="O3658" s="5">
        <f t="shared" si="292"/>
        <v>0.86940086940086936</v>
      </c>
      <c r="P3658" t="s">
        <v>8271</v>
      </c>
      <c r="Q3658" t="str">
        <f t="shared" si="289"/>
        <v>theater</v>
      </c>
      <c r="R3658" t="str">
        <f t="shared" ref="R3658:R3721" si="293">RIGHT(P3658, 5)</f>
        <v>plays</v>
      </c>
    </row>
    <row r="3659" spans="1:18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6">
        <f t="shared" si="291"/>
        <v>110.75</v>
      </c>
      <c r="O3659" s="5">
        <f t="shared" si="292"/>
        <v>0.90293453724604955</v>
      </c>
      <c r="P3659" t="s">
        <v>8271</v>
      </c>
      <c r="Q3659" t="str">
        <f t="shared" si="289"/>
        <v>theater</v>
      </c>
      <c r="R3659" t="str">
        <f t="shared" si="293"/>
        <v>plays</v>
      </c>
    </row>
    <row r="3660" spans="1:18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6">
        <f t="shared" si="291"/>
        <v>100.66666666666666</v>
      </c>
      <c r="O3660" s="5">
        <f t="shared" si="292"/>
        <v>1.3245033112582782</v>
      </c>
      <c r="P3660" t="s">
        <v>8271</v>
      </c>
      <c r="Q3660" t="str">
        <f t="shared" si="289"/>
        <v>theater</v>
      </c>
      <c r="R3660" t="str">
        <f t="shared" si="293"/>
        <v>plays</v>
      </c>
    </row>
    <row r="3661" spans="1:18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6">
        <f t="shared" si="291"/>
        <v>102.03333333333333</v>
      </c>
      <c r="O3661" s="5">
        <f t="shared" si="292"/>
        <v>0.42469781117281935</v>
      </c>
      <c r="P3661" t="s">
        <v>8271</v>
      </c>
      <c r="Q3661" t="str">
        <f t="shared" si="289"/>
        <v>theater</v>
      </c>
      <c r="R3661" t="str">
        <f t="shared" si="293"/>
        <v>plays</v>
      </c>
    </row>
    <row r="3662" spans="1:18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6">
        <f t="shared" si="291"/>
        <v>100</v>
      </c>
      <c r="O3662" s="5">
        <f t="shared" si="292"/>
        <v>8.7999999999999989</v>
      </c>
      <c r="P3662" t="s">
        <v>8271</v>
      </c>
      <c r="Q3662" t="str">
        <f t="shared" si="289"/>
        <v>theater</v>
      </c>
      <c r="R3662" t="str">
        <f t="shared" si="293"/>
        <v>plays</v>
      </c>
    </row>
    <row r="3663" spans="1:18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6">
        <f t="shared" si="291"/>
        <v>111.00000000000001</v>
      </c>
      <c r="O3663" s="5">
        <f t="shared" si="292"/>
        <v>1.0810810810810811</v>
      </c>
      <c r="P3663" t="s">
        <v>8271</v>
      </c>
      <c r="Q3663" t="str">
        <f t="shared" si="289"/>
        <v>theater</v>
      </c>
      <c r="R3663" t="str">
        <f t="shared" si="293"/>
        <v>plays</v>
      </c>
    </row>
    <row r="3664" spans="1:18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6">
        <f t="shared" si="291"/>
        <v>101.42500000000001</v>
      </c>
      <c r="O3664" s="5">
        <f t="shared" si="292"/>
        <v>0.49297510475720979</v>
      </c>
      <c r="P3664" t="s">
        <v>8271</v>
      </c>
      <c r="Q3664" t="str">
        <f t="shared" si="289"/>
        <v>theater</v>
      </c>
      <c r="R3664" t="str">
        <f t="shared" si="293"/>
        <v>plays</v>
      </c>
    </row>
    <row r="3665" spans="1:18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6">
        <f t="shared" si="291"/>
        <v>104</v>
      </c>
      <c r="O3665" s="5">
        <f t="shared" si="292"/>
        <v>3.8461538461538463</v>
      </c>
      <c r="P3665" t="s">
        <v>8271</v>
      </c>
      <c r="Q3665" t="str">
        <f t="shared" si="289"/>
        <v>theater</v>
      </c>
      <c r="R3665" t="str">
        <f t="shared" si="293"/>
        <v>plays</v>
      </c>
    </row>
    <row r="3666" spans="1:18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6">
        <f t="shared" si="291"/>
        <v>109.375</v>
      </c>
      <c r="O3666" s="5">
        <f t="shared" si="292"/>
        <v>2.1714285714285713</v>
      </c>
      <c r="P3666" t="s">
        <v>8271</v>
      </c>
      <c r="Q3666" t="str">
        <f t="shared" si="289"/>
        <v>theater</v>
      </c>
      <c r="R3666" t="str">
        <f t="shared" si="293"/>
        <v>plays</v>
      </c>
    </row>
    <row r="3667" spans="1:18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6">
        <f t="shared" si="291"/>
        <v>115.16129032258064</v>
      </c>
      <c r="O3667" s="5">
        <f t="shared" si="292"/>
        <v>1.9607843137254901</v>
      </c>
      <c r="P3667" t="s">
        <v>8271</v>
      </c>
      <c r="Q3667" t="str">
        <f t="shared" si="289"/>
        <v>theater</v>
      </c>
      <c r="R3667" t="str">
        <f t="shared" si="293"/>
        <v>plays</v>
      </c>
    </row>
    <row r="3668" spans="1:18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6">
        <f t="shared" si="291"/>
        <v>100</v>
      </c>
      <c r="O3668" s="5">
        <f t="shared" si="292"/>
        <v>3.166666666666667</v>
      </c>
      <c r="P3668" t="s">
        <v>8271</v>
      </c>
      <c r="Q3668" t="str">
        <f t="shared" si="289"/>
        <v>theater</v>
      </c>
      <c r="R3668" t="str">
        <f t="shared" si="293"/>
        <v>plays</v>
      </c>
    </row>
    <row r="3669" spans="1:18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6">
        <f t="shared" si="291"/>
        <v>103.17033333333335</v>
      </c>
      <c r="O3669" s="5">
        <f t="shared" si="292"/>
        <v>1.8739237054579643</v>
      </c>
      <c r="P3669" t="s">
        <v>8271</v>
      </c>
      <c r="Q3669" t="str">
        <f t="shared" si="289"/>
        <v>theater</v>
      </c>
      <c r="R3669" t="str">
        <f t="shared" si="293"/>
        <v>plays</v>
      </c>
    </row>
    <row r="3670" spans="1:18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6">
        <f t="shared" si="291"/>
        <v>103.49999999999999</v>
      </c>
      <c r="O3670" s="5">
        <f t="shared" si="292"/>
        <v>2.7053140096618358</v>
      </c>
      <c r="P3670" t="s">
        <v>8271</v>
      </c>
      <c r="Q3670" t="str">
        <f t="shared" si="289"/>
        <v>theater</v>
      </c>
      <c r="R3670" t="str">
        <f t="shared" si="293"/>
        <v>plays</v>
      </c>
    </row>
    <row r="3671" spans="1:18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6">
        <f t="shared" si="291"/>
        <v>138.19999999999999</v>
      </c>
      <c r="O3671" s="5">
        <f t="shared" si="292"/>
        <v>1.2301013024602026</v>
      </c>
      <c r="P3671" t="s">
        <v>8271</v>
      </c>
      <c r="Q3671" t="str">
        <f t="shared" si="289"/>
        <v>theater</v>
      </c>
      <c r="R3671" t="str">
        <f t="shared" si="293"/>
        <v>plays</v>
      </c>
    </row>
    <row r="3672" spans="1:18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6">
        <f t="shared" si="291"/>
        <v>109.54545454545455</v>
      </c>
      <c r="O3672" s="5">
        <f t="shared" si="292"/>
        <v>4.9792531120331951</v>
      </c>
      <c r="P3672" t="s">
        <v>8271</v>
      </c>
      <c r="Q3672" t="str">
        <f t="shared" si="289"/>
        <v>theater</v>
      </c>
      <c r="R3672" t="str">
        <f t="shared" si="293"/>
        <v>plays</v>
      </c>
    </row>
    <row r="3673" spans="1:18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6">
        <f t="shared" si="291"/>
        <v>100.85714285714286</v>
      </c>
      <c r="O3673" s="5">
        <f t="shared" si="292"/>
        <v>1.1331444759206799</v>
      </c>
      <c r="P3673" t="s">
        <v>8271</v>
      </c>
      <c r="Q3673" t="str">
        <f t="shared" si="289"/>
        <v>theater</v>
      </c>
      <c r="R3673" t="str">
        <f t="shared" si="293"/>
        <v>plays</v>
      </c>
    </row>
    <row r="3674" spans="1:18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6">
        <f t="shared" si="291"/>
        <v>101.53333333333335</v>
      </c>
      <c r="O3674" s="5">
        <f t="shared" si="292"/>
        <v>1.8713066316480631</v>
      </c>
      <c r="P3674" t="s">
        <v>8271</v>
      </c>
      <c r="Q3674" t="str">
        <f t="shared" si="289"/>
        <v>theater</v>
      </c>
      <c r="R3674" t="str">
        <f t="shared" si="293"/>
        <v>plays</v>
      </c>
    </row>
    <row r="3675" spans="1:18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6">
        <f t="shared" si="291"/>
        <v>113.625</v>
      </c>
      <c r="O3675" s="5">
        <f t="shared" si="292"/>
        <v>2.5082508250825084</v>
      </c>
      <c r="P3675" t="s">
        <v>8271</v>
      </c>
      <c r="Q3675" t="str">
        <f t="shared" si="289"/>
        <v>theater</v>
      </c>
      <c r="R3675" t="str">
        <f t="shared" si="293"/>
        <v>plays</v>
      </c>
    </row>
    <row r="3676" spans="1:18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6">
        <f t="shared" si="291"/>
        <v>100</v>
      </c>
      <c r="O3676" s="5">
        <f t="shared" si="292"/>
        <v>0.68888888888888888</v>
      </c>
      <c r="P3676" t="s">
        <v>8271</v>
      </c>
      <c r="Q3676" t="str">
        <f t="shared" si="289"/>
        <v>theater</v>
      </c>
      <c r="R3676" t="str">
        <f t="shared" si="293"/>
        <v>plays</v>
      </c>
    </row>
    <row r="3677" spans="1:18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6">
        <f t="shared" si="291"/>
        <v>140</v>
      </c>
      <c r="O3677" s="5">
        <f t="shared" si="292"/>
        <v>4.2857142857142856</v>
      </c>
      <c r="P3677" t="s">
        <v>8271</v>
      </c>
      <c r="Q3677" t="str">
        <f t="shared" si="289"/>
        <v>theater</v>
      </c>
      <c r="R3677" t="str">
        <f t="shared" si="293"/>
        <v>plays</v>
      </c>
    </row>
    <row r="3678" spans="1:18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6">
        <f t="shared" si="291"/>
        <v>128.75</v>
      </c>
      <c r="O3678" s="5">
        <f t="shared" si="292"/>
        <v>1.5533980582524272</v>
      </c>
      <c r="P3678" t="s">
        <v>8271</v>
      </c>
      <c r="Q3678" t="str">
        <f t="shared" si="289"/>
        <v>theater</v>
      </c>
      <c r="R3678" t="str">
        <f t="shared" si="293"/>
        <v>plays</v>
      </c>
    </row>
    <row r="3679" spans="1:18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6">
        <f t="shared" si="291"/>
        <v>102.90416666666667</v>
      </c>
      <c r="O3679" s="5">
        <f t="shared" si="292"/>
        <v>1.6115317649916991</v>
      </c>
      <c r="P3679" t="s">
        <v>8271</v>
      </c>
      <c r="Q3679" t="str">
        <f t="shared" ref="Q3679:Q3742" si="294">LEFT(P3679, 7)</f>
        <v>theater</v>
      </c>
      <c r="R3679" t="str">
        <f t="shared" si="293"/>
        <v>plays</v>
      </c>
    </row>
    <row r="3680" spans="1:18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6">
        <f t="shared" si="291"/>
        <v>102.49999999999999</v>
      </c>
      <c r="O3680" s="5">
        <f t="shared" si="292"/>
        <v>1.5121951219512195</v>
      </c>
      <c r="P3680" t="s">
        <v>8271</v>
      </c>
      <c r="Q3680" t="str">
        <f t="shared" si="294"/>
        <v>theater</v>
      </c>
      <c r="R3680" t="str">
        <f t="shared" si="293"/>
        <v>plays</v>
      </c>
    </row>
    <row r="3681" spans="1:18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6">
        <f t="shared" si="291"/>
        <v>110.1</v>
      </c>
      <c r="O3681" s="5">
        <f t="shared" si="292"/>
        <v>1.3623978201634876</v>
      </c>
      <c r="P3681" t="s">
        <v>8271</v>
      </c>
      <c r="Q3681" t="str">
        <f t="shared" si="294"/>
        <v>theater</v>
      </c>
      <c r="R3681" t="str">
        <f t="shared" si="293"/>
        <v>plays</v>
      </c>
    </row>
    <row r="3682" spans="1:18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6">
        <f t="shared" si="291"/>
        <v>112.76666666666667</v>
      </c>
      <c r="O3682" s="5">
        <f t="shared" si="292"/>
        <v>1.0050251256281406</v>
      </c>
      <c r="P3682" t="s">
        <v>8271</v>
      </c>
      <c r="Q3682" t="str">
        <f t="shared" si="294"/>
        <v>theater</v>
      </c>
      <c r="R3682" t="str">
        <f t="shared" si="293"/>
        <v>plays</v>
      </c>
    </row>
    <row r="3683" spans="1:18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6">
        <f t="shared" si="291"/>
        <v>111.9</v>
      </c>
      <c r="O3683" s="5">
        <f t="shared" si="292"/>
        <v>1.6085790884718498</v>
      </c>
      <c r="P3683" t="s">
        <v>8271</v>
      </c>
      <c r="Q3683" t="str">
        <f t="shared" si="294"/>
        <v>theater</v>
      </c>
      <c r="R3683" t="str">
        <f t="shared" si="293"/>
        <v>plays</v>
      </c>
    </row>
    <row r="3684" spans="1:18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6">
        <f t="shared" si="291"/>
        <v>139.19999999999999</v>
      </c>
      <c r="O3684" s="5">
        <f t="shared" si="292"/>
        <v>1.6044061302681993</v>
      </c>
      <c r="P3684" t="s">
        <v>8271</v>
      </c>
      <c r="Q3684" t="str">
        <f t="shared" si="294"/>
        <v>theater</v>
      </c>
      <c r="R3684" t="str">
        <f t="shared" si="293"/>
        <v>plays</v>
      </c>
    </row>
    <row r="3685" spans="1:18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6">
        <f t="shared" si="291"/>
        <v>110.85714285714286</v>
      </c>
      <c r="O3685" s="5">
        <f t="shared" si="292"/>
        <v>1.7010309278350515</v>
      </c>
      <c r="P3685" t="s">
        <v>8271</v>
      </c>
      <c r="Q3685" t="str">
        <f t="shared" si="294"/>
        <v>theater</v>
      </c>
      <c r="R3685" t="str">
        <f t="shared" si="293"/>
        <v>plays</v>
      </c>
    </row>
    <row r="3686" spans="1:18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6">
        <f t="shared" si="291"/>
        <v>139.06666666666666</v>
      </c>
      <c r="O3686" s="5">
        <f t="shared" si="292"/>
        <v>2.2051773729626079</v>
      </c>
      <c r="P3686" t="s">
        <v>8271</v>
      </c>
      <c r="Q3686" t="str">
        <f t="shared" si="294"/>
        <v>theater</v>
      </c>
      <c r="R3686" t="str">
        <f t="shared" si="293"/>
        <v>plays</v>
      </c>
    </row>
    <row r="3687" spans="1:18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6">
        <f t="shared" si="291"/>
        <v>105.69999999999999</v>
      </c>
      <c r="O3687" s="5">
        <f t="shared" si="292"/>
        <v>2.3841059602649008</v>
      </c>
      <c r="P3687" t="s">
        <v>8271</v>
      </c>
      <c r="Q3687" t="str">
        <f t="shared" si="294"/>
        <v>theater</v>
      </c>
      <c r="R3687" t="str">
        <f t="shared" si="293"/>
        <v>plays</v>
      </c>
    </row>
    <row r="3688" spans="1:18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6">
        <f t="shared" si="291"/>
        <v>101.42857142857142</v>
      </c>
      <c r="O3688" s="5">
        <f t="shared" si="292"/>
        <v>1.6901408450704223</v>
      </c>
      <c r="P3688" t="s">
        <v>8271</v>
      </c>
      <c r="Q3688" t="str">
        <f t="shared" si="294"/>
        <v>theater</v>
      </c>
      <c r="R3688" t="str">
        <f t="shared" si="293"/>
        <v>plays</v>
      </c>
    </row>
    <row r="3689" spans="1:18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6">
        <f t="shared" si="291"/>
        <v>100.245</v>
      </c>
      <c r="O3689" s="5">
        <f t="shared" si="292"/>
        <v>0.49877799391490846</v>
      </c>
      <c r="P3689" t="s">
        <v>8271</v>
      </c>
      <c r="Q3689" t="str">
        <f t="shared" si="294"/>
        <v>theater</v>
      </c>
      <c r="R3689" t="str">
        <f t="shared" si="293"/>
        <v>plays</v>
      </c>
    </row>
    <row r="3690" spans="1:18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6">
        <f t="shared" si="291"/>
        <v>109.16666666666666</v>
      </c>
      <c r="O3690" s="5">
        <f t="shared" si="292"/>
        <v>1.1908396946564885</v>
      </c>
      <c r="P3690" t="s">
        <v>8271</v>
      </c>
      <c r="Q3690" t="str">
        <f t="shared" si="294"/>
        <v>theater</v>
      </c>
      <c r="R3690" t="str">
        <f t="shared" si="293"/>
        <v>plays</v>
      </c>
    </row>
    <row r="3691" spans="1:18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6">
        <f t="shared" si="291"/>
        <v>118.33333333333333</v>
      </c>
      <c r="O3691" s="5">
        <f t="shared" si="292"/>
        <v>1.7464788732394365</v>
      </c>
      <c r="P3691" t="s">
        <v>8271</v>
      </c>
      <c r="Q3691" t="str">
        <f t="shared" si="294"/>
        <v>theater</v>
      </c>
      <c r="R3691" t="str">
        <f t="shared" si="293"/>
        <v>plays</v>
      </c>
    </row>
    <row r="3692" spans="1:18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6">
        <f t="shared" si="291"/>
        <v>120</v>
      </c>
      <c r="O3692" s="5">
        <f t="shared" si="292"/>
        <v>1.7222222222222223</v>
      </c>
      <c r="P3692" t="s">
        <v>8271</v>
      </c>
      <c r="Q3692" t="str">
        <f t="shared" si="294"/>
        <v>theater</v>
      </c>
      <c r="R3692" t="str">
        <f t="shared" si="293"/>
        <v>plays</v>
      </c>
    </row>
    <row r="3693" spans="1:18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6">
        <f t="shared" si="291"/>
        <v>127.96000000000001</v>
      </c>
      <c r="O3693" s="5">
        <f t="shared" si="292"/>
        <v>0.53532353860581439</v>
      </c>
      <c r="P3693" t="s">
        <v>8271</v>
      </c>
      <c r="Q3693" t="str">
        <f t="shared" si="294"/>
        <v>theater</v>
      </c>
      <c r="R3693" t="str">
        <f t="shared" si="293"/>
        <v>plays</v>
      </c>
    </row>
    <row r="3694" spans="1:18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6">
        <f t="shared" si="291"/>
        <v>126</v>
      </c>
      <c r="O3694" s="5">
        <f t="shared" si="292"/>
        <v>1.3492063492063493</v>
      </c>
      <c r="P3694" t="s">
        <v>8271</v>
      </c>
      <c r="Q3694" t="str">
        <f t="shared" si="294"/>
        <v>theater</v>
      </c>
      <c r="R3694" t="str">
        <f t="shared" si="293"/>
        <v>plays</v>
      </c>
    </row>
    <row r="3695" spans="1:18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6">
        <f t="shared" si="291"/>
        <v>129.12912912912913</v>
      </c>
      <c r="O3695" s="5">
        <f t="shared" si="292"/>
        <v>3.2558139534883721</v>
      </c>
      <c r="P3695" t="s">
        <v>8271</v>
      </c>
      <c r="Q3695" t="str">
        <f t="shared" si="294"/>
        <v>theater</v>
      </c>
      <c r="R3695" t="str">
        <f t="shared" si="293"/>
        <v>plays</v>
      </c>
    </row>
    <row r="3696" spans="1:18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6">
        <f t="shared" si="291"/>
        <v>107.42857142857143</v>
      </c>
      <c r="O3696" s="5">
        <f t="shared" si="292"/>
        <v>1.5957446808510638</v>
      </c>
      <c r="P3696" t="s">
        <v>8271</v>
      </c>
      <c r="Q3696" t="str">
        <f t="shared" si="294"/>
        <v>theater</v>
      </c>
      <c r="R3696" t="str">
        <f t="shared" si="293"/>
        <v>plays</v>
      </c>
    </row>
    <row r="3697" spans="1:18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6">
        <f t="shared" si="291"/>
        <v>100.125</v>
      </c>
      <c r="O3697" s="5">
        <f t="shared" si="292"/>
        <v>0.82397003745318353</v>
      </c>
      <c r="P3697" t="s">
        <v>8271</v>
      </c>
      <c r="Q3697" t="str">
        <f t="shared" si="294"/>
        <v>theater</v>
      </c>
      <c r="R3697" t="str">
        <f t="shared" si="293"/>
        <v>plays</v>
      </c>
    </row>
    <row r="3698" spans="1:18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6">
        <f t="shared" si="291"/>
        <v>155</v>
      </c>
      <c r="O3698" s="5">
        <f t="shared" si="292"/>
        <v>2.5161290322580645</v>
      </c>
      <c r="P3698" t="s">
        <v>8271</v>
      </c>
      <c r="Q3698" t="str">
        <f t="shared" si="294"/>
        <v>theater</v>
      </c>
      <c r="R3698" t="str">
        <f t="shared" si="293"/>
        <v>plays</v>
      </c>
    </row>
    <row r="3699" spans="1:18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6">
        <f t="shared" si="291"/>
        <v>108</v>
      </c>
      <c r="O3699" s="5">
        <f t="shared" si="292"/>
        <v>1.3888888888888888</v>
      </c>
      <c r="P3699" t="s">
        <v>8271</v>
      </c>
      <c r="Q3699" t="str">
        <f t="shared" si="294"/>
        <v>theater</v>
      </c>
      <c r="R3699" t="str">
        <f t="shared" si="293"/>
        <v>plays</v>
      </c>
    </row>
    <row r="3700" spans="1:18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6">
        <f t="shared" si="291"/>
        <v>110.52</v>
      </c>
      <c r="O3700" s="5">
        <f t="shared" si="292"/>
        <v>2.4610930148389434</v>
      </c>
      <c r="P3700" t="s">
        <v>8271</v>
      </c>
      <c r="Q3700" t="str">
        <f t="shared" si="294"/>
        <v>theater</v>
      </c>
      <c r="R3700" t="str">
        <f t="shared" si="293"/>
        <v>plays</v>
      </c>
    </row>
    <row r="3701" spans="1:18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6">
        <f t="shared" si="291"/>
        <v>100.8</v>
      </c>
      <c r="O3701" s="5">
        <f t="shared" si="292"/>
        <v>1.5873015873015872</v>
      </c>
      <c r="P3701" t="s">
        <v>8271</v>
      </c>
      <c r="Q3701" t="str">
        <f t="shared" si="294"/>
        <v>theater</v>
      </c>
      <c r="R3701" t="str">
        <f t="shared" si="293"/>
        <v>plays</v>
      </c>
    </row>
    <row r="3702" spans="1:18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6">
        <f t="shared" si="291"/>
        <v>121.2</v>
      </c>
      <c r="O3702" s="5">
        <f t="shared" si="292"/>
        <v>2.9702970297029703</v>
      </c>
      <c r="P3702" t="s">
        <v>8271</v>
      </c>
      <c r="Q3702" t="str">
        <f t="shared" si="294"/>
        <v>theater</v>
      </c>
      <c r="R3702" t="str">
        <f t="shared" si="293"/>
        <v>plays</v>
      </c>
    </row>
    <row r="3703" spans="1:18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6">
        <f t="shared" si="291"/>
        <v>100.33333333333334</v>
      </c>
      <c r="O3703" s="5">
        <f t="shared" si="292"/>
        <v>2.5913621262458473</v>
      </c>
      <c r="P3703" t="s">
        <v>8271</v>
      </c>
      <c r="Q3703" t="str">
        <f t="shared" si="294"/>
        <v>theater</v>
      </c>
      <c r="R3703" t="str">
        <f t="shared" si="293"/>
        <v>plays</v>
      </c>
    </row>
    <row r="3704" spans="1:18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6">
        <f t="shared" si="291"/>
        <v>109.16666666666666</v>
      </c>
      <c r="O3704" s="5">
        <f t="shared" si="292"/>
        <v>0.64122137404580148</v>
      </c>
      <c r="P3704" t="s">
        <v>8271</v>
      </c>
      <c r="Q3704" t="str">
        <f t="shared" si="294"/>
        <v>theater</v>
      </c>
      <c r="R3704" t="str">
        <f t="shared" si="293"/>
        <v>plays</v>
      </c>
    </row>
    <row r="3705" spans="1:18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6">
        <f t="shared" si="291"/>
        <v>123.42857142857142</v>
      </c>
      <c r="O3705" s="5">
        <f t="shared" si="292"/>
        <v>2.3148148148148149</v>
      </c>
      <c r="P3705" t="s">
        <v>8271</v>
      </c>
      <c r="Q3705" t="str">
        <f t="shared" si="294"/>
        <v>theater</v>
      </c>
      <c r="R3705" t="str">
        <f t="shared" si="293"/>
        <v>plays</v>
      </c>
    </row>
    <row r="3706" spans="1:18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6">
        <f t="shared" si="291"/>
        <v>136.33666666666667</v>
      </c>
      <c r="O3706" s="5">
        <f t="shared" si="292"/>
        <v>6.6013055915503287</v>
      </c>
      <c r="P3706" t="s">
        <v>8271</v>
      </c>
      <c r="Q3706" t="str">
        <f t="shared" si="294"/>
        <v>theater</v>
      </c>
      <c r="R3706" t="str">
        <f t="shared" si="293"/>
        <v>plays</v>
      </c>
    </row>
    <row r="3707" spans="1:18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6">
        <f t="shared" si="291"/>
        <v>103.46657233816768</v>
      </c>
      <c r="O3707" s="5">
        <f t="shared" si="292"/>
        <v>1.1965811965811968</v>
      </c>
      <c r="P3707" t="s">
        <v>8271</v>
      </c>
      <c r="Q3707" t="str">
        <f t="shared" si="294"/>
        <v>theater</v>
      </c>
      <c r="R3707" t="str">
        <f t="shared" si="293"/>
        <v>plays</v>
      </c>
    </row>
    <row r="3708" spans="1:18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6">
        <f t="shared" si="291"/>
        <v>121.33333333333334</v>
      </c>
      <c r="O3708" s="5">
        <f t="shared" si="292"/>
        <v>0.7142857142857143</v>
      </c>
      <c r="P3708" t="s">
        <v>8271</v>
      </c>
      <c r="Q3708" t="str">
        <f t="shared" si="294"/>
        <v>theater</v>
      </c>
      <c r="R3708" t="str">
        <f t="shared" si="293"/>
        <v>plays</v>
      </c>
    </row>
    <row r="3709" spans="1:18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6">
        <f t="shared" si="291"/>
        <v>186</v>
      </c>
      <c r="O3709" s="5">
        <f t="shared" si="292"/>
        <v>1.2365591397849462</v>
      </c>
      <c r="P3709" t="s">
        <v>8271</v>
      </c>
      <c r="Q3709" t="str">
        <f t="shared" si="294"/>
        <v>theater</v>
      </c>
      <c r="R3709" t="str">
        <f t="shared" si="293"/>
        <v>plays</v>
      </c>
    </row>
    <row r="3710" spans="1:18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6">
        <f t="shared" si="291"/>
        <v>300</v>
      </c>
      <c r="O3710" s="5">
        <f t="shared" si="292"/>
        <v>1.8571428571428572</v>
      </c>
      <c r="P3710" t="s">
        <v>8271</v>
      </c>
      <c r="Q3710" t="str">
        <f t="shared" si="294"/>
        <v>theater</v>
      </c>
      <c r="R3710" t="str">
        <f t="shared" si="293"/>
        <v>plays</v>
      </c>
    </row>
    <row r="3711" spans="1:18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6">
        <f t="shared" si="291"/>
        <v>108.25</v>
      </c>
      <c r="O3711" s="5">
        <f t="shared" si="292"/>
        <v>3.2332563510392611</v>
      </c>
      <c r="P3711" t="s">
        <v>8271</v>
      </c>
      <c r="Q3711" t="str">
        <f t="shared" si="294"/>
        <v>theater</v>
      </c>
      <c r="R3711" t="str">
        <f t="shared" si="293"/>
        <v>plays</v>
      </c>
    </row>
    <row r="3712" spans="1:18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6">
        <f t="shared" si="291"/>
        <v>141.15384615384616</v>
      </c>
      <c r="O3712" s="5">
        <f t="shared" si="292"/>
        <v>1.4713896457765667</v>
      </c>
      <c r="P3712" t="s">
        <v>8271</v>
      </c>
      <c r="Q3712" t="str">
        <f t="shared" si="294"/>
        <v>theater</v>
      </c>
      <c r="R3712" t="str">
        <f t="shared" si="293"/>
        <v>plays</v>
      </c>
    </row>
    <row r="3713" spans="1:18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6">
        <f t="shared" si="291"/>
        <v>113.99999999999999</v>
      </c>
      <c r="O3713" s="5">
        <f t="shared" si="292"/>
        <v>3.6842105263157889</v>
      </c>
      <c r="P3713" t="s">
        <v>8271</v>
      </c>
      <c r="Q3713" t="str">
        <f t="shared" si="294"/>
        <v>theater</v>
      </c>
      <c r="R3713" t="str">
        <f t="shared" si="293"/>
        <v>plays</v>
      </c>
    </row>
    <row r="3714" spans="1:18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6">
        <f t="shared" si="291"/>
        <v>153.73333333333335</v>
      </c>
      <c r="O3714" s="5">
        <f t="shared" si="292"/>
        <v>0.90199479618386824</v>
      </c>
      <c r="P3714" t="s">
        <v>8271</v>
      </c>
      <c r="Q3714" t="str">
        <f t="shared" si="294"/>
        <v>theater</v>
      </c>
      <c r="R3714" t="str">
        <f t="shared" si="293"/>
        <v>plays</v>
      </c>
    </row>
    <row r="3715" spans="1:18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6">
        <f t="shared" ref="N3715:N3778" si="295">E3715/D3715*100</f>
        <v>101.49999999999999</v>
      </c>
      <c r="O3715" s="5">
        <f t="shared" ref="O3715:O3778" si="296">L3715/E3715*100</f>
        <v>0.935960591133005</v>
      </c>
      <c r="P3715" t="s">
        <v>8271</v>
      </c>
      <c r="Q3715" t="str">
        <f t="shared" si="294"/>
        <v>theater</v>
      </c>
      <c r="R3715" t="str">
        <f t="shared" si="293"/>
        <v>plays</v>
      </c>
    </row>
    <row r="3716" spans="1:18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6">
        <f t="shared" si="295"/>
        <v>102.35000000000001</v>
      </c>
      <c r="O3716" s="5">
        <f t="shared" si="296"/>
        <v>0.94772838299951156</v>
      </c>
      <c r="P3716" t="s">
        <v>8271</v>
      </c>
      <c r="Q3716" t="str">
        <f t="shared" si="294"/>
        <v>theater</v>
      </c>
      <c r="R3716" t="str">
        <f t="shared" si="293"/>
        <v>plays</v>
      </c>
    </row>
    <row r="3717" spans="1:18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6">
        <f t="shared" si="295"/>
        <v>102.57142857142858</v>
      </c>
      <c r="O3717" s="5">
        <f t="shared" si="296"/>
        <v>0.75208913649025066</v>
      </c>
      <c r="P3717" t="s">
        <v>8271</v>
      </c>
      <c r="Q3717" t="str">
        <f t="shared" si="294"/>
        <v>theater</v>
      </c>
      <c r="R3717" t="str">
        <f t="shared" si="293"/>
        <v>plays</v>
      </c>
    </row>
    <row r="3718" spans="1:18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6">
        <f t="shared" si="295"/>
        <v>155.75</v>
      </c>
      <c r="O3718" s="5">
        <f t="shared" si="296"/>
        <v>1.9261637239165328</v>
      </c>
      <c r="P3718" t="s">
        <v>8271</v>
      </c>
      <c r="Q3718" t="str">
        <f t="shared" si="294"/>
        <v>theater</v>
      </c>
      <c r="R3718" t="str">
        <f t="shared" si="293"/>
        <v>plays</v>
      </c>
    </row>
    <row r="3719" spans="1:18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6">
        <f t="shared" si="295"/>
        <v>100.75</v>
      </c>
      <c r="O3719" s="5">
        <f t="shared" si="296"/>
        <v>0.32258064516129031</v>
      </c>
      <c r="P3719" t="s">
        <v>8271</v>
      </c>
      <c r="Q3719" t="str">
        <f t="shared" si="294"/>
        <v>theater</v>
      </c>
      <c r="R3719" t="str">
        <f t="shared" si="293"/>
        <v>plays</v>
      </c>
    </row>
    <row r="3720" spans="1:18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6">
        <f t="shared" si="295"/>
        <v>239.4</v>
      </c>
      <c r="O3720" s="5">
        <f t="shared" si="296"/>
        <v>3.842940685045948</v>
      </c>
      <c r="P3720" t="s">
        <v>8271</v>
      </c>
      <c r="Q3720" t="str">
        <f t="shared" si="294"/>
        <v>theater</v>
      </c>
      <c r="R3720" t="str">
        <f t="shared" si="293"/>
        <v>plays</v>
      </c>
    </row>
    <row r="3721" spans="1:18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6">
        <f t="shared" si="295"/>
        <v>210</v>
      </c>
      <c r="O3721" s="5">
        <f t="shared" si="296"/>
        <v>0.95238095238095244</v>
      </c>
      <c r="P3721" t="s">
        <v>8271</v>
      </c>
      <c r="Q3721" t="str">
        <f t="shared" si="294"/>
        <v>theater</v>
      </c>
      <c r="R3721" t="str">
        <f t="shared" si="293"/>
        <v>plays</v>
      </c>
    </row>
    <row r="3722" spans="1:18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6">
        <f t="shared" si="295"/>
        <v>104.51515151515152</v>
      </c>
      <c r="O3722" s="5">
        <f t="shared" si="296"/>
        <v>1.1597564511452596</v>
      </c>
      <c r="P3722" t="s">
        <v>8271</v>
      </c>
      <c r="Q3722" t="str">
        <f t="shared" si="294"/>
        <v>theater</v>
      </c>
      <c r="R3722" t="str">
        <f t="shared" ref="R3722:R3749" si="297">RIGHT(P3722, 5)</f>
        <v>plays</v>
      </c>
    </row>
    <row r="3723" spans="1:18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6">
        <f t="shared" si="295"/>
        <v>100.8</v>
      </c>
      <c r="O3723" s="5">
        <f t="shared" si="296"/>
        <v>0.87301587301587302</v>
      </c>
      <c r="P3723" t="s">
        <v>8271</v>
      </c>
      <c r="Q3723" t="str">
        <f t="shared" si="294"/>
        <v>theater</v>
      </c>
      <c r="R3723" t="str">
        <f t="shared" si="297"/>
        <v>plays</v>
      </c>
    </row>
    <row r="3724" spans="1:18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6">
        <f t="shared" si="295"/>
        <v>111.20000000000002</v>
      </c>
      <c r="O3724" s="5">
        <f t="shared" si="296"/>
        <v>2.0983213429256597</v>
      </c>
      <c r="P3724" t="s">
        <v>8271</v>
      </c>
      <c r="Q3724" t="str">
        <f t="shared" si="294"/>
        <v>theater</v>
      </c>
      <c r="R3724" t="str">
        <f t="shared" si="297"/>
        <v>plays</v>
      </c>
    </row>
    <row r="3725" spans="1:18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6">
        <f t="shared" si="295"/>
        <v>102.04444444444445</v>
      </c>
      <c r="O3725" s="5">
        <f t="shared" si="296"/>
        <v>1.3719512195121952</v>
      </c>
      <c r="P3725" t="s">
        <v>8271</v>
      </c>
      <c r="Q3725" t="str">
        <f t="shared" si="294"/>
        <v>theater</v>
      </c>
      <c r="R3725" t="str">
        <f t="shared" si="297"/>
        <v>plays</v>
      </c>
    </row>
    <row r="3726" spans="1:18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6">
        <f t="shared" si="295"/>
        <v>102.54767441860466</v>
      </c>
      <c r="O3726" s="5">
        <f t="shared" si="296"/>
        <v>2.0183465432980685</v>
      </c>
      <c r="P3726" t="s">
        <v>8271</v>
      </c>
      <c r="Q3726" t="str">
        <f t="shared" si="294"/>
        <v>theater</v>
      </c>
      <c r="R3726" t="str">
        <f t="shared" si="297"/>
        <v>plays</v>
      </c>
    </row>
    <row r="3727" spans="1:18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6">
        <f t="shared" si="295"/>
        <v>127</v>
      </c>
      <c r="O3727" s="5">
        <f t="shared" si="296"/>
        <v>3.9370078740157481</v>
      </c>
      <c r="P3727" t="s">
        <v>8271</v>
      </c>
      <c r="Q3727" t="str">
        <f t="shared" si="294"/>
        <v>theater</v>
      </c>
      <c r="R3727" t="str">
        <f t="shared" si="297"/>
        <v>plays</v>
      </c>
    </row>
    <row r="3728" spans="1:18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6">
        <f t="shared" si="295"/>
        <v>338.70588235294122</v>
      </c>
      <c r="O3728" s="5">
        <f t="shared" si="296"/>
        <v>1.597777005904828</v>
      </c>
      <c r="P3728" t="s">
        <v>8271</v>
      </c>
      <c r="Q3728" t="str">
        <f t="shared" si="294"/>
        <v>theater</v>
      </c>
      <c r="R3728" t="str">
        <f t="shared" si="297"/>
        <v>plays</v>
      </c>
    </row>
    <row r="3729" spans="1:18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6">
        <f t="shared" si="295"/>
        <v>100.75</v>
      </c>
      <c r="O3729" s="5">
        <f t="shared" si="296"/>
        <v>1.6377171215880892</v>
      </c>
      <c r="P3729" t="s">
        <v>8271</v>
      </c>
      <c r="Q3729" t="str">
        <f t="shared" si="294"/>
        <v>theater</v>
      </c>
      <c r="R3729" t="str">
        <f t="shared" si="297"/>
        <v>plays</v>
      </c>
    </row>
    <row r="3730" spans="1:18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6">
        <f t="shared" si="295"/>
        <v>9.31</v>
      </c>
      <c r="O3730" s="5">
        <f t="shared" si="296"/>
        <v>1.664876476906552</v>
      </c>
      <c r="P3730" t="s">
        <v>8271</v>
      </c>
      <c r="Q3730" t="str">
        <f t="shared" si="294"/>
        <v>theater</v>
      </c>
      <c r="R3730" t="str">
        <f t="shared" si="297"/>
        <v>plays</v>
      </c>
    </row>
    <row r="3731" spans="1:18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6">
        <f t="shared" si="295"/>
        <v>7.24</v>
      </c>
      <c r="O3731" s="5">
        <f t="shared" si="296"/>
        <v>1.3812154696132597</v>
      </c>
      <c r="P3731" t="s">
        <v>8271</v>
      </c>
      <c r="Q3731" t="str">
        <f t="shared" si="294"/>
        <v>theater</v>
      </c>
      <c r="R3731" t="str">
        <f t="shared" si="297"/>
        <v>plays</v>
      </c>
    </row>
    <row r="3732" spans="1:18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6">
        <f t="shared" si="295"/>
        <v>10</v>
      </c>
      <c r="O3732" s="5">
        <f t="shared" si="296"/>
        <v>1</v>
      </c>
      <c r="P3732" t="s">
        <v>8271</v>
      </c>
      <c r="Q3732" t="str">
        <f t="shared" si="294"/>
        <v>theater</v>
      </c>
      <c r="R3732" t="str">
        <f t="shared" si="297"/>
        <v>plays</v>
      </c>
    </row>
    <row r="3733" spans="1:18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6">
        <f t="shared" si="295"/>
        <v>11.272727272727273</v>
      </c>
      <c r="O3733" s="5">
        <f t="shared" si="296"/>
        <v>1.935483870967742</v>
      </c>
      <c r="P3733" t="s">
        <v>8271</v>
      </c>
      <c r="Q3733" t="str">
        <f t="shared" si="294"/>
        <v>theater</v>
      </c>
      <c r="R3733" t="str">
        <f t="shared" si="297"/>
        <v>plays</v>
      </c>
    </row>
    <row r="3734" spans="1:18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6">
        <f t="shared" si="295"/>
        <v>15.411764705882353</v>
      </c>
      <c r="O3734" s="5">
        <f t="shared" si="296"/>
        <v>3.0534351145038165</v>
      </c>
      <c r="P3734" t="s">
        <v>8271</v>
      </c>
      <c r="Q3734" t="str">
        <f t="shared" si="294"/>
        <v>theater</v>
      </c>
      <c r="R3734" t="str">
        <f t="shared" si="297"/>
        <v>plays</v>
      </c>
    </row>
    <row r="3735" spans="1:18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6">
        <f t="shared" si="295"/>
        <v>0</v>
      </c>
      <c r="O3735" s="5" t="e">
        <f t="shared" si="296"/>
        <v>#DIV/0!</v>
      </c>
      <c r="P3735" t="s">
        <v>8271</v>
      </c>
      <c r="Q3735" t="str">
        <f t="shared" si="294"/>
        <v>theater</v>
      </c>
      <c r="R3735" t="str">
        <f t="shared" si="297"/>
        <v>plays</v>
      </c>
    </row>
    <row r="3736" spans="1:18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6">
        <f t="shared" si="295"/>
        <v>28.466666666666669</v>
      </c>
      <c r="O3736" s="5">
        <f t="shared" si="296"/>
        <v>1.639344262295082</v>
      </c>
      <c r="P3736" t="s">
        <v>8271</v>
      </c>
      <c r="Q3736" t="str">
        <f t="shared" si="294"/>
        <v>theater</v>
      </c>
      <c r="R3736" t="str">
        <f t="shared" si="297"/>
        <v>plays</v>
      </c>
    </row>
    <row r="3737" spans="1:18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6">
        <f t="shared" si="295"/>
        <v>13.333333333333334</v>
      </c>
      <c r="O3737" s="5">
        <f t="shared" si="296"/>
        <v>10</v>
      </c>
      <c r="P3737" t="s">
        <v>8271</v>
      </c>
      <c r="Q3737" t="str">
        <f t="shared" si="294"/>
        <v>theater</v>
      </c>
      <c r="R3737" t="str">
        <f t="shared" si="297"/>
        <v>plays</v>
      </c>
    </row>
    <row r="3738" spans="1:18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6">
        <f t="shared" si="295"/>
        <v>0.66666666666666674</v>
      </c>
      <c r="O3738" s="5">
        <f t="shared" si="296"/>
        <v>10</v>
      </c>
      <c r="P3738" t="s">
        <v>8271</v>
      </c>
      <c r="Q3738" t="str">
        <f t="shared" si="294"/>
        <v>theater</v>
      </c>
      <c r="R3738" t="str">
        <f t="shared" si="297"/>
        <v>plays</v>
      </c>
    </row>
    <row r="3739" spans="1:18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6">
        <f t="shared" si="295"/>
        <v>21.428571428571427</v>
      </c>
      <c r="O3739" s="5">
        <f t="shared" si="296"/>
        <v>2.666666666666667</v>
      </c>
      <c r="P3739" t="s">
        <v>8271</v>
      </c>
      <c r="Q3739" t="str">
        <f t="shared" si="294"/>
        <v>theater</v>
      </c>
      <c r="R3739" t="str">
        <f t="shared" si="297"/>
        <v>plays</v>
      </c>
    </row>
    <row r="3740" spans="1:18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6">
        <f t="shared" si="295"/>
        <v>18</v>
      </c>
      <c r="O3740" s="5">
        <f t="shared" si="296"/>
        <v>2.2222222222222223</v>
      </c>
      <c r="P3740" t="s">
        <v>8271</v>
      </c>
      <c r="Q3740" t="str">
        <f t="shared" si="294"/>
        <v>theater</v>
      </c>
      <c r="R3740" t="str">
        <f t="shared" si="297"/>
        <v>plays</v>
      </c>
    </row>
    <row r="3741" spans="1:18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6">
        <f t="shared" si="295"/>
        <v>20.125</v>
      </c>
      <c r="O3741" s="5">
        <f t="shared" si="296"/>
        <v>0.99378881987577639</v>
      </c>
      <c r="P3741" t="s">
        <v>8271</v>
      </c>
      <c r="Q3741" t="str">
        <f t="shared" si="294"/>
        <v>theater</v>
      </c>
      <c r="R3741" t="str">
        <f t="shared" si="297"/>
        <v>plays</v>
      </c>
    </row>
    <row r="3742" spans="1:18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6">
        <f t="shared" si="295"/>
        <v>17.899999999999999</v>
      </c>
      <c r="O3742" s="5">
        <f t="shared" si="296"/>
        <v>3.9106145251396649</v>
      </c>
      <c r="P3742" t="s">
        <v>8271</v>
      </c>
      <c r="Q3742" t="str">
        <f t="shared" si="294"/>
        <v>theater</v>
      </c>
      <c r="R3742" t="str">
        <f t="shared" si="297"/>
        <v>plays</v>
      </c>
    </row>
    <row r="3743" spans="1:18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6">
        <f t="shared" si="295"/>
        <v>0</v>
      </c>
      <c r="O3743" s="5" t="e">
        <f t="shared" si="296"/>
        <v>#DIV/0!</v>
      </c>
      <c r="P3743" t="s">
        <v>8271</v>
      </c>
      <c r="Q3743" t="str">
        <f t="shared" ref="Q3743:Q3806" si="298">LEFT(P3743, 7)</f>
        <v>theater</v>
      </c>
      <c r="R3743" t="str">
        <f t="shared" si="297"/>
        <v>plays</v>
      </c>
    </row>
    <row r="3744" spans="1:18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6">
        <f t="shared" si="295"/>
        <v>2</v>
      </c>
      <c r="O3744" s="5">
        <f t="shared" si="296"/>
        <v>4</v>
      </c>
      <c r="P3744" t="s">
        <v>8271</v>
      </c>
      <c r="Q3744" t="str">
        <f t="shared" si="298"/>
        <v>theater</v>
      </c>
      <c r="R3744" t="str">
        <f t="shared" si="297"/>
        <v>plays</v>
      </c>
    </row>
    <row r="3745" spans="1:18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6">
        <f t="shared" si="295"/>
        <v>0</v>
      </c>
      <c r="O3745" s="5" t="e">
        <f t="shared" si="296"/>
        <v>#DIV/0!</v>
      </c>
      <c r="P3745" t="s">
        <v>8271</v>
      </c>
      <c r="Q3745" t="str">
        <f t="shared" si="298"/>
        <v>theater</v>
      </c>
      <c r="R3745" t="str">
        <f t="shared" si="297"/>
        <v>plays</v>
      </c>
    </row>
    <row r="3746" spans="1:18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6">
        <f t="shared" si="295"/>
        <v>0</v>
      </c>
      <c r="O3746" s="5" t="e">
        <f t="shared" si="296"/>
        <v>#DIV/0!</v>
      </c>
      <c r="P3746" t="s">
        <v>8271</v>
      </c>
      <c r="Q3746" t="str">
        <f t="shared" si="298"/>
        <v>theater</v>
      </c>
      <c r="R3746" t="str">
        <f t="shared" si="297"/>
        <v>plays</v>
      </c>
    </row>
    <row r="3747" spans="1:18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6">
        <f t="shared" si="295"/>
        <v>10</v>
      </c>
      <c r="O3747" s="5">
        <f t="shared" si="296"/>
        <v>10</v>
      </c>
      <c r="P3747" t="s">
        <v>8271</v>
      </c>
      <c r="Q3747" t="str">
        <f t="shared" si="298"/>
        <v>theater</v>
      </c>
      <c r="R3747" t="str">
        <f t="shared" si="297"/>
        <v>plays</v>
      </c>
    </row>
    <row r="3748" spans="1:18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6">
        <f t="shared" si="295"/>
        <v>2.3764705882352941</v>
      </c>
      <c r="O3748" s="5">
        <f t="shared" si="296"/>
        <v>0.49504950495049505</v>
      </c>
      <c r="P3748" t="s">
        <v>8271</v>
      </c>
      <c r="Q3748" t="str">
        <f t="shared" si="298"/>
        <v>theater</v>
      </c>
      <c r="R3748" t="str">
        <f t="shared" si="297"/>
        <v>plays</v>
      </c>
    </row>
    <row r="3749" spans="1:18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6">
        <f t="shared" si="295"/>
        <v>1</v>
      </c>
      <c r="O3749" s="5">
        <f t="shared" si="296"/>
        <v>4</v>
      </c>
      <c r="P3749" t="s">
        <v>8271</v>
      </c>
      <c r="Q3749" t="str">
        <f t="shared" si="298"/>
        <v>theater</v>
      </c>
      <c r="R3749" t="str">
        <f t="shared" si="297"/>
        <v>plays</v>
      </c>
    </row>
    <row r="3750" spans="1:18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6">
        <f t="shared" si="295"/>
        <v>103.52</v>
      </c>
      <c r="O3750" s="5">
        <f t="shared" si="296"/>
        <v>1.0046367851622875</v>
      </c>
      <c r="P3750" t="s">
        <v>8305</v>
      </c>
      <c r="Q3750" t="str">
        <f t="shared" si="298"/>
        <v>theater</v>
      </c>
      <c r="R3750" t="str">
        <f t="shared" ref="R3750:R3809" si="299">RIGHT(P3750, 7)</f>
        <v>musical</v>
      </c>
    </row>
    <row r="3751" spans="1:18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6">
        <f t="shared" si="295"/>
        <v>105</v>
      </c>
      <c r="O3751" s="5">
        <f t="shared" si="296"/>
        <v>1.3333333333333335</v>
      </c>
      <c r="P3751" t="s">
        <v>8305</v>
      </c>
      <c r="Q3751" t="str">
        <f t="shared" si="298"/>
        <v>theater</v>
      </c>
      <c r="R3751" t="str">
        <f t="shared" si="299"/>
        <v>musical</v>
      </c>
    </row>
    <row r="3752" spans="1:18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6">
        <f t="shared" si="295"/>
        <v>100.44999999999999</v>
      </c>
      <c r="O3752" s="5">
        <f t="shared" si="296"/>
        <v>0.46457607433217191</v>
      </c>
      <c r="P3752" t="s">
        <v>8305</v>
      </c>
      <c r="Q3752" t="str">
        <f t="shared" si="298"/>
        <v>theater</v>
      </c>
      <c r="R3752" t="str">
        <f t="shared" si="299"/>
        <v>musical</v>
      </c>
    </row>
    <row r="3753" spans="1:18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6">
        <f t="shared" si="295"/>
        <v>132.6</v>
      </c>
      <c r="O3753" s="5">
        <f t="shared" si="296"/>
        <v>0.82956259426847667</v>
      </c>
      <c r="P3753" t="s">
        <v>8305</v>
      </c>
      <c r="Q3753" t="str">
        <f t="shared" si="298"/>
        <v>theater</v>
      </c>
      <c r="R3753" t="str">
        <f t="shared" si="299"/>
        <v>musical</v>
      </c>
    </row>
    <row r="3754" spans="1:18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6">
        <f t="shared" si="295"/>
        <v>112.99999999999999</v>
      </c>
      <c r="O3754" s="5">
        <f t="shared" si="296"/>
        <v>2.6548672566371683</v>
      </c>
      <c r="P3754" t="s">
        <v>8305</v>
      </c>
      <c r="Q3754" t="str">
        <f t="shared" si="298"/>
        <v>theater</v>
      </c>
      <c r="R3754" t="str">
        <f t="shared" si="299"/>
        <v>musical</v>
      </c>
    </row>
    <row r="3755" spans="1:18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6">
        <f t="shared" si="295"/>
        <v>103.34</v>
      </c>
      <c r="O3755" s="5">
        <f t="shared" si="296"/>
        <v>0.5806077027288562</v>
      </c>
      <c r="P3755" t="s">
        <v>8305</v>
      </c>
      <c r="Q3755" t="str">
        <f t="shared" si="298"/>
        <v>theater</v>
      </c>
      <c r="R3755" t="str">
        <f t="shared" si="299"/>
        <v>musical</v>
      </c>
    </row>
    <row r="3756" spans="1:18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6">
        <f t="shared" si="295"/>
        <v>120</v>
      </c>
      <c r="O3756" s="5">
        <f t="shared" si="296"/>
        <v>0.89999999999999991</v>
      </c>
      <c r="P3756" t="s">
        <v>8305</v>
      </c>
      <c r="Q3756" t="str">
        <f t="shared" si="298"/>
        <v>theater</v>
      </c>
      <c r="R3756" t="str">
        <f t="shared" si="299"/>
        <v>musical</v>
      </c>
    </row>
    <row r="3757" spans="1:18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6">
        <f t="shared" si="295"/>
        <v>129.63636363636363</v>
      </c>
      <c r="O3757" s="5">
        <f t="shared" si="296"/>
        <v>3.9270687237026647</v>
      </c>
      <c r="P3757" t="s">
        <v>8305</v>
      </c>
      <c r="Q3757" t="str">
        <f t="shared" si="298"/>
        <v>theater</v>
      </c>
      <c r="R3757" t="str">
        <f t="shared" si="299"/>
        <v>musical</v>
      </c>
    </row>
    <row r="3758" spans="1:18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6">
        <f t="shared" si="295"/>
        <v>101.11111111111111</v>
      </c>
      <c r="O3758" s="5">
        <f t="shared" si="296"/>
        <v>0.37362637362637363</v>
      </c>
      <c r="P3758" t="s">
        <v>8305</v>
      </c>
      <c r="Q3758" t="str">
        <f t="shared" si="298"/>
        <v>theater</v>
      </c>
      <c r="R3758" t="str">
        <f t="shared" si="299"/>
        <v>musical</v>
      </c>
    </row>
    <row r="3759" spans="1:18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6">
        <f t="shared" si="295"/>
        <v>108.51428571428572</v>
      </c>
      <c r="O3759" s="5">
        <f t="shared" si="296"/>
        <v>1.3164823591363874</v>
      </c>
      <c r="P3759" t="s">
        <v>8305</v>
      </c>
      <c r="Q3759" t="str">
        <f t="shared" si="298"/>
        <v>theater</v>
      </c>
      <c r="R3759" t="str">
        <f t="shared" si="299"/>
        <v>musical</v>
      </c>
    </row>
    <row r="3760" spans="1:18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6">
        <f t="shared" si="295"/>
        <v>102.33333333333334</v>
      </c>
      <c r="O3760" s="5">
        <f t="shared" si="296"/>
        <v>1.6938110749185669</v>
      </c>
      <c r="P3760" t="s">
        <v>8305</v>
      </c>
      <c r="Q3760" t="str">
        <f t="shared" si="298"/>
        <v>theater</v>
      </c>
      <c r="R3760" t="str">
        <f t="shared" si="299"/>
        <v>musical</v>
      </c>
    </row>
    <row r="3761" spans="1:18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6">
        <f t="shared" si="295"/>
        <v>110.24425000000002</v>
      </c>
      <c r="O3761" s="5">
        <f t="shared" si="296"/>
        <v>1.9955689298988382</v>
      </c>
      <c r="P3761" t="s">
        <v>8305</v>
      </c>
      <c r="Q3761" t="str">
        <f t="shared" si="298"/>
        <v>theater</v>
      </c>
      <c r="R3761" t="str">
        <f t="shared" si="299"/>
        <v>musical</v>
      </c>
    </row>
    <row r="3762" spans="1:18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6">
        <f t="shared" si="295"/>
        <v>101.0154</v>
      </c>
      <c r="O3762" s="5">
        <f t="shared" si="296"/>
        <v>1.8017054825303864</v>
      </c>
      <c r="P3762" t="s">
        <v>8305</v>
      </c>
      <c r="Q3762" t="str">
        <f t="shared" si="298"/>
        <v>theater</v>
      </c>
      <c r="R3762" t="str">
        <f t="shared" si="299"/>
        <v>musical</v>
      </c>
    </row>
    <row r="3763" spans="1:18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6">
        <f t="shared" si="295"/>
        <v>100</v>
      </c>
      <c r="O3763" s="5">
        <f t="shared" si="296"/>
        <v>0.6</v>
      </c>
      <c r="P3763" t="s">
        <v>8305</v>
      </c>
      <c r="Q3763" t="str">
        <f t="shared" si="298"/>
        <v>theater</v>
      </c>
      <c r="R3763" t="str">
        <f t="shared" si="299"/>
        <v>musical</v>
      </c>
    </row>
    <row r="3764" spans="1:18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6">
        <f t="shared" si="295"/>
        <v>106.24</v>
      </c>
      <c r="O3764" s="5">
        <f t="shared" si="296"/>
        <v>2.1084337349397591</v>
      </c>
      <c r="P3764" t="s">
        <v>8305</v>
      </c>
      <c r="Q3764" t="str">
        <f t="shared" si="298"/>
        <v>theater</v>
      </c>
      <c r="R3764" t="str">
        <f t="shared" si="299"/>
        <v>musical</v>
      </c>
    </row>
    <row r="3765" spans="1:18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6">
        <f t="shared" si="295"/>
        <v>100</v>
      </c>
      <c r="O3765" s="5">
        <f t="shared" si="296"/>
        <v>1.54</v>
      </c>
      <c r="P3765" t="s">
        <v>8305</v>
      </c>
      <c r="Q3765" t="str">
        <f t="shared" si="298"/>
        <v>theater</v>
      </c>
      <c r="R3765" t="str">
        <f t="shared" si="299"/>
        <v>musical</v>
      </c>
    </row>
    <row r="3766" spans="1:18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6">
        <f t="shared" si="295"/>
        <v>100</v>
      </c>
      <c r="O3766" s="5">
        <f t="shared" si="296"/>
        <v>1.7999999999999998</v>
      </c>
      <c r="P3766" t="s">
        <v>8305</v>
      </c>
      <c r="Q3766" t="str">
        <f t="shared" si="298"/>
        <v>theater</v>
      </c>
      <c r="R3766" t="str">
        <f t="shared" si="299"/>
        <v>musical</v>
      </c>
    </row>
    <row r="3767" spans="1:18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6">
        <f t="shared" si="295"/>
        <v>113.45714285714286</v>
      </c>
      <c r="O3767" s="5">
        <f t="shared" si="296"/>
        <v>1.3472676907579955</v>
      </c>
      <c r="P3767" t="s">
        <v>8305</v>
      </c>
      <c r="Q3767" t="str">
        <f t="shared" si="298"/>
        <v>theater</v>
      </c>
      <c r="R3767" t="str">
        <f t="shared" si="299"/>
        <v>musical</v>
      </c>
    </row>
    <row r="3768" spans="1:18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6">
        <f t="shared" si="295"/>
        <v>102.65010000000001</v>
      </c>
      <c r="O3768" s="5">
        <f t="shared" si="296"/>
        <v>0.9352158448944522</v>
      </c>
      <c r="P3768" t="s">
        <v>8305</v>
      </c>
      <c r="Q3768" t="str">
        <f t="shared" si="298"/>
        <v>theater</v>
      </c>
      <c r="R3768" t="str">
        <f t="shared" si="299"/>
        <v>musical</v>
      </c>
    </row>
    <row r="3769" spans="1:18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6">
        <f t="shared" si="295"/>
        <v>116.75</v>
      </c>
      <c r="O3769" s="5">
        <f t="shared" si="296"/>
        <v>2.3982869379014988</v>
      </c>
      <c r="P3769" t="s">
        <v>8305</v>
      </c>
      <c r="Q3769" t="str">
        <f t="shared" si="298"/>
        <v>theater</v>
      </c>
      <c r="R3769" t="str">
        <f t="shared" si="299"/>
        <v>musical</v>
      </c>
    </row>
    <row r="3770" spans="1:18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6">
        <f t="shared" si="295"/>
        <v>107.65274999999998</v>
      </c>
      <c r="O3770" s="5">
        <f t="shared" si="296"/>
        <v>1.3469233252285706</v>
      </c>
      <c r="P3770" t="s">
        <v>8305</v>
      </c>
      <c r="Q3770" t="str">
        <f t="shared" si="298"/>
        <v>theater</v>
      </c>
      <c r="R3770" t="str">
        <f t="shared" si="299"/>
        <v>musical</v>
      </c>
    </row>
    <row r="3771" spans="1:18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6">
        <f t="shared" si="295"/>
        <v>100</v>
      </c>
      <c r="O3771" s="5">
        <f t="shared" si="296"/>
        <v>1.3636363636363635</v>
      </c>
      <c r="P3771" t="s">
        <v>8305</v>
      </c>
      <c r="Q3771" t="str">
        <f t="shared" si="298"/>
        <v>theater</v>
      </c>
      <c r="R3771" t="str">
        <f t="shared" si="299"/>
        <v>musical</v>
      </c>
    </row>
    <row r="3772" spans="1:18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6">
        <f t="shared" si="295"/>
        <v>100</v>
      </c>
      <c r="O3772" s="5">
        <f t="shared" si="296"/>
        <v>1</v>
      </c>
      <c r="P3772" t="s">
        <v>8305</v>
      </c>
      <c r="Q3772" t="str">
        <f t="shared" si="298"/>
        <v>theater</v>
      </c>
      <c r="R3772" t="str">
        <f t="shared" si="299"/>
        <v>musical</v>
      </c>
    </row>
    <row r="3773" spans="1:18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6">
        <f t="shared" si="295"/>
        <v>146</v>
      </c>
      <c r="O3773" s="5">
        <f t="shared" si="296"/>
        <v>2.6027397260273974</v>
      </c>
      <c r="P3773" t="s">
        <v>8305</v>
      </c>
      <c r="Q3773" t="str">
        <f t="shared" si="298"/>
        <v>theater</v>
      </c>
      <c r="R3773" t="str">
        <f t="shared" si="299"/>
        <v>musical</v>
      </c>
    </row>
    <row r="3774" spans="1:18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6">
        <f t="shared" si="295"/>
        <v>110.2</v>
      </c>
      <c r="O3774" s="5">
        <f t="shared" si="296"/>
        <v>0.59891107078039929</v>
      </c>
      <c r="P3774" t="s">
        <v>8305</v>
      </c>
      <c r="Q3774" t="str">
        <f t="shared" si="298"/>
        <v>theater</v>
      </c>
      <c r="R3774" t="str">
        <f t="shared" si="299"/>
        <v>musical</v>
      </c>
    </row>
    <row r="3775" spans="1:18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6">
        <f t="shared" si="295"/>
        <v>108.2</v>
      </c>
      <c r="O3775" s="5">
        <f t="shared" si="296"/>
        <v>1.0536044362292052</v>
      </c>
      <c r="P3775" t="s">
        <v>8305</v>
      </c>
      <c r="Q3775" t="str">
        <f t="shared" si="298"/>
        <v>theater</v>
      </c>
      <c r="R3775" t="str">
        <f t="shared" si="299"/>
        <v>musical</v>
      </c>
    </row>
    <row r="3776" spans="1:18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6">
        <f t="shared" si="295"/>
        <v>100</v>
      </c>
      <c r="O3776" s="5">
        <f t="shared" si="296"/>
        <v>1</v>
      </c>
      <c r="P3776" t="s">
        <v>8305</v>
      </c>
      <c r="Q3776" t="str">
        <f t="shared" si="298"/>
        <v>theater</v>
      </c>
      <c r="R3776" t="str">
        <f t="shared" si="299"/>
        <v>musical</v>
      </c>
    </row>
    <row r="3777" spans="1:18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6">
        <f t="shared" si="295"/>
        <v>100.25</v>
      </c>
      <c r="O3777" s="5">
        <f t="shared" si="296"/>
        <v>0.69825436408977559</v>
      </c>
      <c r="P3777" t="s">
        <v>8305</v>
      </c>
      <c r="Q3777" t="str">
        <f t="shared" si="298"/>
        <v>theater</v>
      </c>
      <c r="R3777" t="str">
        <f t="shared" si="299"/>
        <v>musical</v>
      </c>
    </row>
    <row r="3778" spans="1:18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6">
        <f t="shared" si="295"/>
        <v>106.71250000000001</v>
      </c>
      <c r="O3778" s="5">
        <f t="shared" si="296"/>
        <v>1.1010893756588966</v>
      </c>
      <c r="P3778" t="s">
        <v>8305</v>
      </c>
      <c r="Q3778" t="str">
        <f t="shared" si="298"/>
        <v>theater</v>
      </c>
      <c r="R3778" t="str">
        <f t="shared" si="299"/>
        <v>musical</v>
      </c>
    </row>
    <row r="3779" spans="1:18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6">
        <f t="shared" ref="N3779:N3842" si="300">E3779/D3779*100</f>
        <v>143.19999999999999</v>
      </c>
      <c r="O3779" s="5">
        <f t="shared" ref="O3779:O3842" si="301">L3779/E3779*100</f>
        <v>2.0600558659217878</v>
      </c>
      <c r="P3779" t="s">
        <v>8305</v>
      </c>
      <c r="Q3779" t="str">
        <f t="shared" si="298"/>
        <v>theater</v>
      </c>
      <c r="R3779" t="str">
        <f t="shared" si="299"/>
        <v>musical</v>
      </c>
    </row>
    <row r="3780" spans="1:18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6">
        <f t="shared" si="300"/>
        <v>105.04166666666667</v>
      </c>
      <c r="O3780" s="5">
        <f t="shared" si="301"/>
        <v>1.4280047600158667</v>
      </c>
      <c r="P3780" t="s">
        <v>8305</v>
      </c>
      <c r="Q3780" t="str">
        <f t="shared" si="298"/>
        <v>theater</v>
      </c>
      <c r="R3780" t="str">
        <f t="shared" si="299"/>
        <v>musical</v>
      </c>
    </row>
    <row r="3781" spans="1:18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6">
        <f t="shared" si="300"/>
        <v>103.98</v>
      </c>
      <c r="O3781" s="5">
        <f t="shared" si="301"/>
        <v>0.73732127973328199</v>
      </c>
      <c r="P3781" t="s">
        <v>8305</v>
      </c>
      <c r="Q3781" t="str">
        <f t="shared" si="298"/>
        <v>theater</v>
      </c>
      <c r="R3781" t="str">
        <f t="shared" si="299"/>
        <v>musical</v>
      </c>
    </row>
    <row r="3782" spans="1:18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6">
        <f t="shared" si="300"/>
        <v>120</v>
      </c>
      <c r="O3782" s="5">
        <f t="shared" si="301"/>
        <v>1</v>
      </c>
      <c r="P3782" t="s">
        <v>8305</v>
      </c>
      <c r="Q3782" t="str">
        <f t="shared" si="298"/>
        <v>theater</v>
      </c>
      <c r="R3782" t="str">
        <f t="shared" si="299"/>
        <v>musical</v>
      </c>
    </row>
    <row r="3783" spans="1:18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6">
        <f t="shared" si="300"/>
        <v>109.66666666666667</v>
      </c>
      <c r="O3783" s="5">
        <f t="shared" si="301"/>
        <v>1.0536980749746707</v>
      </c>
      <c r="P3783" t="s">
        <v>8305</v>
      </c>
      <c r="Q3783" t="str">
        <f t="shared" si="298"/>
        <v>theater</v>
      </c>
      <c r="R3783" t="str">
        <f t="shared" si="299"/>
        <v>musical</v>
      </c>
    </row>
    <row r="3784" spans="1:18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6">
        <f t="shared" si="300"/>
        <v>101.75</v>
      </c>
      <c r="O3784" s="5">
        <f t="shared" si="301"/>
        <v>1.3267813267813269</v>
      </c>
      <c r="P3784" t="s">
        <v>8305</v>
      </c>
      <c r="Q3784" t="str">
        <f t="shared" si="298"/>
        <v>theater</v>
      </c>
      <c r="R3784" t="str">
        <f t="shared" si="299"/>
        <v>musical</v>
      </c>
    </row>
    <row r="3785" spans="1:18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6">
        <f t="shared" si="300"/>
        <v>128.91666666666666</v>
      </c>
      <c r="O3785" s="5">
        <f t="shared" si="301"/>
        <v>1.5513897866839044</v>
      </c>
      <c r="P3785" t="s">
        <v>8305</v>
      </c>
      <c r="Q3785" t="str">
        <f t="shared" si="298"/>
        <v>theater</v>
      </c>
      <c r="R3785" t="str">
        <f t="shared" si="299"/>
        <v>musical</v>
      </c>
    </row>
    <row r="3786" spans="1:18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6">
        <f t="shared" si="300"/>
        <v>114.99999999999999</v>
      </c>
      <c r="O3786" s="5">
        <f t="shared" si="301"/>
        <v>0.86956521739130432</v>
      </c>
      <c r="P3786" t="s">
        <v>8305</v>
      </c>
      <c r="Q3786" t="str">
        <f t="shared" si="298"/>
        <v>theater</v>
      </c>
      <c r="R3786" t="str">
        <f t="shared" si="299"/>
        <v>musical</v>
      </c>
    </row>
    <row r="3787" spans="1:18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6">
        <f t="shared" si="300"/>
        <v>150.75</v>
      </c>
      <c r="O3787" s="5">
        <f t="shared" si="301"/>
        <v>0.99502487562189057</v>
      </c>
      <c r="P3787" t="s">
        <v>8305</v>
      </c>
      <c r="Q3787" t="str">
        <f t="shared" si="298"/>
        <v>theater</v>
      </c>
      <c r="R3787" t="str">
        <f t="shared" si="299"/>
        <v>musical</v>
      </c>
    </row>
    <row r="3788" spans="1:18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6">
        <f t="shared" si="300"/>
        <v>110.96666666666665</v>
      </c>
      <c r="O3788" s="5">
        <f t="shared" si="301"/>
        <v>1.0663863021928506</v>
      </c>
      <c r="P3788" t="s">
        <v>8305</v>
      </c>
      <c r="Q3788" t="str">
        <f t="shared" si="298"/>
        <v>theater</v>
      </c>
      <c r="R3788" t="str">
        <f t="shared" si="299"/>
        <v>musical</v>
      </c>
    </row>
    <row r="3789" spans="1:18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6">
        <f t="shared" si="300"/>
        <v>100.28571428571429</v>
      </c>
      <c r="O3789" s="5">
        <f t="shared" si="301"/>
        <v>2.8490028490028489</v>
      </c>
      <c r="P3789" t="s">
        <v>8305</v>
      </c>
      <c r="Q3789" t="str">
        <f t="shared" si="298"/>
        <v>theater</v>
      </c>
      <c r="R3789" t="str">
        <f t="shared" si="299"/>
        <v>musical</v>
      </c>
    </row>
    <row r="3790" spans="1:18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6">
        <f t="shared" si="300"/>
        <v>0.66666666666666674</v>
      </c>
      <c r="O3790" s="5">
        <f t="shared" si="301"/>
        <v>0.2</v>
      </c>
      <c r="P3790" t="s">
        <v>8305</v>
      </c>
      <c r="Q3790" t="str">
        <f t="shared" si="298"/>
        <v>theater</v>
      </c>
      <c r="R3790" t="str">
        <f t="shared" si="299"/>
        <v>musical</v>
      </c>
    </row>
    <row r="3791" spans="1:18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6">
        <f t="shared" si="300"/>
        <v>3.267605633802817</v>
      </c>
      <c r="O3791" s="5">
        <f t="shared" si="301"/>
        <v>3.4482758620689653</v>
      </c>
      <c r="P3791" t="s">
        <v>8305</v>
      </c>
      <c r="Q3791" t="str">
        <f t="shared" si="298"/>
        <v>theater</v>
      </c>
      <c r="R3791" t="str">
        <f t="shared" si="299"/>
        <v>musical</v>
      </c>
    </row>
    <row r="3792" spans="1:18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6">
        <f t="shared" si="300"/>
        <v>0</v>
      </c>
      <c r="O3792" s="5" t="e">
        <f t="shared" si="301"/>
        <v>#DIV/0!</v>
      </c>
      <c r="P3792" t="s">
        <v>8305</v>
      </c>
      <c r="Q3792" t="str">
        <f t="shared" si="298"/>
        <v>theater</v>
      </c>
      <c r="R3792" t="str">
        <f t="shared" si="299"/>
        <v>musical</v>
      </c>
    </row>
    <row r="3793" spans="1:18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6">
        <f t="shared" si="300"/>
        <v>0</v>
      </c>
      <c r="O3793" s="5" t="e">
        <f t="shared" si="301"/>
        <v>#DIV/0!</v>
      </c>
      <c r="P3793" t="s">
        <v>8305</v>
      </c>
      <c r="Q3793" t="str">
        <f t="shared" si="298"/>
        <v>theater</v>
      </c>
      <c r="R3793" t="str">
        <f t="shared" si="299"/>
        <v>musical</v>
      </c>
    </row>
    <row r="3794" spans="1:18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6">
        <f t="shared" si="300"/>
        <v>0.27999999999999997</v>
      </c>
      <c r="O3794" s="5">
        <f t="shared" si="301"/>
        <v>5.7142857142857144</v>
      </c>
      <c r="P3794" t="s">
        <v>8305</v>
      </c>
      <c r="Q3794" t="str">
        <f t="shared" si="298"/>
        <v>theater</v>
      </c>
      <c r="R3794" t="str">
        <f t="shared" si="299"/>
        <v>musical</v>
      </c>
    </row>
    <row r="3795" spans="1:18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6">
        <f t="shared" si="300"/>
        <v>59.657142857142851</v>
      </c>
      <c r="O3795" s="5">
        <f t="shared" si="301"/>
        <v>0.57471264367816088</v>
      </c>
      <c r="P3795" t="s">
        <v>8305</v>
      </c>
      <c r="Q3795" t="str">
        <f t="shared" si="298"/>
        <v>theater</v>
      </c>
      <c r="R3795" t="str">
        <f t="shared" si="299"/>
        <v>musical</v>
      </c>
    </row>
    <row r="3796" spans="1:18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6">
        <f t="shared" si="300"/>
        <v>1</v>
      </c>
      <c r="O3796" s="5">
        <f t="shared" si="301"/>
        <v>2</v>
      </c>
      <c r="P3796" t="s">
        <v>8305</v>
      </c>
      <c r="Q3796" t="str">
        <f t="shared" si="298"/>
        <v>theater</v>
      </c>
      <c r="R3796" t="str">
        <f t="shared" si="299"/>
        <v>musical</v>
      </c>
    </row>
    <row r="3797" spans="1:18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6">
        <f t="shared" si="300"/>
        <v>1.6666666666666667</v>
      </c>
      <c r="O3797" s="5">
        <f t="shared" si="301"/>
        <v>20</v>
      </c>
      <c r="P3797" t="s">
        <v>8305</v>
      </c>
      <c r="Q3797" t="str">
        <f t="shared" si="298"/>
        <v>theater</v>
      </c>
      <c r="R3797" t="str">
        <f t="shared" si="299"/>
        <v>musical</v>
      </c>
    </row>
    <row r="3798" spans="1:18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6">
        <f t="shared" si="300"/>
        <v>4.4444444444444444E-3</v>
      </c>
      <c r="O3798" s="5">
        <f t="shared" si="301"/>
        <v>100</v>
      </c>
      <c r="P3798" t="s">
        <v>8305</v>
      </c>
      <c r="Q3798" t="str">
        <f t="shared" si="298"/>
        <v>theater</v>
      </c>
      <c r="R3798" t="str">
        <f t="shared" si="299"/>
        <v>musical</v>
      </c>
    </row>
    <row r="3799" spans="1:18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6">
        <f t="shared" si="300"/>
        <v>89.666666666666657</v>
      </c>
      <c r="O3799" s="5">
        <f t="shared" si="301"/>
        <v>0.68773234200743494</v>
      </c>
      <c r="P3799" t="s">
        <v>8305</v>
      </c>
      <c r="Q3799" t="str">
        <f t="shared" si="298"/>
        <v>theater</v>
      </c>
      <c r="R3799" t="str">
        <f t="shared" si="299"/>
        <v>musical</v>
      </c>
    </row>
    <row r="3800" spans="1:18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6">
        <f t="shared" si="300"/>
        <v>1.4642857142857144</v>
      </c>
      <c r="O3800" s="5">
        <f t="shared" si="301"/>
        <v>0.48780487804878048</v>
      </c>
      <c r="P3800" t="s">
        <v>8305</v>
      </c>
      <c r="Q3800" t="str">
        <f t="shared" si="298"/>
        <v>theater</v>
      </c>
      <c r="R3800" t="str">
        <f t="shared" si="299"/>
        <v>musical</v>
      </c>
    </row>
    <row r="3801" spans="1:18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6">
        <f t="shared" si="300"/>
        <v>4.0199999999999996</v>
      </c>
      <c r="O3801" s="5">
        <f t="shared" si="301"/>
        <v>0.99502487562189057</v>
      </c>
      <c r="P3801" t="s">
        <v>8305</v>
      </c>
      <c r="Q3801" t="str">
        <f t="shared" si="298"/>
        <v>theater</v>
      </c>
      <c r="R3801" t="str">
        <f t="shared" si="299"/>
        <v>musical</v>
      </c>
    </row>
    <row r="3802" spans="1:18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6">
        <f t="shared" si="300"/>
        <v>4.004545454545454</v>
      </c>
      <c r="O3802" s="5">
        <f t="shared" si="301"/>
        <v>1.8161180476730987</v>
      </c>
      <c r="P3802" t="s">
        <v>8305</v>
      </c>
      <c r="Q3802" t="str">
        <f t="shared" si="298"/>
        <v>theater</v>
      </c>
      <c r="R3802" t="str">
        <f t="shared" si="299"/>
        <v>musical</v>
      </c>
    </row>
    <row r="3803" spans="1:18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6">
        <f t="shared" si="300"/>
        <v>8.52</v>
      </c>
      <c r="O3803" s="5">
        <f t="shared" si="301"/>
        <v>2.112676056338028</v>
      </c>
      <c r="P3803" t="s">
        <v>8305</v>
      </c>
      <c r="Q3803" t="str">
        <f t="shared" si="298"/>
        <v>theater</v>
      </c>
      <c r="R3803" t="str">
        <f t="shared" si="299"/>
        <v>musical</v>
      </c>
    </row>
    <row r="3804" spans="1:18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6">
        <f t="shared" si="300"/>
        <v>0</v>
      </c>
      <c r="O3804" s="5" t="e">
        <f t="shared" si="301"/>
        <v>#DIV/0!</v>
      </c>
      <c r="P3804" t="s">
        <v>8305</v>
      </c>
      <c r="Q3804" t="str">
        <f t="shared" si="298"/>
        <v>theater</v>
      </c>
      <c r="R3804" t="str">
        <f t="shared" si="299"/>
        <v>musical</v>
      </c>
    </row>
    <row r="3805" spans="1:18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6">
        <f t="shared" si="300"/>
        <v>19.650000000000002</v>
      </c>
      <c r="O3805" s="5">
        <f t="shared" si="301"/>
        <v>1.6963528413910092</v>
      </c>
      <c r="P3805" t="s">
        <v>8305</v>
      </c>
      <c r="Q3805" t="str">
        <f t="shared" si="298"/>
        <v>theater</v>
      </c>
      <c r="R3805" t="str">
        <f t="shared" si="299"/>
        <v>musical</v>
      </c>
    </row>
    <row r="3806" spans="1:18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6">
        <f t="shared" si="300"/>
        <v>0</v>
      </c>
      <c r="O3806" s="5" t="e">
        <f t="shared" si="301"/>
        <v>#DIV/0!</v>
      </c>
      <c r="P3806" t="s">
        <v>8305</v>
      </c>
      <c r="Q3806" t="str">
        <f t="shared" si="298"/>
        <v>theater</v>
      </c>
      <c r="R3806" t="str">
        <f t="shared" si="299"/>
        <v>musical</v>
      </c>
    </row>
    <row r="3807" spans="1:18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6">
        <f t="shared" si="300"/>
        <v>2E-3</v>
      </c>
      <c r="O3807" s="5">
        <f t="shared" si="301"/>
        <v>66.666666666666657</v>
      </c>
      <c r="P3807" t="s">
        <v>8305</v>
      </c>
      <c r="Q3807" t="str">
        <f t="shared" ref="Q3807:Q3870" si="302">LEFT(P3807, 7)</f>
        <v>theater</v>
      </c>
      <c r="R3807" t="str">
        <f t="shared" si="299"/>
        <v>musical</v>
      </c>
    </row>
    <row r="3808" spans="1:18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6">
        <f t="shared" si="300"/>
        <v>6.6666666666666666E-2</v>
      </c>
      <c r="O3808" s="5">
        <f t="shared" si="301"/>
        <v>20</v>
      </c>
      <c r="P3808" t="s">
        <v>8305</v>
      </c>
      <c r="Q3808" t="str">
        <f t="shared" si="302"/>
        <v>theater</v>
      </c>
      <c r="R3808" t="str">
        <f t="shared" si="299"/>
        <v>musical</v>
      </c>
    </row>
    <row r="3809" spans="1:18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6">
        <f t="shared" si="300"/>
        <v>30.333333333333336</v>
      </c>
      <c r="O3809" s="5">
        <f t="shared" si="301"/>
        <v>1.9780219780219779</v>
      </c>
      <c r="P3809" t="s">
        <v>8305</v>
      </c>
      <c r="Q3809" t="str">
        <f t="shared" si="302"/>
        <v>theater</v>
      </c>
      <c r="R3809" t="str">
        <f t="shared" si="299"/>
        <v>musical</v>
      </c>
    </row>
    <row r="3810" spans="1:18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6">
        <f t="shared" si="300"/>
        <v>100</v>
      </c>
      <c r="O3810" s="5">
        <f t="shared" si="301"/>
        <v>2.4</v>
      </c>
      <c r="P3810" t="s">
        <v>8271</v>
      </c>
      <c r="Q3810" t="str">
        <f t="shared" si="302"/>
        <v>theater</v>
      </c>
      <c r="R3810" t="str">
        <f t="shared" ref="R3810:R3869" si="303">RIGHT(P3810, 5)</f>
        <v>plays</v>
      </c>
    </row>
    <row r="3811" spans="1:18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6">
        <f t="shared" si="300"/>
        <v>101.25</v>
      </c>
      <c r="O3811" s="5">
        <f t="shared" si="301"/>
        <v>1.8765432098765431</v>
      </c>
      <c r="P3811" t="s">
        <v>8271</v>
      </c>
      <c r="Q3811" t="str">
        <f t="shared" si="302"/>
        <v>theater</v>
      </c>
      <c r="R3811" t="str">
        <f t="shared" si="303"/>
        <v>plays</v>
      </c>
    </row>
    <row r="3812" spans="1:18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6">
        <f t="shared" si="300"/>
        <v>121.73333333333333</v>
      </c>
      <c r="O3812" s="5">
        <f t="shared" si="301"/>
        <v>1.4238773274917853</v>
      </c>
      <c r="P3812" t="s">
        <v>8271</v>
      </c>
      <c r="Q3812" t="str">
        <f t="shared" si="302"/>
        <v>theater</v>
      </c>
      <c r="R3812" t="str">
        <f t="shared" si="303"/>
        <v>plays</v>
      </c>
    </row>
    <row r="3813" spans="1:18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6">
        <f t="shared" si="300"/>
        <v>330</v>
      </c>
      <c r="O3813" s="5">
        <f t="shared" si="301"/>
        <v>2.3030303030303028</v>
      </c>
      <c r="P3813" t="s">
        <v>8271</v>
      </c>
      <c r="Q3813" t="str">
        <f t="shared" si="302"/>
        <v>theater</v>
      </c>
      <c r="R3813" t="str">
        <f t="shared" si="303"/>
        <v>plays</v>
      </c>
    </row>
    <row r="3814" spans="1:18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6">
        <f t="shared" si="300"/>
        <v>109.55</v>
      </c>
      <c r="O3814" s="5">
        <f t="shared" si="301"/>
        <v>0.50205385668644453</v>
      </c>
      <c r="P3814" t="s">
        <v>8271</v>
      </c>
      <c r="Q3814" t="str">
        <f t="shared" si="302"/>
        <v>theater</v>
      </c>
      <c r="R3814" t="str">
        <f t="shared" si="303"/>
        <v>plays</v>
      </c>
    </row>
    <row r="3815" spans="1:18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6">
        <f t="shared" si="300"/>
        <v>100.95190476190474</v>
      </c>
      <c r="O3815" s="5">
        <f t="shared" si="301"/>
        <v>1.2735909131646848</v>
      </c>
      <c r="P3815" t="s">
        <v>8271</v>
      </c>
      <c r="Q3815" t="str">
        <f t="shared" si="302"/>
        <v>theater</v>
      </c>
      <c r="R3815" t="str">
        <f t="shared" si="303"/>
        <v>plays</v>
      </c>
    </row>
    <row r="3816" spans="1:18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6">
        <f t="shared" si="300"/>
        <v>140.13333333333333</v>
      </c>
      <c r="O3816" s="5">
        <f t="shared" si="301"/>
        <v>1.6175071360608944</v>
      </c>
      <c r="P3816" t="s">
        <v>8271</v>
      </c>
      <c r="Q3816" t="str">
        <f t="shared" si="302"/>
        <v>theater</v>
      </c>
      <c r="R3816" t="str">
        <f t="shared" si="303"/>
        <v>plays</v>
      </c>
    </row>
    <row r="3817" spans="1:18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6">
        <f t="shared" si="300"/>
        <v>100.001</v>
      </c>
      <c r="O3817" s="5">
        <f t="shared" si="301"/>
        <v>1.9999800001999981</v>
      </c>
      <c r="P3817" t="s">
        <v>8271</v>
      </c>
      <c r="Q3817" t="str">
        <f t="shared" si="302"/>
        <v>theater</v>
      </c>
      <c r="R3817" t="str">
        <f t="shared" si="303"/>
        <v>plays</v>
      </c>
    </row>
    <row r="3818" spans="1:18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6">
        <f t="shared" si="300"/>
        <v>119.238</v>
      </c>
      <c r="O3818" s="5">
        <f t="shared" si="301"/>
        <v>2.0686917481563487</v>
      </c>
      <c r="P3818" t="s">
        <v>8271</v>
      </c>
      <c r="Q3818" t="str">
        <f t="shared" si="302"/>
        <v>theater</v>
      </c>
      <c r="R3818" t="str">
        <f t="shared" si="303"/>
        <v>plays</v>
      </c>
    </row>
    <row r="3819" spans="1:18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6">
        <f t="shared" si="300"/>
        <v>107.25</v>
      </c>
      <c r="O3819" s="5">
        <f t="shared" si="301"/>
        <v>0.93240093240093236</v>
      </c>
      <c r="P3819" t="s">
        <v>8271</v>
      </c>
      <c r="Q3819" t="str">
        <f t="shared" si="302"/>
        <v>theater</v>
      </c>
      <c r="R3819" t="str">
        <f t="shared" si="303"/>
        <v>plays</v>
      </c>
    </row>
    <row r="3820" spans="1:18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6">
        <f t="shared" si="300"/>
        <v>227.99999999999997</v>
      </c>
      <c r="O3820" s="5">
        <f t="shared" si="301"/>
        <v>1.7543859649122806</v>
      </c>
      <c r="P3820" t="s">
        <v>8271</v>
      </c>
      <c r="Q3820" t="str">
        <f t="shared" si="302"/>
        <v>theater</v>
      </c>
      <c r="R3820" t="str">
        <f t="shared" si="303"/>
        <v>plays</v>
      </c>
    </row>
    <row r="3821" spans="1:18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6">
        <f t="shared" si="300"/>
        <v>106.4</v>
      </c>
      <c r="O3821" s="5">
        <f t="shared" si="301"/>
        <v>2.4436090225563909</v>
      </c>
      <c r="P3821" t="s">
        <v>8271</v>
      </c>
      <c r="Q3821" t="str">
        <f t="shared" si="302"/>
        <v>theater</v>
      </c>
      <c r="R3821" t="str">
        <f t="shared" si="303"/>
        <v>plays</v>
      </c>
    </row>
    <row r="3822" spans="1:18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6">
        <f t="shared" si="300"/>
        <v>143.33333333333334</v>
      </c>
      <c r="O3822" s="5">
        <f t="shared" si="301"/>
        <v>4.6511627906976747</v>
      </c>
      <c r="P3822" t="s">
        <v>8271</v>
      </c>
      <c r="Q3822" t="str">
        <f t="shared" si="302"/>
        <v>theater</v>
      </c>
      <c r="R3822" t="str">
        <f t="shared" si="303"/>
        <v>plays</v>
      </c>
    </row>
    <row r="3823" spans="1:18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6">
        <f t="shared" si="300"/>
        <v>104.54285714285714</v>
      </c>
      <c r="O3823" s="5">
        <f t="shared" si="301"/>
        <v>1.257174091281771</v>
      </c>
      <c r="P3823" t="s">
        <v>8271</v>
      </c>
      <c r="Q3823" t="str">
        <f t="shared" si="302"/>
        <v>theater</v>
      </c>
      <c r="R3823" t="str">
        <f t="shared" si="303"/>
        <v>plays</v>
      </c>
    </row>
    <row r="3824" spans="1:18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6">
        <f t="shared" si="300"/>
        <v>110.02000000000001</v>
      </c>
      <c r="O3824" s="5">
        <f t="shared" si="301"/>
        <v>1.3815669878203964</v>
      </c>
      <c r="P3824" t="s">
        <v>8271</v>
      </c>
      <c r="Q3824" t="str">
        <f t="shared" si="302"/>
        <v>theater</v>
      </c>
      <c r="R3824" t="str">
        <f t="shared" si="303"/>
        <v>plays</v>
      </c>
    </row>
    <row r="3825" spans="1:18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6">
        <f t="shared" si="300"/>
        <v>106</v>
      </c>
      <c r="O3825" s="5">
        <f t="shared" si="301"/>
        <v>1.5471698113207546</v>
      </c>
      <c r="P3825" t="s">
        <v>8271</v>
      </c>
      <c r="Q3825" t="str">
        <f t="shared" si="302"/>
        <v>theater</v>
      </c>
      <c r="R3825" t="str">
        <f t="shared" si="303"/>
        <v>plays</v>
      </c>
    </row>
    <row r="3826" spans="1:18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6">
        <f t="shared" si="300"/>
        <v>108</v>
      </c>
      <c r="O3826" s="5">
        <f t="shared" si="301"/>
        <v>2.5925925925925926</v>
      </c>
      <c r="P3826" t="s">
        <v>8271</v>
      </c>
      <c r="Q3826" t="str">
        <f t="shared" si="302"/>
        <v>theater</v>
      </c>
      <c r="R3826" t="str">
        <f t="shared" si="303"/>
        <v>plays</v>
      </c>
    </row>
    <row r="3827" spans="1:18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6">
        <f t="shared" si="300"/>
        <v>105.42</v>
      </c>
      <c r="O3827" s="5">
        <f t="shared" si="301"/>
        <v>0.92961487383798147</v>
      </c>
      <c r="P3827" t="s">
        <v>8271</v>
      </c>
      <c r="Q3827" t="str">
        <f t="shared" si="302"/>
        <v>theater</v>
      </c>
      <c r="R3827" t="str">
        <f t="shared" si="303"/>
        <v>plays</v>
      </c>
    </row>
    <row r="3828" spans="1:18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6">
        <f t="shared" si="300"/>
        <v>119.16666666666667</v>
      </c>
      <c r="O3828" s="5">
        <f t="shared" si="301"/>
        <v>3.6363636363636362</v>
      </c>
      <c r="P3828" t="s">
        <v>8271</v>
      </c>
      <c r="Q3828" t="str">
        <f t="shared" si="302"/>
        <v>theater</v>
      </c>
      <c r="R3828" t="str">
        <f t="shared" si="303"/>
        <v>plays</v>
      </c>
    </row>
    <row r="3829" spans="1:18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6">
        <f t="shared" si="300"/>
        <v>152.66666666666666</v>
      </c>
      <c r="O3829" s="5">
        <f t="shared" si="301"/>
        <v>1.4192139737991267</v>
      </c>
      <c r="P3829" t="s">
        <v>8271</v>
      </c>
      <c r="Q3829" t="str">
        <f t="shared" si="302"/>
        <v>theater</v>
      </c>
      <c r="R3829" t="str">
        <f t="shared" si="303"/>
        <v>plays</v>
      </c>
    </row>
    <row r="3830" spans="1:18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6">
        <f t="shared" si="300"/>
        <v>100</v>
      </c>
      <c r="O3830" s="5">
        <f t="shared" si="301"/>
        <v>0.55999999999999994</v>
      </c>
      <c r="P3830" t="s">
        <v>8271</v>
      </c>
      <c r="Q3830" t="str">
        <f t="shared" si="302"/>
        <v>theater</v>
      </c>
      <c r="R3830" t="str">
        <f t="shared" si="303"/>
        <v>plays</v>
      </c>
    </row>
    <row r="3831" spans="1:18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6">
        <f t="shared" si="300"/>
        <v>100.2</v>
      </c>
      <c r="O3831" s="5">
        <f t="shared" si="301"/>
        <v>1.5968063872255487</v>
      </c>
      <c r="P3831" t="s">
        <v>8271</v>
      </c>
      <c r="Q3831" t="str">
        <f t="shared" si="302"/>
        <v>theater</v>
      </c>
      <c r="R3831" t="str">
        <f t="shared" si="303"/>
        <v>plays</v>
      </c>
    </row>
    <row r="3832" spans="1:18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6">
        <f t="shared" si="300"/>
        <v>225</v>
      </c>
      <c r="O3832" s="5">
        <f t="shared" si="301"/>
        <v>1.3333333333333335</v>
      </c>
      <c r="P3832" t="s">
        <v>8271</v>
      </c>
      <c r="Q3832" t="str">
        <f t="shared" si="302"/>
        <v>theater</v>
      </c>
      <c r="R3832" t="str">
        <f t="shared" si="303"/>
        <v>plays</v>
      </c>
    </row>
    <row r="3833" spans="1:18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6">
        <f t="shared" si="300"/>
        <v>106.02199999999999</v>
      </c>
      <c r="O3833" s="5">
        <f t="shared" si="301"/>
        <v>1.6977608420893777</v>
      </c>
      <c r="P3833" t="s">
        <v>8271</v>
      </c>
      <c r="Q3833" t="str">
        <f t="shared" si="302"/>
        <v>theater</v>
      </c>
      <c r="R3833" t="str">
        <f t="shared" si="303"/>
        <v>plays</v>
      </c>
    </row>
    <row r="3834" spans="1:18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6">
        <f t="shared" si="300"/>
        <v>104.66666666666666</v>
      </c>
      <c r="O3834" s="5">
        <f t="shared" si="301"/>
        <v>0.71656050955414019</v>
      </c>
      <c r="P3834" t="s">
        <v>8271</v>
      </c>
      <c r="Q3834" t="str">
        <f t="shared" si="302"/>
        <v>theater</v>
      </c>
      <c r="R3834" t="str">
        <f t="shared" si="303"/>
        <v>plays</v>
      </c>
    </row>
    <row r="3835" spans="1:18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6">
        <f t="shared" si="300"/>
        <v>116.66666666666667</v>
      </c>
      <c r="O3835" s="5">
        <f t="shared" si="301"/>
        <v>1.4285714285714286</v>
      </c>
      <c r="P3835" t="s">
        <v>8271</v>
      </c>
      <c r="Q3835" t="str">
        <f t="shared" si="302"/>
        <v>theater</v>
      </c>
      <c r="R3835" t="str">
        <f t="shared" si="303"/>
        <v>plays</v>
      </c>
    </row>
    <row r="3836" spans="1:18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6">
        <f t="shared" si="300"/>
        <v>109.03333333333333</v>
      </c>
      <c r="O3836" s="5">
        <f t="shared" si="301"/>
        <v>1.7425863650259861</v>
      </c>
      <c r="P3836" t="s">
        <v>8271</v>
      </c>
      <c r="Q3836" t="str">
        <f t="shared" si="302"/>
        <v>theater</v>
      </c>
      <c r="R3836" t="str">
        <f t="shared" si="303"/>
        <v>plays</v>
      </c>
    </row>
    <row r="3837" spans="1:18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6">
        <f t="shared" si="300"/>
        <v>160</v>
      </c>
      <c r="O3837" s="5">
        <f t="shared" si="301"/>
        <v>2.5</v>
      </c>
      <c r="P3837" t="s">
        <v>8271</v>
      </c>
      <c r="Q3837" t="str">
        <f t="shared" si="302"/>
        <v>theater</v>
      </c>
      <c r="R3837" t="str">
        <f t="shared" si="303"/>
        <v>plays</v>
      </c>
    </row>
    <row r="3838" spans="1:18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6">
        <f t="shared" si="300"/>
        <v>112.5</v>
      </c>
      <c r="O3838" s="5">
        <f t="shared" si="301"/>
        <v>1.5555555555555556</v>
      </c>
      <c r="P3838" t="s">
        <v>8271</v>
      </c>
      <c r="Q3838" t="str">
        <f t="shared" si="302"/>
        <v>theater</v>
      </c>
      <c r="R3838" t="str">
        <f t="shared" si="303"/>
        <v>plays</v>
      </c>
    </row>
    <row r="3839" spans="1:18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6">
        <f t="shared" si="300"/>
        <v>102.1</v>
      </c>
      <c r="O3839" s="5">
        <f t="shared" si="301"/>
        <v>0.83251714005876598</v>
      </c>
      <c r="P3839" t="s">
        <v>8271</v>
      </c>
      <c r="Q3839" t="str">
        <f t="shared" si="302"/>
        <v>theater</v>
      </c>
      <c r="R3839" t="str">
        <f t="shared" si="303"/>
        <v>plays</v>
      </c>
    </row>
    <row r="3840" spans="1:18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6">
        <f t="shared" si="300"/>
        <v>100.824</v>
      </c>
      <c r="O3840" s="5">
        <f t="shared" si="301"/>
        <v>9.918273426961835E-2</v>
      </c>
      <c r="P3840" t="s">
        <v>8271</v>
      </c>
      <c r="Q3840" t="str">
        <f t="shared" si="302"/>
        <v>theater</v>
      </c>
      <c r="R3840" t="str">
        <f t="shared" si="303"/>
        <v>plays</v>
      </c>
    </row>
    <row r="3841" spans="1:18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6">
        <f t="shared" si="300"/>
        <v>101.25</v>
      </c>
      <c r="O3841" s="5">
        <f t="shared" si="301"/>
        <v>1.580246913580247</v>
      </c>
      <c r="P3841" t="s">
        <v>8271</v>
      </c>
      <c r="Q3841" t="str">
        <f t="shared" si="302"/>
        <v>theater</v>
      </c>
      <c r="R3841" t="str">
        <f t="shared" si="303"/>
        <v>plays</v>
      </c>
    </row>
    <row r="3842" spans="1:18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6">
        <f t="shared" si="300"/>
        <v>6500</v>
      </c>
      <c r="O3842" s="5">
        <f t="shared" si="301"/>
        <v>4.6153846153846159</v>
      </c>
      <c r="P3842" t="s">
        <v>8271</v>
      </c>
      <c r="Q3842" t="str">
        <f t="shared" si="302"/>
        <v>theater</v>
      </c>
      <c r="R3842" t="str">
        <f t="shared" si="303"/>
        <v>plays</v>
      </c>
    </row>
    <row r="3843" spans="1:18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6">
        <f t="shared" ref="N3843:N3906" si="304">E3843/D3843*100</f>
        <v>8.7200000000000006</v>
      </c>
      <c r="O3843" s="5">
        <f t="shared" ref="O3843:O3906" si="305">L3843/E3843*100</f>
        <v>3.8990825688073398</v>
      </c>
      <c r="P3843" t="s">
        <v>8271</v>
      </c>
      <c r="Q3843" t="str">
        <f t="shared" si="302"/>
        <v>theater</v>
      </c>
      <c r="R3843" t="str">
        <f t="shared" si="303"/>
        <v>plays</v>
      </c>
    </row>
    <row r="3844" spans="1:18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6">
        <f t="shared" si="304"/>
        <v>21.94</v>
      </c>
      <c r="O3844" s="5">
        <f t="shared" si="305"/>
        <v>2.096627164995442</v>
      </c>
      <c r="P3844" t="s">
        <v>8271</v>
      </c>
      <c r="Q3844" t="str">
        <f t="shared" si="302"/>
        <v>theater</v>
      </c>
      <c r="R3844" t="str">
        <f t="shared" si="303"/>
        <v>plays</v>
      </c>
    </row>
    <row r="3845" spans="1:18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6">
        <f t="shared" si="304"/>
        <v>21.3</v>
      </c>
      <c r="O3845" s="5">
        <f t="shared" si="305"/>
        <v>1.784037558685446</v>
      </c>
      <c r="P3845" t="s">
        <v>8271</v>
      </c>
      <c r="Q3845" t="str">
        <f t="shared" si="302"/>
        <v>theater</v>
      </c>
      <c r="R3845" t="str">
        <f t="shared" si="303"/>
        <v>plays</v>
      </c>
    </row>
    <row r="3846" spans="1:18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6">
        <f t="shared" si="304"/>
        <v>41.489795918367342</v>
      </c>
      <c r="O3846" s="5">
        <f t="shared" si="305"/>
        <v>1.2297097884899164</v>
      </c>
      <c r="P3846" t="s">
        <v>8271</v>
      </c>
      <c r="Q3846" t="str">
        <f t="shared" si="302"/>
        <v>theater</v>
      </c>
      <c r="R3846" t="str">
        <f t="shared" si="303"/>
        <v>plays</v>
      </c>
    </row>
    <row r="3847" spans="1:18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6">
        <f t="shared" si="304"/>
        <v>2.105</v>
      </c>
      <c r="O3847" s="5">
        <f t="shared" si="305"/>
        <v>1.4251781472684086</v>
      </c>
      <c r="P3847" t="s">
        <v>8271</v>
      </c>
      <c r="Q3847" t="str">
        <f t="shared" si="302"/>
        <v>theater</v>
      </c>
      <c r="R3847" t="str">
        <f t="shared" si="303"/>
        <v>plays</v>
      </c>
    </row>
    <row r="3848" spans="1:18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6">
        <f t="shared" si="304"/>
        <v>2.7</v>
      </c>
      <c r="O3848" s="5">
        <f t="shared" si="305"/>
        <v>4.2328042328042326</v>
      </c>
      <c r="P3848" t="s">
        <v>8271</v>
      </c>
      <c r="Q3848" t="str">
        <f t="shared" si="302"/>
        <v>theater</v>
      </c>
      <c r="R3848" t="str">
        <f t="shared" si="303"/>
        <v>plays</v>
      </c>
    </row>
    <row r="3849" spans="1:18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6">
        <f t="shared" si="304"/>
        <v>16.161904761904761</v>
      </c>
      <c r="O3849" s="5">
        <f t="shared" si="305"/>
        <v>0.53034767236299352</v>
      </c>
      <c r="P3849" t="s">
        <v>8271</v>
      </c>
      <c r="Q3849" t="str">
        <f t="shared" si="302"/>
        <v>theater</v>
      </c>
      <c r="R3849" t="str">
        <f t="shared" si="303"/>
        <v>plays</v>
      </c>
    </row>
    <row r="3850" spans="1:18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6">
        <f t="shared" si="304"/>
        <v>16.376923076923077</v>
      </c>
      <c r="O3850" s="5">
        <f t="shared" si="305"/>
        <v>2.0197275716298733</v>
      </c>
      <c r="P3850" t="s">
        <v>8271</v>
      </c>
      <c r="Q3850" t="str">
        <f t="shared" si="302"/>
        <v>theater</v>
      </c>
      <c r="R3850" t="str">
        <f t="shared" si="303"/>
        <v>plays</v>
      </c>
    </row>
    <row r="3851" spans="1:18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6">
        <f t="shared" si="304"/>
        <v>7.043333333333333</v>
      </c>
      <c r="O3851" s="5">
        <f t="shared" si="305"/>
        <v>1.3251301467108376</v>
      </c>
      <c r="P3851" t="s">
        <v>8271</v>
      </c>
      <c r="Q3851" t="str">
        <f t="shared" si="302"/>
        <v>theater</v>
      </c>
      <c r="R3851" t="str">
        <f t="shared" si="303"/>
        <v>plays</v>
      </c>
    </row>
    <row r="3852" spans="1:18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6">
        <f t="shared" si="304"/>
        <v>3.8</v>
      </c>
      <c r="O3852" s="5">
        <f t="shared" si="305"/>
        <v>10.526315789473683</v>
      </c>
      <c r="P3852" t="s">
        <v>8271</v>
      </c>
      <c r="Q3852" t="str">
        <f t="shared" si="302"/>
        <v>theater</v>
      </c>
      <c r="R3852" t="str">
        <f t="shared" si="303"/>
        <v>plays</v>
      </c>
    </row>
    <row r="3853" spans="1:18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6">
        <f t="shared" si="304"/>
        <v>34.08</v>
      </c>
      <c r="O3853" s="5">
        <f t="shared" si="305"/>
        <v>2.8169014084507045</v>
      </c>
      <c r="P3853" t="s">
        <v>8271</v>
      </c>
      <c r="Q3853" t="str">
        <f t="shared" si="302"/>
        <v>theater</v>
      </c>
      <c r="R3853" t="str">
        <f t="shared" si="303"/>
        <v>plays</v>
      </c>
    </row>
    <row r="3854" spans="1:18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6">
        <f t="shared" si="304"/>
        <v>0.2</v>
      </c>
      <c r="O3854" s="5">
        <f t="shared" si="305"/>
        <v>10</v>
      </c>
      <c r="P3854" t="s">
        <v>8271</v>
      </c>
      <c r="Q3854" t="str">
        <f t="shared" si="302"/>
        <v>theater</v>
      </c>
      <c r="R3854" t="str">
        <f t="shared" si="303"/>
        <v>plays</v>
      </c>
    </row>
    <row r="3855" spans="1:18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6">
        <f t="shared" si="304"/>
        <v>2.5999999999999999E-2</v>
      </c>
      <c r="O3855" s="5">
        <f t="shared" si="305"/>
        <v>7.6923076923076925</v>
      </c>
      <c r="P3855" t="s">
        <v>8271</v>
      </c>
      <c r="Q3855" t="str">
        <f t="shared" si="302"/>
        <v>theater</v>
      </c>
      <c r="R3855" t="str">
        <f t="shared" si="303"/>
        <v>plays</v>
      </c>
    </row>
    <row r="3856" spans="1:18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6">
        <f t="shared" si="304"/>
        <v>16.254545454545454</v>
      </c>
      <c r="O3856" s="5">
        <f t="shared" si="305"/>
        <v>1.1185682326621924</v>
      </c>
      <c r="P3856" t="s">
        <v>8271</v>
      </c>
      <c r="Q3856" t="str">
        <f t="shared" si="302"/>
        <v>theater</v>
      </c>
      <c r="R3856" t="str">
        <f t="shared" si="303"/>
        <v>plays</v>
      </c>
    </row>
    <row r="3857" spans="1:18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6">
        <f t="shared" si="304"/>
        <v>2.5</v>
      </c>
      <c r="O3857" s="5">
        <f t="shared" si="305"/>
        <v>4</v>
      </c>
      <c r="P3857" t="s">
        <v>8271</v>
      </c>
      <c r="Q3857" t="str">
        <f t="shared" si="302"/>
        <v>theater</v>
      </c>
      <c r="R3857" t="str">
        <f t="shared" si="303"/>
        <v>plays</v>
      </c>
    </row>
    <row r="3858" spans="1:18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6">
        <f t="shared" si="304"/>
        <v>0.02</v>
      </c>
      <c r="O3858" s="5">
        <f t="shared" si="305"/>
        <v>100</v>
      </c>
      <c r="P3858" t="s">
        <v>8271</v>
      </c>
      <c r="Q3858" t="str">
        <f t="shared" si="302"/>
        <v>theater</v>
      </c>
      <c r="R3858" t="str">
        <f t="shared" si="303"/>
        <v>plays</v>
      </c>
    </row>
    <row r="3859" spans="1:18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6">
        <f t="shared" si="304"/>
        <v>5.2</v>
      </c>
      <c r="O3859" s="5">
        <f t="shared" si="305"/>
        <v>1.5384615384615385</v>
      </c>
      <c r="P3859" t="s">
        <v>8271</v>
      </c>
      <c r="Q3859" t="str">
        <f t="shared" si="302"/>
        <v>theater</v>
      </c>
      <c r="R3859" t="str">
        <f t="shared" si="303"/>
        <v>plays</v>
      </c>
    </row>
    <row r="3860" spans="1:18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6">
        <f t="shared" si="304"/>
        <v>2</v>
      </c>
      <c r="O3860" s="5">
        <f t="shared" si="305"/>
        <v>10</v>
      </c>
      <c r="P3860" t="s">
        <v>8271</v>
      </c>
      <c r="Q3860" t="str">
        <f t="shared" si="302"/>
        <v>theater</v>
      </c>
      <c r="R3860" t="str">
        <f t="shared" si="303"/>
        <v>plays</v>
      </c>
    </row>
    <row r="3861" spans="1:18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6">
        <f t="shared" si="304"/>
        <v>0.04</v>
      </c>
      <c r="O3861" s="5">
        <f t="shared" si="305"/>
        <v>100</v>
      </c>
      <c r="P3861" t="s">
        <v>8271</v>
      </c>
      <c r="Q3861" t="str">
        <f t="shared" si="302"/>
        <v>theater</v>
      </c>
      <c r="R3861" t="str">
        <f t="shared" si="303"/>
        <v>plays</v>
      </c>
    </row>
    <row r="3862" spans="1:18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6">
        <f t="shared" si="304"/>
        <v>17.666666666666668</v>
      </c>
      <c r="O3862" s="5">
        <f t="shared" si="305"/>
        <v>1.2264150943396228</v>
      </c>
      <c r="P3862" t="s">
        <v>8271</v>
      </c>
      <c r="Q3862" t="str">
        <f t="shared" si="302"/>
        <v>theater</v>
      </c>
      <c r="R3862" t="str">
        <f t="shared" si="303"/>
        <v>plays</v>
      </c>
    </row>
    <row r="3863" spans="1:18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6">
        <f t="shared" si="304"/>
        <v>5</v>
      </c>
      <c r="O3863" s="5">
        <f t="shared" si="305"/>
        <v>1</v>
      </c>
      <c r="P3863" t="s">
        <v>8271</v>
      </c>
      <c r="Q3863" t="str">
        <f t="shared" si="302"/>
        <v>theater</v>
      </c>
      <c r="R3863" t="str">
        <f t="shared" si="303"/>
        <v>plays</v>
      </c>
    </row>
    <row r="3864" spans="1:18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6">
        <f t="shared" si="304"/>
        <v>1.3333333333333334E-2</v>
      </c>
      <c r="O3864" s="5">
        <f t="shared" si="305"/>
        <v>100</v>
      </c>
      <c r="P3864" t="s">
        <v>8271</v>
      </c>
      <c r="Q3864" t="str">
        <f t="shared" si="302"/>
        <v>theater</v>
      </c>
      <c r="R3864" t="str">
        <f t="shared" si="303"/>
        <v>plays</v>
      </c>
    </row>
    <row r="3865" spans="1:18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6">
        <f t="shared" si="304"/>
        <v>0</v>
      </c>
      <c r="O3865" s="5" t="e">
        <f t="shared" si="305"/>
        <v>#DIV/0!</v>
      </c>
      <c r="P3865" t="s">
        <v>8271</v>
      </c>
      <c r="Q3865" t="str">
        <f t="shared" si="302"/>
        <v>theater</v>
      </c>
      <c r="R3865" t="str">
        <f t="shared" si="303"/>
        <v>plays</v>
      </c>
    </row>
    <row r="3866" spans="1:18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6">
        <f t="shared" si="304"/>
        <v>1.2</v>
      </c>
      <c r="O3866" s="5">
        <f t="shared" si="305"/>
        <v>5</v>
      </c>
      <c r="P3866" t="s">
        <v>8271</v>
      </c>
      <c r="Q3866" t="str">
        <f t="shared" si="302"/>
        <v>theater</v>
      </c>
      <c r="R3866" t="str">
        <f t="shared" si="303"/>
        <v>plays</v>
      </c>
    </row>
    <row r="3867" spans="1:18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6">
        <f t="shared" si="304"/>
        <v>26.937422295897225</v>
      </c>
      <c r="O3867" s="5">
        <f t="shared" si="305"/>
        <v>2.1538461538461537</v>
      </c>
      <c r="P3867" t="s">
        <v>8271</v>
      </c>
      <c r="Q3867" t="str">
        <f t="shared" si="302"/>
        <v>theater</v>
      </c>
      <c r="R3867" t="str">
        <f t="shared" si="303"/>
        <v>plays</v>
      </c>
    </row>
    <row r="3868" spans="1:18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6">
        <f t="shared" si="304"/>
        <v>0.54999999999999993</v>
      </c>
      <c r="O3868" s="5">
        <f t="shared" si="305"/>
        <v>18.181818181818183</v>
      </c>
      <c r="P3868" t="s">
        <v>8271</v>
      </c>
      <c r="Q3868" t="str">
        <f t="shared" si="302"/>
        <v>theater</v>
      </c>
      <c r="R3868" t="str">
        <f t="shared" si="303"/>
        <v>plays</v>
      </c>
    </row>
    <row r="3869" spans="1:18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6">
        <f t="shared" si="304"/>
        <v>12.55</v>
      </c>
      <c r="O3869" s="5">
        <f t="shared" si="305"/>
        <v>1.9920318725099602</v>
      </c>
      <c r="P3869" t="s">
        <v>8271</v>
      </c>
      <c r="Q3869" t="str">
        <f t="shared" si="302"/>
        <v>theater</v>
      </c>
      <c r="R3869" t="str">
        <f t="shared" si="303"/>
        <v>plays</v>
      </c>
    </row>
    <row r="3870" spans="1:18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6">
        <f t="shared" si="304"/>
        <v>0.2</v>
      </c>
      <c r="O3870" s="5">
        <f t="shared" si="305"/>
        <v>10</v>
      </c>
      <c r="P3870" t="s">
        <v>8305</v>
      </c>
      <c r="Q3870" t="str">
        <f t="shared" si="302"/>
        <v>theater</v>
      </c>
      <c r="R3870" t="str">
        <f t="shared" ref="R3870:R3889" si="306">RIGHT(P3870, 7)</f>
        <v>musical</v>
      </c>
    </row>
    <row r="3871" spans="1:18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6">
        <f t="shared" si="304"/>
        <v>3.4474868431088401</v>
      </c>
      <c r="O3871" s="5">
        <f t="shared" si="305"/>
        <v>3.3185840707964607</v>
      </c>
      <c r="P3871" t="s">
        <v>8305</v>
      </c>
      <c r="Q3871" t="str">
        <f t="shared" ref="Q3871:Q3934" si="307">LEFT(P3871, 7)</f>
        <v>theater</v>
      </c>
      <c r="R3871" t="str">
        <f t="shared" si="306"/>
        <v>musical</v>
      </c>
    </row>
    <row r="3872" spans="1:18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6">
        <f t="shared" si="304"/>
        <v>15</v>
      </c>
      <c r="O3872" s="5">
        <f t="shared" si="305"/>
        <v>0.66666666666666674</v>
      </c>
      <c r="P3872" t="s">
        <v>8305</v>
      </c>
      <c r="Q3872" t="str">
        <f t="shared" si="307"/>
        <v>theater</v>
      </c>
      <c r="R3872" t="str">
        <f t="shared" si="306"/>
        <v>musical</v>
      </c>
    </row>
    <row r="3873" spans="1:18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6">
        <f t="shared" si="304"/>
        <v>2.666666666666667</v>
      </c>
      <c r="O3873" s="5">
        <f t="shared" si="305"/>
        <v>7.5</v>
      </c>
      <c r="P3873" t="s">
        <v>8305</v>
      </c>
      <c r="Q3873" t="str">
        <f t="shared" si="307"/>
        <v>theater</v>
      </c>
      <c r="R3873" t="str">
        <f t="shared" si="306"/>
        <v>musical</v>
      </c>
    </row>
    <row r="3874" spans="1:18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6">
        <f t="shared" si="304"/>
        <v>0</v>
      </c>
      <c r="O3874" s="5" t="e">
        <f t="shared" si="305"/>
        <v>#DIV/0!</v>
      </c>
      <c r="P3874" t="s">
        <v>8305</v>
      </c>
      <c r="Q3874" t="str">
        <f t="shared" si="307"/>
        <v>theater</v>
      </c>
      <c r="R3874" t="str">
        <f t="shared" si="306"/>
        <v>musical</v>
      </c>
    </row>
    <row r="3875" spans="1:18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6">
        <f t="shared" si="304"/>
        <v>0</v>
      </c>
      <c r="O3875" s="5" t="e">
        <f t="shared" si="305"/>
        <v>#DIV/0!</v>
      </c>
      <c r="P3875" t="s">
        <v>8305</v>
      </c>
      <c r="Q3875" t="str">
        <f t="shared" si="307"/>
        <v>theater</v>
      </c>
      <c r="R3875" t="str">
        <f t="shared" si="306"/>
        <v>musical</v>
      </c>
    </row>
    <row r="3876" spans="1:18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6">
        <f t="shared" si="304"/>
        <v>0</v>
      </c>
      <c r="O3876" s="5" t="e">
        <f t="shared" si="305"/>
        <v>#DIV/0!</v>
      </c>
      <c r="P3876" t="s">
        <v>8305</v>
      </c>
      <c r="Q3876" t="str">
        <f t="shared" si="307"/>
        <v>theater</v>
      </c>
      <c r="R3876" t="str">
        <f t="shared" si="306"/>
        <v>musical</v>
      </c>
    </row>
    <row r="3877" spans="1:18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6">
        <f t="shared" si="304"/>
        <v>0</v>
      </c>
      <c r="O3877" s="5" t="e">
        <f t="shared" si="305"/>
        <v>#DIV/0!</v>
      </c>
      <c r="P3877" t="s">
        <v>8305</v>
      </c>
      <c r="Q3877" t="str">
        <f t="shared" si="307"/>
        <v>theater</v>
      </c>
      <c r="R3877" t="str">
        <f t="shared" si="306"/>
        <v>musical</v>
      </c>
    </row>
    <row r="3878" spans="1:18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6">
        <f t="shared" si="304"/>
        <v>52.794871794871788</v>
      </c>
      <c r="O3878" s="5">
        <f t="shared" si="305"/>
        <v>2.2340942204953862</v>
      </c>
      <c r="P3878" t="s">
        <v>8305</v>
      </c>
      <c r="Q3878" t="str">
        <f t="shared" si="307"/>
        <v>theater</v>
      </c>
      <c r="R3878" t="str">
        <f t="shared" si="306"/>
        <v>musical</v>
      </c>
    </row>
    <row r="3879" spans="1:18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6">
        <f t="shared" si="304"/>
        <v>4.9639999999999995</v>
      </c>
      <c r="O3879" s="5">
        <f t="shared" si="305"/>
        <v>1.1281224818694602</v>
      </c>
      <c r="P3879" t="s">
        <v>8305</v>
      </c>
      <c r="Q3879" t="str">
        <f t="shared" si="307"/>
        <v>theater</v>
      </c>
      <c r="R3879" t="str">
        <f t="shared" si="306"/>
        <v>musical</v>
      </c>
    </row>
    <row r="3880" spans="1:18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6">
        <f t="shared" si="304"/>
        <v>5.5555555555555552E-2</v>
      </c>
      <c r="O3880" s="5">
        <f t="shared" si="305"/>
        <v>10</v>
      </c>
      <c r="P3880" t="s">
        <v>8305</v>
      </c>
      <c r="Q3880" t="str">
        <f t="shared" si="307"/>
        <v>theater</v>
      </c>
      <c r="R3880" t="str">
        <f t="shared" si="306"/>
        <v>musical</v>
      </c>
    </row>
    <row r="3881" spans="1:18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6">
        <f t="shared" si="304"/>
        <v>0</v>
      </c>
      <c r="O3881" s="5" t="e">
        <f t="shared" si="305"/>
        <v>#DIV/0!</v>
      </c>
      <c r="P3881" t="s">
        <v>8305</v>
      </c>
      <c r="Q3881" t="str">
        <f t="shared" si="307"/>
        <v>theater</v>
      </c>
      <c r="R3881" t="str">
        <f t="shared" si="306"/>
        <v>musical</v>
      </c>
    </row>
    <row r="3882" spans="1:18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6">
        <f t="shared" si="304"/>
        <v>13.066666666666665</v>
      </c>
      <c r="O3882" s="5">
        <f t="shared" si="305"/>
        <v>1.7346938775510203</v>
      </c>
      <c r="P3882" t="s">
        <v>8305</v>
      </c>
      <c r="Q3882" t="str">
        <f t="shared" si="307"/>
        <v>theater</v>
      </c>
      <c r="R3882" t="str">
        <f t="shared" si="306"/>
        <v>musical</v>
      </c>
    </row>
    <row r="3883" spans="1:18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6">
        <f t="shared" si="304"/>
        <v>5</v>
      </c>
      <c r="O3883" s="5">
        <f t="shared" si="305"/>
        <v>4</v>
      </c>
      <c r="P3883" t="s">
        <v>8305</v>
      </c>
      <c r="Q3883" t="str">
        <f t="shared" si="307"/>
        <v>theater</v>
      </c>
      <c r="R3883" t="str">
        <f t="shared" si="306"/>
        <v>musical</v>
      </c>
    </row>
    <row r="3884" spans="1:18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6">
        <f t="shared" si="304"/>
        <v>0</v>
      </c>
      <c r="O3884" s="5" t="e">
        <f t="shared" si="305"/>
        <v>#DIV/0!</v>
      </c>
      <c r="P3884" t="s">
        <v>8305</v>
      </c>
      <c r="Q3884" t="str">
        <f t="shared" si="307"/>
        <v>theater</v>
      </c>
      <c r="R3884" t="str">
        <f t="shared" si="306"/>
        <v>musical</v>
      </c>
    </row>
    <row r="3885" spans="1:18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6">
        <f t="shared" si="304"/>
        <v>0</v>
      </c>
      <c r="O3885" s="5" t="e">
        <f t="shared" si="305"/>
        <v>#DIV/0!</v>
      </c>
      <c r="P3885" t="s">
        <v>8305</v>
      </c>
      <c r="Q3885" t="str">
        <f t="shared" si="307"/>
        <v>theater</v>
      </c>
      <c r="R3885" t="str">
        <f t="shared" si="306"/>
        <v>musical</v>
      </c>
    </row>
    <row r="3886" spans="1:18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6">
        <f t="shared" si="304"/>
        <v>0</v>
      </c>
      <c r="O3886" s="5" t="e">
        <f t="shared" si="305"/>
        <v>#DIV/0!</v>
      </c>
      <c r="P3886" t="s">
        <v>8305</v>
      </c>
      <c r="Q3886" t="str">
        <f t="shared" si="307"/>
        <v>theater</v>
      </c>
      <c r="R3886" t="str">
        <f t="shared" si="306"/>
        <v>musical</v>
      </c>
    </row>
    <row r="3887" spans="1:18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6">
        <f t="shared" si="304"/>
        <v>0</v>
      </c>
      <c r="O3887" s="5" t="e">
        <f t="shared" si="305"/>
        <v>#DIV/0!</v>
      </c>
      <c r="P3887" t="s">
        <v>8305</v>
      </c>
      <c r="Q3887" t="str">
        <f t="shared" si="307"/>
        <v>theater</v>
      </c>
      <c r="R3887" t="str">
        <f t="shared" si="306"/>
        <v>musical</v>
      </c>
    </row>
    <row r="3888" spans="1:18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6">
        <f t="shared" si="304"/>
        <v>0</v>
      </c>
      <c r="O3888" s="5" t="e">
        <f t="shared" si="305"/>
        <v>#DIV/0!</v>
      </c>
      <c r="P3888" t="s">
        <v>8305</v>
      </c>
      <c r="Q3888" t="str">
        <f t="shared" si="307"/>
        <v>theater</v>
      </c>
      <c r="R3888" t="str">
        <f t="shared" si="306"/>
        <v>musical</v>
      </c>
    </row>
    <row r="3889" spans="1:18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6">
        <f t="shared" si="304"/>
        <v>1.7500000000000002</v>
      </c>
      <c r="O3889" s="5">
        <f t="shared" si="305"/>
        <v>5.7142857142857144</v>
      </c>
      <c r="P3889" t="s">
        <v>8305</v>
      </c>
      <c r="Q3889" t="str">
        <f t="shared" si="307"/>
        <v>theater</v>
      </c>
      <c r="R3889" t="str">
        <f t="shared" si="306"/>
        <v>musical</v>
      </c>
    </row>
    <row r="3890" spans="1:18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6">
        <f t="shared" si="304"/>
        <v>27.1</v>
      </c>
      <c r="O3890" s="5">
        <f t="shared" si="305"/>
        <v>2.5830258302583027</v>
      </c>
      <c r="P3890" t="s">
        <v>8271</v>
      </c>
      <c r="Q3890" t="str">
        <f t="shared" si="307"/>
        <v>theater</v>
      </c>
      <c r="R3890" t="str">
        <f t="shared" ref="R3890:R3953" si="308">RIGHT(P3890, 5)</f>
        <v>plays</v>
      </c>
    </row>
    <row r="3891" spans="1:18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6">
        <f t="shared" si="304"/>
        <v>1.4749999999999999</v>
      </c>
      <c r="O3891" s="5">
        <f t="shared" si="305"/>
        <v>7.6271186440677967</v>
      </c>
      <c r="P3891" t="s">
        <v>8271</v>
      </c>
      <c r="Q3891" t="str">
        <f t="shared" si="307"/>
        <v>theater</v>
      </c>
      <c r="R3891" t="str">
        <f t="shared" si="308"/>
        <v>plays</v>
      </c>
    </row>
    <row r="3892" spans="1:18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6">
        <f t="shared" si="304"/>
        <v>16.826666666666668</v>
      </c>
      <c r="O3892" s="5">
        <f t="shared" si="305"/>
        <v>0.31695721077654515</v>
      </c>
      <c r="P3892" t="s">
        <v>8271</v>
      </c>
      <c r="Q3892" t="str">
        <f t="shared" si="307"/>
        <v>theater</v>
      </c>
      <c r="R3892" t="str">
        <f t="shared" si="308"/>
        <v>plays</v>
      </c>
    </row>
    <row r="3893" spans="1:18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6">
        <f t="shared" si="304"/>
        <v>32.5</v>
      </c>
      <c r="O3893" s="5">
        <f t="shared" si="305"/>
        <v>2.6923076923076925</v>
      </c>
      <c r="P3893" t="s">
        <v>8271</v>
      </c>
      <c r="Q3893" t="str">
        <f t="shared" si="307"/>
        <v>theater</v>
      </c>
      <c r="R3893" t="str">
        <f t="shared" si="308"/>
        <v>plays</v>
      </c>
    </row>
    <row r="3894" spans="1:18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6">
        <f t="shared" si="304"/>
        <v>0</v>
      </c>
      <c r="O3894" s="5" t="e">
        <f t="shared" si="305"/>
        <v>#DIV/0!</v>
      </c>
      <c r="P3894" t="s">
        <v>8271</v>
      </c>
      <c r="Q3894" t="str">
        <f t="shared" si="307"/>
        <v>theater</v>
      </c>
      <c r="R3894" t="str">
        <f t="shared" si="308"/>
        <v>plays</v>
      </c>
    </row>
    <row r="3895" spans="1:18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6">
        <f t="shared" si="304"/>
        <v>21.55</v>
      </c>
      <c r="O3895" s="5">
        <f t="shared" si="305"/>
        <v>0.77958236658932711</v>
      </c>
      <c r="P3895" t="s">
        <v>8271</v>
      </c>
      <c r="Q3895" t="str">
        <f t="shared" si="307"/>
        <v>theater</v>
      </c>
      <c r="R3895" t="str">
        <f t="shared" si="308"/>
        <v>plays</v>
      </c>
    </row>
    <row r="3896" spans="1:18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6">
        <f t="shared" si="304"/>
        <v>3.4666666666666663</v>
      </c>
      <c r="O3896" s="5">
        <f t="shared" si="305"/>
        <v>2.1153846153846154</v>
      </c>
      <c r="P3896" t="s">
        <v>8271</v>
      </c>
      <c r="Q3896" t="str">
        <f t="shared" si="307"/>
        <v>theater</v>
      </c>
      <c r="R3896" t="str">
        <f t="shared" si="308"/>
        <v>plays</v>
      </c>
    </row>
    <row r="3897" spans="1:18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6">
        <f t="shared" si="304"/>
        <v>5</v>
      </c>
      <c r="O3897" s="5">
        <f t="shared" si="305"/>
        <v>2</v>
      </c>
      <c r="P3897" t="s">
        <v>8271</v>
      </c>
      <c r="Q3897" t="str">
        <f t="shared" si="307"/>
        <v>theater</v>
      </c>
      <c r="R3897" t="str">
        <f t="shared" si="308"/>
        <v>plays</v>
      </c>
    </row>
    <row r="3898" spans="1:18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6">
        <f t="shared" si="304"/>
        <v>10.625</v>
      </c>
      <c r="O3898" s="5">
        <f t="shared" si="305"/>
        <v>2.3529411764705883</v>
      </c>
      <c r="P3898" t="s">
        <v>8271</v>
      </c>
      <c r="Q3898" t="str">
        <f t="shared" si="307"/>
        <v>theater</v>
      </c>
      <c r="R3898" t="str">
        <f t="shared" si="308"/>
        <v>plays</v>
      </c>
    </row>
    <row r="3899" spans="1:18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6">
        <f t="shared" si="304"/>
        <v>17.599999999999998</v>
      </c>
      <c r="O3899" s="5">
        <f t="shared" si="305"/>
        <v>2.2727272727272729</v>
      </c>
      <c r="P3899" t="s">
        <v>8271</v>
      </c>
      <c r="Q3899" t="str">
        <f t="shared" si="307"/>
        <v>theater</v>
      </c>
      <c r="R3899" t="str">
        <f t="shared" si="308"/>
        <v>plays</v>
      </c>
    </row>
    <row r="3900" spans="1:18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6">
        <f t="shared" si="304"/>
        <v>32.56</v>
      </c>
      <c r="O3900" s="5">
        <f t="shared" si="305"/>
        <v>1.9656019656019657</v>
      </c>
      <c r="P3900" t="s">
        <v>8271</v>
      </c>
      <c r="Q3900" t="str">
        <f t="shared" si="307"/>
        <v>theater</v>
      </c>
      <c r="R3900" t="str">
        <f t="shared" si="308"/>
        <v>plays</v>
      </c>
    </row>
    <row r="3901" spans="1:18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6">
        <f t="shared" si="304"/>
        <v>1.25</v>
      </c>
      <c r="O3901" s="5">
        <f t="shared" si="305"/>
        <v>1.6</v>
      </c>
      <c r="P3901" t="s">
        <v>8271</v>
      </c>
      <c r="Q3901" t="str">
        <f t="shared" si="307"/>
        <v>theater</v>
      </c>
      <c r="R3901" t="str">
        <f t="shared" si="308"/>
        <v>plays</v>
      </c>
    </row>
    <row r="3902" spans="1:18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6">
        <f t="shared" si="304"/>
        <v>5.4</v>
      </c>
      <c r="O3902" s="5">
        <f t="shared" si="305"/>
        <v>3.7037037037037033</v>
      </c>
      <c r="P3902" t="s">
        <v>8271</v>
      </c>
      <c r="Q3902" t="str">
        <f t="shared" si="307"/>
        <v>theater</v>
      </c>
      <c r="R3902" t="str">
        <f t="shared" si="308"/>
        <v>plays</v>
      </c>
    </row>
    <row r="3903" spans="1:18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6">
        <f t="shared" si="304"/>
        <v>0.83333333333333337</v>
      </c>
      <c r="O3903" s="5">
        <f t="shared" si="305"/>
        <v>4</v>
      </c>
      <c r="P3903" t="s">
        <v>8271</v>
      </c>
      <c r="Q3903" t="str">
        <f t="shared" si="307"/>
        <v>theater</v>
      </c>
      <c r="R3903" t="str">
        <f t="shared" si="308"/>
        <v>plays</v>
      </c>
    </row>
    <row r="3904" spans="1:18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6">
        <f t="shared" si="304"/>
        <v>48.833333333333336</v>
      </c>
      <c r="O3904" s="5">
        <f t="shared" si="305"/>
        <v>2.1160409556313993</v>
      </c>
      <c r="P3904" t="s">
        <v>8271</v>
      </c>
      <c r="Q3904" t="str">
        <f t="shared" si="307"/>
        <v>theater</v>
      </c>
      <c r="R3904" t="str">
        <f t="shared" si="308"/>
        <v>plays</v>
      </c>
    </row>
    <row r="3905" spans="1:18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6">
        <f t="shared" si="304"/>
        <v>0</v>
      </c>
      <c r="O3905" s="5" t="e">
        <f t="shared" si="305"/>
        <v>#DIV/0!</v>
      </c>
      <c r="P3905" t="s">
        <v>8271</v>
      </c>
      <c r="Q3905" t="str">
        <f t="shared" si="307"/>
        <v>theater</v>
      </c>
      <c r="R3905" t="str">
        <f t="shared" si="308"/>
        <v>plays</v>
      </c>
    </row>
    <row r="3906" spans="1:18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6">
        <f t="shared" si="304"/>
        <v>0.03</v>
      </c>
      <c r="O3906" s="5">
        <f t="shared" si="305"/>
        <v>66.666666666666657</v>
      </c>
      <c r="P3906" t="s">
        <v>8271</v>
      </c>
      <c r="Q3906" t="str">
        <f t="shared" si="307"/>
        <v>theater</v>
      </c>
      <c r="R3906" t="str">
        <f t="shared" si="308"/>
        <v>plays</v>
      </c>
    </row>
    <row r="3907" spans="1:18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6">
        <f t="shared" ref="N3907:N3970" si="309">E3907/D3907*100</f>
        <v>11.533333333333333</v>
      </c>
      <c r="O3907" s="5">
        <f t="shared" ref="O3907:O3970" si="310">L3907/E3907*100</f>
        <v>4.0462427745664744</v>
      </c>
      <c r="P3907" t="s">
        <v>8271</v>
      </c>
      <c r="Q3907" t="str">
        <f t="shared" si="307"/>
        <v>theater</v>
      </c>
      <c r="R3907" t="str">
        <f t="shared" si="308"/>
        <v>plays</v>
      </c>
    </row>
    <row r="3908" spans="1:18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6">
        <f t="shared" si="309"/>
        <v>67.333333333333329</v>
      </c>
      <c r="O3908" s="5">
        <f t="shared" si="310"/>
        <v>1.5841584158415842</v>
      </c>
      <c r="P3908" t="s">
        <v>8271</v>
      </c>
      <c r="Q3908" t="str">
        <f t="shared" si="307"/>
        <v>theater</v>
      </c>
      <c r="R3908" t="str">
        <f t="shared" si="308"/>
        <v>plays</v>
      </c>
    </row>
    <row r="3909" spans="1:18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6">
        <f t="shared" si="309"/>
        <v>15.299999999999999</v>
      </c>
      <c r="O3909" s="5">
        <f t="shared" si="310"/>
        <v>2.6143790849673203</v>
      </c>
      <c r="P3909" t="s">
        <v>8271</v>
      </c>
      <c r="Q3909" t="str">
        <f t="shared" si="307"/>
        <v>theater</v>
      </c>
      <c r="R3909" t="str">
        <f t="shared" si="308"/>
        <v>plays</v>
      </c>
    </row>
    <row r="3910" spans="1:18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6">
        <f t="shared" si="309"/>
        <v>8.6666666666666679</v>
      </c>
      <c r="O3910" s="5">
        <f t="shared" si="310"/>
        <v>6.1538461538461542</v>
      </c>
      <c r="P3910" t="s">
        <v>8271</v>
      </c>
      <c r="Q3910" t="str">
        <f t="shared" si="307"/>
        <v>theater</v>
      </c>
      <c r="R3910" t="str">
        <f t="shared" si="308"/>
        <v>plays</v>
      </c>
    </row>
    <row r="3911" spans="1:18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6">
        <f t="shared" si="309"/>
        <v>0.22499999999999998</v>
      </c>
      <c r="O3911" s="5">
        <f t="shared" si="310"/>
        <v>2.9629629629629632</v>
      </c>
      <c r="P3911" t="s">
        <v>8271</v>
      </c>
      <c r="Q3911" t="str">
        <f t="shared" si="307"/>
        <v>theater</v>
      </c>
      <c r="R3911" t="str">
        <f t="shared" si="308"/>
        <v>plays</v>
      </c>
    </row>
    <row r="3912" spans="1:18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6">
        <f t="shared" si="309"/>
        <v>3.0833333333333335</v>
      </c>
      <c r="O3912" s="5">
        <f t="shared" si="310"/>
        <v>1.6216216216216217</v>
      </c>
      <c r="P3912" t="s">
        <v>8271</v>
      </c>
      <c r="Q3912" t="str">
        <f t="shared" si="307"/>
        <v>theater</v>
      </c>
      <c r="R3912" t="str">
        <f t="shared" si="308"/>
        <v>plays</v>
      </c>
    </row>
    <row r="3913" spans="1:18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6">
        <f t="shared" si="309"/>
        <v>37.412500000000001</v>
      </c>
      <c r="O3913" s="5">
        <f t="shared" si="310"/>
        <v>1.2028065486134312</v>
      </c>
      <c r="P3913" t="s">
        <v>8271</v>
      </c>
      <c r="Q3913" t="str">
        <f t="shared" si="307"/>
        <v>theater</v>
      </c>
      <c r="R3913" t="str">
        <f t="shared" si="308"/>
        <v>plays</v>
      </c>
    </row>
    <row r="3914" spans="1:18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6">
        <f t="shared" si="309"/>
        <v>6.6666666666666671E-3</v>
      </c>
      <c r="O3914" s="5">
        <f t="shared" si="310"/>
        <v>100</v>
      </c>
      <c r="P3914" t="s">
        <v>8271</v>
      </c>
      <c r="Q3914" t="str">
        <f t="shared" si="307"/>
        <v>theater</v>
      </c>
      <c r="R3914" t="str">
        <f t="shared" si="308"/>
        <v>plays</v>
      </c>
    </row>
    <row r="3915" spans="1:18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6">
        <f t="shared" si="309"/>
        <v>10</v>
      </c>
      <c r="O3915" s="5">
        <f t="shared" si="310"/>
        <v>0.70000000000000007</v>
      </c>
      <c r="P3915" t="s">
        <v>8271</v>
      </c>
      <c r="Q3915" t="str">
        <f t="shared" si="307"/>
        <v>theater</v>
      </c>
      <c r="R3915" t="str">
        <f t="shared" si="308"/>
        <v>plays</v>
      </c>
    </row>
    <row r="3916" spans="1:18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6">
        <f t="shared" si="309"/>
        <v>36.36</v>
      </c>
      <c r="O3916" s="5">
        <f t="shared" si="310"/>
        <v>2.9702970297029703</v>
      </c>
      <c r="P3916" t="s">
        <v>8271</v>
      </c>
      <c r="Q3916" t="str">
        <f t="shared" si="307"/>
        <v>theater</v>
      </c>
      <c r="R3916" t="str">
        <f t="shared" si="308"/>
        <v>plays</v>
      </c>
    </row>
    <row r="3917" spans="1:18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6">
        <f t="shared" si="309"/>
        <v>0.33333333333333337</v>
      </c>
      <c r="O3917" s="5">
        <f t="shared" si="310"/>
        <v>20</v>
      </c>
      <c r="P3917" t="s">
        <v>8271</v>
      </c>
      <c r="Q3917" t="str">
        <f t="shared" si="307"/>
        <v>theater</v>
      </c>
      <c r="R3917" t="str">
        <f t="shared" si="308"/>
        <v>plays</v>
      </c>
    </row>
    <row r="3918" spans="1:18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6">
        <f t="shared" si="309"/>
        <v>0</v>
      </c>
      <c r="O3918" s="5" t="e">
        <f t="shared" si="310"/>
        <v>#DIV/0!</v>
      </c>
      <c r="P3918" t="s">
        <v>8271</v>
      </c>
      <c r="Q3918" t="str">
        <f t="shared" si="307"/>
        <v>theater</v>
      </c>
      <c r="R3918" t="str">
        <f t="shared" si="308"/>
        <v>plays</v>
      </c>
    </row>
    <row r="3919" spans="1:18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6">
        <f t="shared" si="309"/>
        <v>0.2857142857142857</v>
      </c>
      <c r="O3919" s="5">
        <f t="shared" si="310"/>
        <v>10</v>
      </c>
      <c r="P3919" t="s">
        <v>8271</v>
      </c>
      <c r="Q3919" t="str">
        <f t="shared" si="307"/>
        <v>theater</v>
      </c>
      <c r="R3919" t="str">
        <f t="shared" si="308"/>
        <v>plays</v>
      </c>
    </row>
    <row r="3920" spans="1:18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6">
        <f t="shared" si="309"/>
        <v>0.2</v>
      </c>
      <c r="O3920" s="5">
        <f t="shared" si="310"/>
        <v>2.5</v>
      </c>
      <c r="P3920" t="s">
        <v>8271</v>
      </c>
      <c r="Q3920" t="str">
        <f t="shared" si="307"/>
        <v>theater</v>
      </c>
      <c r="R3920" t="str">
        <f t="shared" si="308"/>
        <v>plays</v>
      </c>
    </row>
    <row r="3921" spans="1:18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6">
        <f t="shared" si="309"/>
        <v>1.7999999999999998</v>
      </c>
      <c r="O3921" s="5">
        <f t="shared" si="310"/>
        <v>3.3333333333333335</v>
      </c>
      <c r="P3921" t="s">
        <v>8271</v>
      </c>
      <c r="Q3921" t="str">
        <f t="shared" si="307"/>
        <v>theater</v>
      </c>
      <c r="R3921" t="str">
        <f t="shared" si="308"/>
        <v>plays</v>
      </c>
    </row>
    <row r="3922" spans="1:18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6">
        <f t="shared" si="309"/>
        <v>5.4</v>
      </c>
      <c r="O3922" s="5">
        <f t="shared" si="310"/>
        <v>2.2222222222222223</v>
      </c>
      <c r="P3922" t="s">
        <v>8271</v>
      </c>
      <c r="Q3922" t="str">
        <f t="shared" si="307"/>
        <v>theater</v>
      </c>
      <c r="R3922" t="str">
        <f t="shared" si="308"/>
        <v>plays</v>
      </c>
    </row>
    <row r="3923" spans="1:18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6">
        <f t="shared" si="309"/>
        <v>0</v>
      </c>
      <c r="O3923" s="5" t="e">
        <f t="shared" si="310"/>
        <v>#DIV/0!</v>
      </c>
      <c r="P3923" t="s">
        <v>8271</v>
      </c>
      <c r="Q3923" t="str">
        <f t="shared" si="307"/>
        <v>theater</v>
      </c>
      <c r="R3923" t="str">
        <f t="shared" si="308"/>
        <v>plays</v>
      </c>
    </row>
    <row r="3924" spans="1:18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6">
        <f t="shared" si="309"/>
        <v>8.1333333333333329</v>
      </c>
      <c r="O3924" s="5">
        <f t="shared" si="310"/>
        <v>9.8360655737704921</v>
      </c>
      <c r="P3924" t="s">
        <v>8271</v>
      </c>
      <c r="Q3924" t="str">
        <f t="shared" si="307"/>
        <v>theater</v>
      </c>
      <c r="R3924" t="str">
        <f t="shared" si="308"/>
        <v>plays</v>
      </c>
    </row>
    <row r="3925" spans="1:18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6">
        <f t="shared" si="309"/>
        <v>12.034782608695652</v>
      </c>
      <c r="O3925" s="5">
        <f t="shared" si="310"/>
        <v>1.2283236994219653</v>
      </c>
      <c r="P3925" t="s">
        <v>8271</v>
      </c>
      <c r="Q3925" t="str">
        <f t="shared" si="307"/>
        <v>theater</v>
      </c>
      <c r="R3925" t="str">
        <f t="shared" si="308"/>
        <v>plays</v>
      </c>
    </row>
    <row r="3926" spans="1:18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6">
        <f t="shared" si="309"/>
        <v>15.266666666666667</v>
      </c>
      <c r="O3926" s="5">
        <f t="shared" si="310"/>
        <v>1.7467248908296942</v>
      </c>
      <c r="P3926" t="s">
        <v>8271</v>
      </c>
      <c r="Q3926" t="str">
        <f t="shared" si="307"/>
        <v>theater</v>
      </c>
      <c r="R3926" t="str">
        <f t="shared" si="308"/>
        <v>plays</v>
      </c>
    </row>
    <row r="3927" spans="1:18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6">
        <f t="shared" si="309"/>
        <v>10</v>
      </c>
      <c r="O3927" s="5">
        <f t="shared" si="310"/>
        <v>20</v>
      </c>
      <c r="P3927" t="s">
        <v>8271</v>
      </c>
      <c r="Q3927" t="str">
        <f t="shared" si="307"/>
        <v>theater</v>
      </c>
      <c r="R3927" t="str">
        <f t="shared" si="308"/>
        <v>plays</v>
      </c>
    </row>
    <row r="3928" spans="1:18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6">
        <f t="shared" si="309"/>
        <v>0.3</v>
      </c>
      <c r="O3928" s="5">
        <f t="shared" si="310"/>
        <v>6.666666666666667</v>
      </c>
      <c r="P3928" t="s">
        <v>8271</v>
      </c>
      <c r="Q3928" t="str">
        <f t="shared" si="307"/>
        <v>theater</v>
      </c>
      <c r="R3928" t="str">
        <f t="shared" si="308"/>
        <v>plays</v>
      </c>
    </row>
    <row r="3929" spans="1:18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6">
        <f t="shared" si="309"/>
        <v>1</v>
      </c>
      <c r="O3929" s="5">
        <f t="shared" si="310"/>
        <v>8</v>
      </c>
      <c r="P3929" t="s">
        <v>8271</v>
      </c>
      <c r="Q3929" t="str">
        <f t="shared" si="307"/>
        <v>theater</v>
      </c>
      <c r="R3929" t="str">
        <f t="shared" si="308"/>
        <v>plays</v>
      </c>
    </row>
    <row r="3930" spans="1:18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6">
        <f t="shared" si="309"/>
        <v>13.020000000000001</v>
      </c>
      <c r="O3930" s="5">
        <f t="shared" si="310"/>
        <v>1.0752688172043012</v>
      </c>
      <c r="P3930" t="s">
        <v>8271</v>
      </c>
      <c r="Q3930" t="str">
        <f t="shared" si="307"/>
        <v>theater</v>
      </c>
      <c r="R3930" t="str">
        <f t="shared" si="308"/>
        <v>plays</v>
      </c>
    </row>
    <row r="3931" spans="1:18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6">
        <f t="shared" si="309"/>
        <v>2.2650000000000001</v>
      </c>
      <c r="O3931" s="5">
        <f t="shared" si="310"/>
        <v>3.0905077262693159</v>
      </c>
      <c r="P3931" t="s">
        <v>8271</v>
      </c>
      <c r="Q3931" t="str">
        <f t="shared" si="307"/>
        <v>theater</v>
      </c>
      <c r="R3931" t="str">
        <f t="shared" si="308"/>
        <v>plays</v>
      </c>
    </row>
    <row r="3932" spans="1:18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6">
        <f t="shared" si="309"/>
        <v>0</v>
      </c>
      <c r="O3932" s="5" t="e">
        <f t="shared" si="310"/>
        <v>#DIV/0!</v>
      </c>
      <c r="P3932" t="s">
        <v>8271</v>
      </c>
      <c r="Q3932" t="str">
        <f t="shared" si="307"/>
        <v>theater</v>
      </c>
      <c r="R3932" t="str">
        <f t="shared" si="308"/>
        <v>plays</v>
      </c>
    </row>
    <row r="3933" spans="1:18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6">
        <f t="shared" si="309"/>
        <v>0</v>
      </c>
      <c r="O3933" s="5" t="e">
        <f t="shared" si="310"/>
        <v>#DIV/0!</v>
      </c>
      <c r="P3933" t="s">
        <v>8271</v>
      </c>
      <c r="Q3933" t="str">
        <f t="shared" si="307"/>
        <v>theater</v>
      </c>
      <c r="R3933" t="str">
        <f t="shared" si="308"/>
        <v>plays</v>
      </c>
    </row>
    <row r="3934" spans="1:18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6">
        <f t="shared" si="309"/>
        <v>8.3333333333333332E-3</v>
      </c>
      <c r="O3934" s="5">
        <f t="shared" si="310"/>
        <v>100</v>
      </c>
      <c r="P3934" t="s">
        <v>8271</v>
      </c>
      <c r="Q3934" t="str">
        <f t="shared" si="307"/>
        <v>theater</v>
      </c>
      <c r="R3934" t="str">
        <f t="shared" si="308"/>
        <v>plays</v>
      </c>
    </row>
    <row r="3935" spans="1:18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6">
        <f t="shared" si="309"/>
        <v>15.742857142857142</v>
      </c>
      <c r="O3935" s="5">
        <f t="shared" si="310"/>
        <v>1.0889292196007259</v>
      </c>
      <c r="P3935" t="s">
        <v>8271</v>
      </c>
      <c r="Q3935" t="str">
        <f t="shared" ref="Q3935:Q3998" si="311">LEFT(P3935, 7)</f>
        <v>theater</v>
      </c>
      <c r="R3935" t="str">
        <f t="shared" si="308"/>
        <v>plays</v>
      </c>
    </row>
    <row r="3936" spans="1:18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6">
        <f t="shared" si="309"/>
        <v>11</v>
      </c>
      <c r="O3936" s="5">
        <f t="shared" si="310"/>
        <v>2.1818181818181821</v>
      </c>
      <c r="P3936" t="s">
        <v>8271</v>
      </c>
      <c r="Q3936" t="str">
        <f t="shared" si="311"/>
        <v>theater</v>
      </c>
      <c r="R3936" t="str">
        <f t="shared" si="308"/>
        <v>plays</v>
      </c>
    </row>
    <row r="3937" spans="1:18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6">
        <f t="shared" si="309"/>
        <v>43.833333333333336</v>
      </c>
      <c r="O3937" s="5">
        <f t="shared" si="310"/>
        <v>1.7490494296577948</v>
      </c>
      <c r="P3937" t="s">
        <v>8271</v>
      </c>
      <c r="Q3937" t="str">
        <f t="shared" si="311"/>
        <v>theater</v>
      </c>
      <c r="R3937" t="str">
        <f t="shared" si="308"/>
        <v>plays</v>
      </c>
    </row>
    <row r="3938" spans="1:18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6">
        <f t="shared" si="309"/>
        <v>0</v>
      </c>
      <c r="O3938" s="5" t="e">
        <f t="shared" si="310"/>
        <v>#DIV/0!</v>
      </c>
      <c r="P3938" t="s">
        <v>8271</v>
      </c>
      <c r="Q3938" t="str">
        <f t="shared" si="311"/>
        <v>theater</v>
      </c>
      <c r="R3938" t="str">
        <f t="shared" si="308"/>
        <v>plays</v>
      </c>
    </row>
    <row r="3939" spans="1:18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6">
        <f t="shared" si="309"/>
        <v>86.135181975736558</v>
      </c>
      <c r="O3939" s="5">
        <f t="shared" si="310"/>
        <v>0.4024144869215292</v>
      </c>
      <c r="P3939" t="s">
        <v>8271</v>
      </c>
      <c r="Q3939" t="str">
        <f t="shared" si="311"/>
        <v>theater</v>
      </c>
      <c r="R3939" t="str">
        <f t="shared" si="308"/>
        <v>plays</v>
      </c>
    </row>
    <row r="3940" spans="1:18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6">
        <f t="shared" si="309"/>
        <v>12.196620583717358</v>
      </c>
      <c r="O3940" s="5">
        <f t="shared" si="310"/>
        <v>1.2594458438287155</v>
      </c>
      <c r="P3940" t="s">
        <v>8271</v>
      </c>
      <c r="Q3940" t="str">
        <f t="shared" si="311"/>
        <v>theater</v>
      </c>
      <c r="R3940" t="str">
        <f t="shared" si="308"/>
        <v>plays</v>
      </c>
    </row>
    <row r="3941" spans="1:18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6">
        <f t="shared" si="309"/>
        <v>0.1</v>
      </c>
      <c r="O3941" s="5">
        <f t="shared" si="310"/>
        <v>20</v>
      </c>
      <c r="P3941" t="s">
        <v>8271</v>
      </c>
      <c r="Q3941" t="str">
        <f t="shared" si="311"/>
        <v>theater</v>
      </c>
      <c r="R3941" t="str">
        <f t="shared" si="308"/>
        <v>plays</v>
      </c>
    </row>
    <row r="3942" spans="1:18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6">
        <f t="shared" si="309"/>
        <v>0.22</v>
      </c>
      <c r="O3942" s="5">
        <f t="shared" si="310"/>
        <v>18.181818181818183</v>
      </c>
      <c r="P3942" t="s">
        <v>8271</v>
      </c>
      <c r="Q3942" t="str">
        <f t="shared" si="311"/>
        <v>theater</v>
      </c>
      <c r="R3942" t="str">
        <f t="shared" si="308"/>
        <v>plays</v>
      </c>
    </row>
    <row r="3943" spans="1:18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6">
        <f t="shared" si="309"/>
        <v>0.90909090909090906</v>
      </c>
      <c r="O3943" s="5">
        <f t="shared" si="310"/>
        <v>4</v>
      </c>
      <c r="P3943" t="s">
        <v>8271</v>
      </c>
      <c r="Q3943" t="str">
        <f t="shared" si="311"/>
        <v>theater</v>
      </c>
      <c r="R3943" t="str">
        <f t="shared" si="308"/>
        <v>plays</v>
      </c>
    </row>
    <row r="3944" spans="1:18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6">
        <f t="shared" si="309"/>
        <v>0</v>
      </c>
      <c r="O3944" s="5" t="e">
        <f t="shared" si="310"/>
        <v>#DIV/0!</v>
      </c>
      <c r="P3944" t="s">
        <v>8271</v>
      </c>
      <c r="Q3944" t="str">
        <f t="shared" si="311"/>
        <v>theater</v>
      </c>
      <c r="R3944" t="str">
        <f t="shared" si="308"/>
        <v>plays</v>
      </c>
    </row>
    <row r="3945" spans="1:18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6">
        <f t="shared" si="309"/>
        <v>35.64</v>
      </c>
      <c r="O3945" s="5">
        <f t="shared" si="310"/>
        <v>0.72951739618406286</v>
      </c>
      <c r="P3945" t="s">
        <v>8271</v>
      </c>
      <c r="Q3945" t="str">
        <f t="shared" si="311"/>
        <v>theater</v>
      </c>
      <c r="R3945" t="str">
        <f t="shared" si="308"/>
        <v>plays</v>
      </c>
    </row>
    <row r="3946" spans="1:18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6">
        <f t="shared" si="309"/>
        <v>0</v>
      </c>
      <c r="O3946" s="5" t="e">
        <f t="shared" si="310"/>
        <v>#DIV/0!</v>
      </c>
      <c r="P3946" t="s">
        <v>8271</v>
      </c>
      <c r="Q3946" t="str">
        <f t="shared" si="311"/>
        <v>theater</v>
      </c>
      <c r="R3946" t="str">
        <f t="shared" si="308"/>
        <v>plays</v>
      </c>
    </row>
    <row r="3947" spans="1:18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6">
        <f t="shared" si="309"/>
        <v>0.25</v>
      </c>
      <c r="O3947" s="5">
        <f t="shared" si="310"/>
        <v>20</v>
      </c>
      <c r="P3947" t="s">
        <v>8271</v>
      </c>
      <c r="Q3947" t="str">
        <f t="shared" si="311"/>
        <v>theater</v>
      </c>
      <c r="R3947" t="str">
        <f t="shared" si="308"/>
        <v>plays</v>
      </c>
    </row>
    <row r="3948" spans="1:18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6">
        <f t="shared" si="309"/>
        <v>3.25</v>
      </c>
      <c r="O3948" s="5">
        <f t="shared" si="310"/>
        <v>2.5641025641025639</v>
      </c>
      <c r="P3948" t="s">
        <v>8271</v>
      </c>
      <c r="Q3948" t="str">
        <f t="shared" si="311"/>
        <v>theater</v>
      </c>
      <c r="R3948" t="str">
        <f t="shared" si="308"/>
        <v>plays</v>
      </c>
    </row>
    <row r="3949" spans="1:18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6">
        <f t="shared" si="309"/>
        <v>3.3666666666666663</v>
      </c>
      <c r="O3949" s="5">
        <f t="shared" si="310"/>
        <v>1.9801980198019802</v>
      </c>
      <c r="P3949" t="s">
        <v>8271</v>
      </c>
      <c r="Q3949" t="str">
        <f t="shared" si="311"/>
        <v>theater</v>
      </c>
      <c r="R3949" t="str">
        <f t="shared" si="308"/>
        <v>plays</v>
      </c>
    </row>
    <row r="3950" spans="1:18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6">
        <f t="shared" si="309"/>
        <v>0</v>
      </c>
      <c r="O3950" s="5" t="e">
        <f t="shared" si="310"/>
        <v>#DIV/0!</v>
      </c>
      <c r="P3950" t="s">
        <v>8271</v>
      </c>
      <c r="Q3950" t="str">
        <f t="shared" si="311"/>
        <v>theater</v>
      </c>
      <c r="R3950" t="str">
        <f t="shared" si="308"/>
        <v>plays</v>
      </c>
    </row>
    <row r="3951" spans="1:18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6">
        <f t="shared" si="309"/>
        <v>15.770000000000001</v>
      </c>
      <c r="O3951" s="5">
        <f t="shared" si="310"/>
        <v>2.029169308814204</v>
      </c>
      <c r="P3951" t="s">
        <v>8271</v>
      </c>
      <c r="Q3951" t="str">
        <f t="shared" si="311"/>
        <v>theater</v>
      </c>
      <c r="R3951" t="str">
        <f t="shared" si="308"/>
        <v>plays</v>
      </c>
    </row>
    <row r="3952" spans="1:18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6">
        <f t="shared" si="309"/>
        <v>0.625</v>
      </c>
      <c r="O3952" s="5">
        <f t="shared" si="310"/>
        <v>4</v>
      </c>
      <c r="P3952" t="s">
        <v>8271</v>
      </c>
      <c r="Q3952" t="str">
        <f t="shared" si="311"/>
        <v>theater</v>
      </c>
      <c r="R3952" t="str">
        <f t="shared" si="308"/>
        <v>plays</v>
      </c>
    </row>
    <row r="3953" spans="1:18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6">
        <f t="shared" si="309"/>
        <v>5.0000000000000001E-4</v>
      </c>
      <c r="O3953" s="5">
        <f t="shared" si="310"/>
        <v>100</v>
      </c>
      <c r="P3953" t="s">
        <v>8271</v>
      </c>
      <c r="Q3953" t="str">
        <f t="shared" si="311"/>
        <v>theater</v>
      </c>
      <c r="R3953" t="str">
        <f t="shared" si="308"/>
        <v>plays</v>
      </c>
    </row>
    <row r="3954" spans="1:18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6">
        <f t="shared" si="309"/>
        <v>9.6153846153846159E-2</v>
      </c>
      <c r="O3954" s="5">
        <f t="shared" si="310"/>
        <v>4</v>
      </c>
      <c r="P3954" t="s">
        <v>8271</v>
      </c>
      <c r="Q3954" t="str">
        <f t="shared" si="311"/>
        <v>theater</v>
      </c>
      <c r="R3954" t="str">
        <f t="shared" ref="R3954:R4017" si="312">RIGHT(P3954, 5)</f>
        <v>plays</v>
      </c>
    </row>
    <row r="3955" spans="1:18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6">
        <f t="shared" si="309"/>
        <v>0</v>
      </c>
      <c r="O3955" s="5" t="e">
        <f t="shared" si="310"/>
        <v>#DIV/0!</v>
      </c>
      <c r="P3955" t="s">
        <v>8271</v>
      </c>
      <c r="Q3955" t="str">
        <f t="shared" si="311"/>
        <v>theater</v>
      </c>
      <c r="R3955" t="str">
        <f t="shared" si="312"/>
        <v>plays</v>
      </c>
    </row>
    <row r="3956" spans="1:18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6">
        <f t="shared" si="309"/>
        <v>0</v>
      </c>
      <c r="O3956" s="5" t="e">
        <f t="shared" si="310"/>
        <v>#DIV/0!</v>
      </c>
      <c r="P3956" t="s">
        <v>8271</v>
      </c>
      <c r="Q3956" t="str">
        <f t="shared" si="311"/>
        <v>theater</v>
      </c>
      <c r="R3956" t="str">
        <f t="shared" si="312"/>
        <v>plays</v>
      </c>
    </row>
    <row r="3957" spans="1:18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6">
        <f t="shared" si="309"/>
        <v>24.285714285714285</v>
      </c>
      <c r="O3957" s="5">
        <f t="shared" si="310"/>
        <v>1.8823529411764703</v>
      </c>
      <c r="P3957" t="s">
        <v>8271</v>
      </c>
      <c r="Q3957" t="str">
        <f t="shared" si="311"/>
        <v>theater</v>
      </c>
      <c r="R3957" t="str">
        <f t="shared" si="312"/>
        <v>plays</v>
      </c>
    </row>
    <row r="3958" spans="1:18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6">
        <f t="shared" si="309"/>
        <v>0</v>
      </c>
      <c r="O3958" s="5" t="e">
        <f t="shared" si="310"/>
        <v>#DIV/0!</v>
      </c>
      <c r="P3958" t="s">
        <v>8271</v>
      </c>
      <c r="Q3958" t="str">
        <f t="shared" si="311"/>
        <v>theater</v>
      </c>
      <c r="R3958" t="str">
        <f t="shared" si="312"/>
        <v>plays</v>
      </c>
    </row>
    <row r="3959" spans="1:18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6">
        <f t="shared" si="309"/>
        <v>2.5000000000000001E-2</v>
      </c>
      <c r="O3959" s="5">
        <f t="shared" si="310"/>
        <v>14.285714285714285</v>
      </c>
      <c r="P3959" t="s">
        <v>8271</v>
      </c>
      <c r="Q3959" t="str">
        <f t="shared" si="311"/>
        <v>theater</v>
      </c>
      <c r="R3959" t="str">
        <f t="shared" si="312"/>
        <v>plays</v>
      </c>
    </row>
    <row r="3960" spans="1:18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6">
        <f t="shared" si="309"/>
        <v>32.049999999999997</v>
      </c>
      <c r="O3960" s="5">
        <f t="shared" si="310"/>
        <v>2.4960998439937598</v>
      </c>
      <c r="P3960" t="s">
        <v>8271</v>
      </c>
      <c r="Q3960" t="str">
        <f t="shared" si="311"/>
        <v>theater</v>
      </c>
      <c r="R3960" t="str">
        <f t="shared" si="312"/>
        <v>plays</v>
      </c>
    </row>
    <row r="3961" spans="1:18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6">
        <f t="shared" si="309"/>
        <v>24.333333333333336</v>
      </c>
      <c r="O3961" s="5">
        <f t="shared" si="310"/>
        <v>4.10958904109589</v>
      </c>
      <c r="P3961" t="s">
        <v>8271</v>
      </c>
      <c r="Q3961" t="str">
        <f t="shared" si="311"/>
        <v>theater</v>
      </c>
      <c r="R3961" t="str">
        <f t="shared" si="312"/>
        <v>plays</v>
      </c>
    </row>
    <row r="3962" spans="1:18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6">
        <f t="shared" si="309"/>
        <v>1.5</v>
      </c>
      <c r="O3962" s="5">
        <f t="shared" si="310"/>
        <v>8.8888888888888893</v>
      </c>
      <c r="P3962" t="s">
        <v>8271</v>
      </c>
      <c r="Q3962" t="str">
        <f t="shared" si="311"/>
        <v>theater</v>
      </c>
      <c r="R3962" t="str">
        <f t="shared" si="312"/>
        <v>plays</v>
      </c>
    </row>
    <row r="3963" spans="1:18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6">
        <f t="shared" si="309"/>
        <v>0.42</v>
      </c>
      <c r="O3963" s="5">
        <f t="shared" si="310"/>
        <v>9.5238095238095237</v>
      </c>
      <c r="P3963" t="s">
        <v>8271</v>
      </c>
      <c r="Q3963" t="str">
        <f t="shared" si="311"/>
        <v>theater</v>
      </c>
      <c r="R3963" t="str">
        <f t="shared" si="312"/>
        <v>plays</v>
      </c>
    </row>
    <row r="3964" spans="1:18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6">
        <f t="shared" si="309"/>
        <v>3.214285714285714</v>
      </c>
      <c r="O3964" s="5">
        <f t="shared" si="310"/>
        <v>6.666666666666667</v>
      </c>
      <c r="P3964" t="s">
        <v>8271</v>
      </c>
      <c r="Q3964" t="str">
        <f t="shared" si="311"/>
        <v>theater</v>
      </c>
      <c r="R3964" t="str">
        <f t="shared" si="312"/>
        <v>plays</v>
      </c>
    </row>
    <row r="3965" spans="1:18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6">
        <f t="shared" si="309"/>
        <v>0</v>
      </c>
      <c r="O3965" s="5" t="e">
        <f t="shared" si="310"/>
        <v>#DIV/0!</v>
      </c>
      <c r="P3965" t="s">
        <v>8271</v>
      </c>
      <c r="Q3965" t="str">
        <f t="shared" si="311"/>
        <v>theater</v>
      </c>
      <c r="R3965" t="str">
        <f t="shared" si="312"/>
        <v>plays</v>
      </c>
    </row>
    <row r="3966" spans="1:18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6">
        <f t="shared" si="309"/>
        <v>6.3</v>
      </c>
      <c r="O3966" s="5">
        <f t="shared" si="310"/>
        <v>2.3809523809523809</v>
      </c>
      <c r="P3966" t="s">
        <v>8271</v>
      </c>
      <c r="Q3966" t="str">
        <f t="shared" si="311"/>
        <v>theater</v>
      </c>
      <c r="R3966" t="str">
        <f t="shared" si="312"/>
        <v>plays</v>
      </c>
    </row>
    <row r="3967" spans="1:18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6">
        <f t="shared" si="309"/>
        <v>14.249999999999998</v>
      </c>
      <c r="O3967" s="5">
        <f t="shared" si="310"/>
        <v>1.4035087719298245</v>
      </c>
      <c r="P3967" t="s">
        <v>8271</v>
      </c>
      <c r="Q3967" t="str">
        <f t="shared" si="311"/>
        <v>theater</v>
      </c>
      <c r="R3967" t="str">
        <f t="shared" si="312"/>
        <v>plays</v>
      </c>
    </row>
    <row r="3968" spans="1:18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6">
        <f t="shared" si="309"/>
        <v>0.6</v>
      </c>
      <c r="O3968" s="5">
        <f t="shared" si="310"/>
        <v>4.4444444444444446</v>
      </c>
      <c r="P3968" t="s">
        <v>8271</v>
      </c>
      <c r="Q3968" t="str">
        <f t="shared" si="311"/>
        <v>theater</v>
      </c>
      <c r="R3968" t="str">
        <f t="shared" si="312"/>
        <v>plays</v>
      </c>
    </row>
    <row r="3969" spans="1:18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6">
        <f t="shared" si="309"/>
        <v>24.117647058823529</v>
      </c>
      <c r="O3969" s="5">
        <f t="shared" si="310"/>
        <v>2.4390243902439024</v>
      </c>
      <c r="P3969" t="s">
        <v>8271</v>
      </c>
      <c r="Q3969" t="str">
        <f t="shared" si="311"/>
        <v>theater</v>
      </c>
      <c r="R3969" t="str">
        <f t="shared" si="312"/>
        <v>plays</v>
      </c>
    </row>
    <row r="3970" spans="1:18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6">
        <f t="shared" si="309"/>
        <v>10.54</v>
      </c>
      <c r="O3970" s="5">
        <f t="shared" si="310"/>
        <v>2.0872865275142316</v>
      </c>
      <c r="P3970" t="s">
        <v>8271</v>
      </c>
      <c r="Q3970" t="str">
        <f t="shared" si="311"/>
        <v>theater</v>
      </c>
      <c r="R3970" t="str">
        <f t="shared" si="312"/>
        <v>plays</v>
      </c>
    </row>
    <row r="3971" spans="1:18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6">
        <f t="shared" ref="N3971:N4034" si="313">E3971/D3971*100</f>
        <v>7.4690265486725664</v>
      </c>
      <c r="O3971" s="5">
        <f t="shared" ref="O3971:O4034" si="314">L3971/E3971*100</f>
        <v>2.8436018957345972</v>
      </c>
      <c r="P3971" t="s">
        <v>8271</v>
      </c>
      <c r="Q3971" t="str">
        <f t="shared" si="311"/>
        <v>theater</v>
      </c>
      <c r="R3971" t="str">
        <f t="shared" si="312"/>
        <v>plays</v>
      </c>
    </row>
    <row r="3972" spans="1:18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6">
        <f t="shared" si="313"/>
        <v>7.3333333333333334E-2</v>
      </c>
      <c r="O3972" s="5">
        <f t="shared" si="314"/>
        <v>18.181818181818183</v>
      </c>
      <c r="P3972" t="s">
        <v>8271</v>
      </c>
      <c r="Q3972" t="str">
        <f t="shared" si="311"/>
        <v>theater</v>
      </c>
      <c r="R3972" t="str">
        <f t="shared" si="312"/>
        <v>plays</v>
      </c>
    </row>
    <row r="3973" spans="1:18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6">
        <f t="shared" si="313"/>
        <v>0.97142857142857131</v>
      </c>
      <c r="O3973" s="5">
        <f t="shared" si="314"/>
        <v>4.4117647058823533</v>
      </c>
      <c r="P3973" t="s">
        <v>8271</v>
      </c>
      <c r="Q3973" t="str">
        <f t="shared" si="311"/>
        <v>theater</v>
      </c>
      <c r="R3973" t="str">
        <f t="shared" si="312"/>
        <v>plays</v>
      </c>
    </row>
    <row r="3974" spans="1:18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6">
        <f t="shared" si="313"/>
        <v>21.099999999999998</v>
      </c>
      <c r="O3974" s="5">
        <f t="shared" si="314"/>
        <v>3.7914691943127963</v>
      </c>
      <c r="P3974" t="s">
        <v>8271</v>
      </c>
      <c r="Q3974" t="str">
        <f t="shared" si="311"/>
        <v>theater</v>
      </c>
      <c r="R3974" t="str">
        <f t="shared" si="312"/>
        <v>plays</v>
      </c>
    </row>
    <row r="3975" spans="1:18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6">
        <f t="shared" si="313"/>
        <v>78.100000000000009</v>
      </c>
      <c r="O3975" s="5">
        <f t="shared" si="314"/>
        <v>0.94750320102432783</v>
      </c>
      <c r="P3975" t="s">
        <v>8271</v>
      </c>
      <c r="Q3975" t="str">
        <f t="shared" si="311"/>
        <v>theater</v>
      </c>
      <c r="R3975" t="str">
        <f t="shared" si="312"/>
        <v>plays</v>
      </c>
    </row>
    <row r="3976" spans="1:18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6">
        <f t="shared" si="313"/>
        <v>32</v>
      </c>
      <c r="O3976" s="5">
        <f t="shared" si="314"/>
        <v>3.4375000000000004</v>
      </c>
      <c r="P3976" t="s">
        <v>8271</v>
      </c>
      <c r="Q3976" t="str">
        <f t="shared" si="311"/>
        <v>theater</v>
      </c>
      <c r="R3976" t="str">
        <f t="shared" si="312"/>
        <v>plays</v>
      </c>
    </row>
    <row r="3977" spans="1:18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6">
        <f t="shared" si="313"/>
        <v>0</v>
      </c>
      <c r="O3977" s="5" t="e">
        <f t="shared" si="314"/>
        <v>#DIV/0!</v>
      </c>
      <c r="P3977" t="s">
        <v>8271</v>
      </c>
      <c r="Q3977" t="str">
        <f t="shared" si="311"/>
        <v>theater</v>
      </c>
      <c r="R3977" t="str">
        <f t="shared" si="312"/>
        <v>plays</v>
      </c>
    </row>
    <row r="3978" spans="1:18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6">
        <f t="shared" si="313"/>
        <v>47.692307692307693</v>
      </c>
      <c r="O3978" s="5">
        <f t="shared" si="314"/>
        <v>1.6129032258064515</v>
      </c>
      <c r="P3978" t="s">
        <v>8271</v>
      </c>
      <c r="Q3978" t="str">
        <f t="shared" si="311"/>
        <v>theater</v>
      </c>
      <c r="R3978" t="str">
        <f t="shared" si="312"/>
        <v>plays</v>
      </c>
    </row>
    <row r="3979" spans="1:18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6">
        <f t="shared" si="313"/>
        <v>1.4500000000000002</v>
      </c>
      <c r="O3979" s="5">
        <f t="shared" si="314"/>
        <v>0.45977011494252873</v>
      </c>
      <c r="P3979" t="s">
        <v>8271</v>
      </c>
      <c r="Q3979" t="str">
        <f t="shared" si="311"/>
        <v>theater</v>
      </c>
      <c r="R3979" t="str">
        <f t="shared" si="312"/>
        <v>plays</v>
      </c>
    </row>
    <row r="3980" spans="1:18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6">
        <f t="shared" si="313"/>
        <v>10.7</v>
      </c>
      <c r="O3980" s="5">
        <f t="shared" si="314"/>
        <v>3.7383177570093453</v>
      </c>
      <c r="P3980" t="s">
        <v>8271</v>
      </c>
      <c r="Q3980" t="str">
        <f t="shared" si="311"/>
        <v>theater</v>
      </c>
      <c r="R3980" t="str">
        <f t="shared" si="312"/>
        <v>plays</v>
      </c>
    </row>
    <row r="3981" spans="1:18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6">
        <f t="shared" si="313"/>
        <v>1.8333333333333333</v>
      </c>
      <c r="O3981" s="5">
        <f t="shared" si="314"/>
        <v>5.4545454545454541</v>
      </c>
      <c r="P3981" t="s">
        <v>8271</v>
      </c>
      <c r="Q3981" t="str">
        <f t="shared" si="311"/>
        <v>theater</v>
      </c>
      <c r="R3981" t="str">
        <f t="shared" si="312"/>
        <v>plays</v>
      </c>
    </row>
    <row r="3982" spans="1:18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6">
        <f t="shared" si="313"/>
        <v>18</v>
      </c>
      <c r="O3982" s="5">
        <f t="shared" si="314"/>
        <v>1.5555555555555556</v>
      </c>
      <c r="P3982" t="s">
        <v>8271</v>
      </c>
      <c r="Q3982" t="str">
        <f t="shared" si="311"/>
        <v>theater</v>
      </c>
      <c r="R3982" t="str">
        <f t="shared" si="312"/>
        <v>plays</v>
      </c>
    </row>
    <row r="3983" spans="1:18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6">
        <f t="shared" si="313"/>
        <v>4.083333333333333</v>
      </c>
      <c r="O3983" s="5">
        <f t="shared" si="314"/>
        <v>0.5714285714285714</v>
      </c>
      <c r="P3983" t="s">
        <v>8271</v>
      </c>
      <c r="Q3983" t="str">
        <f t="shared" si="311"/>
        <v>theater</v>
      </c>
      <c r="R3983" t="str">
        <f t="shared" si="312"/>
        <v>plays</v>
      </c>
    </row>
    <row r="3984" spans="1:18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6">
        <f t="shared" si="313"/>
        <v>20</v>
      </c>
      <c r="O3984" s="5">
        <f t="shared" si="314"/>
        <v>2.9411764705882351</v>
      </c>
      <c r="P3984" t="s">
        <v>8271</v>
      </c>
      <c r="Q3984" t="str">
        <f t="shared" si="311"/>
        <v>theater</v>
      </c>
      <c r="R3984" t="str">
        <f t="shared" si="312"/>
        <v>plays</v>
      </c>
    </row>
    <row r="3985" spans="1:18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6">
        <f t="shared" si="313"/>
        <v>34.802513464991023</v>
      </c>
      <c r="O3985" s="5">
        <f t="shared" si="314"/>
        <v>1.1864843951508899</v>
      </c>
      <c r="P3985" t="s">
        <v>8271</v>
      </c>
      <c r="Q3985" t="str">
        <f t="shared" si="311"/>
        <v>theater</v>
      </c>
      <c r="R3985" t="str">
        <f t="shared" si="312"/>
        <v>plays</v>
      </c>
    </row>
    <row r="3986" spans="1:18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6">
        <f t="shared" si="313"/>
        <v>6.3333333333333339</v>
      </c>
      <c r="O3986" s="5">
        <f t="shared" si="314"/>
        <v>10.526315789473683</v>
      </c>
      <c r="P3986" t="s">
        <v>8271</v>
      </c>
      <c r="Q3986" t="str">
        <f t="shared" si="311"/>
        <v>theater</v>
      </c>
      <c r="R3986" t="str">
        <f t="shared" si="312"/>
        <v>plays</v>
      </c>
    </row>
    <row r="3987" spans="1:18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6">
        <f t="shared" si="313"/>
        <v>32.049999999999997</v>
      </c>
      <c r="O3987" s="5">
        <f t="shared" si="314"/>
        <v>2.9641185647425896</v>
      </c>
      <c r="P3987" t="s">
        <v>8271</v>
      </c>
      <c r="Q3987" t="str">
        <f t="shared" si="311"/>
        <v>theater</v>
      </c>
      <c r="R3987" t="str">
        <f t="shared" si="312"/>
        <v>plays</v>
      </c>
    </row>
    <row r="3988" spans="1:18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6">
        <f t="shared" si="313"/>
        <v>9.76</v>
      </c>
      <c r="O3988" s="5">
        <f t="shared" si="314"/>
        <v>2.6639344262295079</v>
      </c>
      <c r="P3988" t="s">
        <v>8271</v>
      </c>
      <c r="Q3988" t="str">
        <f t="shared" si="311"/>
        <v>theater</v>
      </c>
      <c r="R3988" t="str">
        <f t="shared" si="312"/>
        <v>plays</v>
      </c>
    </row>
    <row r="3989" spans="1:18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6">
        <f t="shared" si="313"/>
        <v>37.75</v>
      </c>
      <c r="O3989" s="5">
        <f t="shared" si="314"/>
        <v>8.6092715231788084</v>
      </c>
      <c r="P3989" t="s">
        <v>8271</v>
      </c>
      <c r="Q3989" t="str">
        <f t="shared" si="311"/>
        <v>theater</v>
      </c>
      <c r="R3989" t="str">
        <f t="shared" si="312"/>
        <v>plays</v>
      </c>
    </row>
    <row r="3990" spans="1:18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6">
        <f t="shared" si="313"/>
        <v>2.1333333333333333</v>
      </c>
      <c r="O3990" s="5">
        <f t="shared" si="314"/>
        <v>12.5</v>
      </c>
      <c r="P3990" t="s">
        <v>8271</v>
      </c>
      <c r="Q3990" t="str">
        <f t="shared" si="311"/>
        <v>theater</v>
      </c>
      <c r="R3990" t="str">
        <f t="shared" si="312"/>
        <v>plays</v>
      </c>
    </row>
    <row r="3991" spans="1:18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6">
        <f t="shared" si="313"/>
        <v>0</v>
      </c>
      <c r="O3991" s="5" t="e">
        <f t="shared" si="314"/>
        <v>#DIV/0!</v>
      </c>
      <c r="P3991" t="s">
        <v>8271</v>
      </c>
      <c r="Q3991" t="str">
        <f t="shared" si="311"/>
        <v>theater</v>
      </c>
      <c r="R3991" t="str">
        <f t="shared" si="312"/>
        <v>plays</v>
      </c>
    </row>
    <row r="3992" spans="1:18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6">
        <f t="shared" si="313"/>
        <v>4.1818181818181817</v>
      </c>
      <c r="O3992" s="5">
        <f t="shared" si="314"/>
        <v>4.3478260869565215</v>
      </c>
      <c r="P3992" t="s">
        <v>8271</v>
      </c>
      <c r="Q3992" t="str">
        <f t="shared" si="311"/>
        <v>theater</v>
      </c>
      <c r="R3992" t="str">
        <f t="shared" si="312"/>
        <v>plays</v>
      </c>
    </row>
    <row r="3993" spans="1:18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6">
        <f t="shared" si="313"/>
        <v>20</v>
      </c>
      <c r="O3993" s="5">
        <f t="shared" si="314"/>
        <v>1</v>
      </c>
      <c r="P3993" t="s">
        <v>8271</v>
      </c>
      <c r="Q3993" t="str">
        <f t="shared" si="311"/>
        <v>theater</v>
      </c>
      <c r="R3993" t="str">
        <f t="shared" si="312"/>
        <v>plays</v>
      </c>
    </row>
    <row r="3994" spans="1:18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6">
        <f t="shared" si="313"/>
        <v>5.41</v>
      </c>
      <c r="O3994" s="5">
        <f t="shared" si="314"/>
        <v>1.6635859519408502</v>
      </c>
      <c r="P3994" t="s">
        <v>8271</v>
      </c>
      <c r="Q3994" t="str">
        <f t="shared" si="311"/>
        <v>theater</v>
      </c>
      <c r="R3994" t="str">
        <f t="shared" si="312"/>
        <v>plays</v>
      </c>
    </row>
    <row r="3995" spans="1:18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6">
        <f t="shared" si="313"/>
        <v>6.0000000000000001E-3</v>
      </c>
      <c r="O3995" s="5">
        <f t="shared" si="314"/>
        <v>33.333333333333329</v>
      </c>
      <c r="P3995" t="s">
        <v>8271</v>
      </c>
      <c r="Q3995" t="str">
        <f t="shared" si="311"/>
        <v>theater</v>
      </c>
      <c r="R3995" t="str">
        <f t="shared" si="312"/>
        <v>plays</v>
      </c>
    </row>
    <row r="3996" spans="1:18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6">
        <f t="shared" si="313"/>
        <v>0.25</v>
      </c>
      <c r="O3996" s="5">
        <f t="shared" si="314"/>
        <v>20</v>
      </c>
      <c r="P3996" t="s">
        <v>8271</v>
      </c>
      <c r="Q3996" t="str">
        <f t="shared" si="311"/>
        <v>theater</v>
      </c>
      <c r="R3996" t="str">
        <f t="shared" si="312"/>
        <v>plays</v>
      </c>
    </row>
    <row r="3997" spans="1:18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6">
        <f t="shared" si="313"/>
        <v>35</v>
      </c>
      <c r="O3997" s="5">
        <f t="shared" si="314"/>
        <v>5.7142857142857144</v>
      </c>
      <c r="P3997" t="s">
        <v>8271</v>
      </c>
      <c r="Q3997" t="str">
        <f t="shared" si="311"/>
        <v>theater</v>
      </c>
      <c r="R3997" t="str">
        <f t="shared" si="312"/>
        <v>plays</v>
      </c>
    </row>
    <row r="3998" spans="1:18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6">
        <f t="shared" si="313"/>
        <v>16.566666666666666</v>
      </c>
      <c r="O3998" s="5">
        <f t="shared" si="314"/>
        <v>3.4205231388329982</v>
      </c>
      <c r="P3998" t="s">
        <v>8271</v>
      </c>
      <c r="Q3998" t="str">
        <f t="shared" si="311"/>
        <v>theater</v>
      </c>
      <c r="R3998" t="str">
        <f t="shared" si="312"/>
        <v>plays</v>
      </c>
    </row>
    <row r="3999" spans="1:18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6">
        <f t="shared" si="313"/>
        <v>0</v>
      </c>
      <c r="O3999" s="5" t="e">
        <f t="shared" si="314"/>
        <v>#DIV/0!</v>
      </c>
      <c r="P3999" t="s">
        <v>8271</v>
      </c>
      <c r="Q3999" t="str">
        <f t="shared" ref="Q3999:Q4062" si="315">LEFT(P3999, 7)</f>
        <v>theater</v>
      </c>
      <c r="R3999" t="str">
        <f t="shared" si="312"/>
        <v>plays</v>
      </c>
    </row>
    <row r="4000" spans="1:18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6">
        <f t="shared" si="313"/>
        <v>57.199999999999996</v>
      </c>
      <c r="O4000" s="5">
        <f t="shared" si="314"/>
        <v>1.6783216783216783</v>
      </c>
      <c r="P4000" t="s">
        <v>8271</v>
      </c>
      <c r="Q4000" t="str">
        <f t="shared" si="315"/>
        <v>theater</v>
      </c>
      <c r="R4000" t="str">
        <f t="shared" si="312"/>
        <v>plays</v>
      </c>
    </row>
    <row r="4001" spans="1:18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6">
        <f t="shared" si="313"/>
        <v>16.514285714285716</v>
      </c>
      <c r="O4001" s="5">
        <f t="shared" si="314"/>
        <v>1.2110726643598615</v>
      </c>
      <c r="P4001" t="s">
        <v>8271</v>
      </c>
      <c r="Q4001" t="str">
        <f t="shared" si="315"/>
        <v>theater</v>
      </c>
      <c r="R4001" t="str">
        <f t="shared" si="312"/>
        <v>plays</v>
      </c>
    </row>
    <row r="4002" spans="1:18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6">
        <f t="shared" si="313"/>
        <v>0.125</v>
      </c>
      <c r="O4002" s="5">
        <f t="shared" si="314"/>
        <v>10</v>
      </c>
      <c r="P4002" t="s">
        <v>8271</v>
      </c>
      <c r="Q4002" t="str">
        <f t="shared" si="315"/>
        <v>theater</v>
      </c>
      <c r="R4002" t="str">
        <f t="shared" si="312"/>
        <v>plays</v>
      </c>
    </row>
    <row r="4003" spans="1:18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6">
        <f t="shared" si="313"/>
        <v>37.75</v>
      </c>
      <c r="O4003" s="5">
        <f t="shared" si="314"/>
        <v>3.0905077262693159</v>
      </c>
      <c r="P4003" t="s">
        <v>8271</v>
      </c>
      <c r="Q4003" t="str">
        <f t="shared" si="315"/>
        <v>theater</v>
      </c>
      <c r="R4003" t="str">
        <f t="shared" si="312"/>
        <v>plays</v>
      </c>
    </row>
    <row r="4004" spans="1:18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6">
        <f t="shared" si="313"/>
        <v>1.8399999999999999</v>
      </c>
      <c r="O4004" s="5">
        <f t="shared" si="314"/>
        <v>17.391304347826086</v>
      </c>
      <c r="P4004" t="s">
        <v>8271</v>
      </c>
      <c r="Q4004" t="str">
        <f t="shared" si="315"/>
        <v>theater</v>
      </c>
      <c r="R4004" t="str">
        <f t="shared" si="312"/>
        <v>plays</v>
      </c>
    </row>
    <row r="4005" spans="1:18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6">
        <f t="shared" si="313"/>
        <v>10.050000000000001</v>
      </c>
      <c r="O4005" s="5">
        <f t="shared" si="314"/>
        <v>0.99502487562189057</v>
      </c>
      <c r="P4005" t="s">
        <v>8271</v>
      </c>
      <c r="Q4005" t="str">
        <f t="shared" si="315"/>
        <v>theater</v>
      </c>
      <c r="R4005" t="str">
        <f t="shared" si="312"/>
        <v>plays</v>
      </c>
    </row>
    <row r="4006" spans="1:18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6">
        <f t="shared" si="313"/>
        <v>0.2</v>
      </c>
      <c r="O4006" s="5">
        <f t="shared" si="314"/>
        <v>100</v>
      </c>
      <c r="P4006" t="s">
        <v>8271</v>
      </c>
      <c r="Q4006" t="str">
        <f t="shared" si="315"/>
        <v>theater</v>
      </c>
      <c r="R4006" t="str">
        <f t="shared" si="312"/>
        <v>plays</v>
      </c>
    </row>
    <row r="4007" spans="1:18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6">
        <f t="shared" si="313"/>
        <v>1.3333333333333335</v>
      </c>
      <c r="O4007" s="5">
        <f t="shared" si="314"/>
        <v>5</v>
      </c>
      <c r="P4007" t="s">
        <v>8271</v>
      </c>
      <c r="Q4007" t="str">
        <f t="shared" si="315"/>
        <v>theater</v>
      </c>
      <c r="R4007" t="str">
        <f t="shared" si="312"/>
        <v>plays</v>
      </c>
    </row>
    <row r="4008" spans="1:18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6">
        <f t="shared" si="313"/>
        <v>6.6666666666666671E-3</v>
      </c>
      <c r="O4008" s="5">
        <f t="shared" si="314"/>
        <v>50</v>
      </c>
      <c r="P4008" t="s">
        <v>8271</v>
      </c>
      <c r="Q4008" t="str">
        <f t="shared" si="315"/>
        <v>theater</v>
      </c>
      <c r="R4008" t="str">
        <f t="shared" si="312"/>
        <v>plays</v>
      </c>
    </row>
    <row r="4009" spans="1:18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6">
        <f t="shared" si="313"/>
        <v>0.25</v>
      </c>
      <c r="O4009" s="5">
        <f t="shared" si="314"/>
        <v>20</v>
      </c>
      <c r="P4009" t="s">
        <v>8271</v>
      </c>
      <c r="Q4009" t="str">
        <f t="shared" si="315"/>
        <v>theater</v>
      </c>
      <c r="R4009" t="str">
        <f t="shared" si="312"/>
        <v>plays</v>
      </c>
    </row>
    <row r="4010" spans="1:18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6">
        <f t="shared" si="313"/>
        <v>6</v>
      </c>
      <c r="O4010" s="5">
        <f t="shared" si="314"/>
        <v>6.666666666666667</v>
      </c>
      <c r="P4010" t="s">
        <v>8271</v>
      </c>
      <c r="Q4010" t="str">
        <f t="shared" si="315"/>
        <v>theater</v>
      </c>
      <c r="R4010" t="str">
        <f t="shared" si="312"/>
        <v>plays</v>
      </c>
    </row>
    <row r="4011" spans="1:18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6">
        <f t="shared" si="313"/>
        <v>3.8860103626943006</v>
      </c>
      <c r="O4011" s="5">
        <f t="shared" si="314"/>
        <v>4</v>
      </c>
      <c r="P4011" t="s">
        <v>8271</v>
      </c>
      <c r="Q4011" t="str">
        <f t="shared" si="315"/>
        <v>theater</v>
      </c>
      <c r="R4011" t="str">
        <f t="shared" si="312"/>
        <v>plays</v>
      </c>
    </row>
    <row r="4012" spans="1:18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6">
        <f t="shared" si="313"/>
        <v>24.194444444444443</v>
      </c>
      <c r="O4012" s="5">
        <f t="shared" si="314"/>
        <v>2.1814006888633752</v>
      </c>
      <c r="P4012" t="s">
        <v>8271</v>
      </c>
      <c r="Q4012" t="str">
        <f t="shared" si="315"/>
        <v>theater</v>
      </c>
      <c r="R4012" t="str">
        <f t="shared" si="312"/>
        <v>plays</v>
      </c>
    </row>
    <row r="4013" spans="1:18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6">
        <f t="shared" si="313"/>
        <v>7.6</v>
      </c>
      <c r="O4013" s="5">
        <f t="shared" si="314"/>
        <v>21.052631578947366</v>
      </c>
      <c r="P4013" t="s">
        <v>8271</v>
      </c>
      <c r="Q4013" t="str">
        <f t="shared" si="315"/>
        <v>theater</v>
      </c>
      <c r="R4013" t="str">
        <f t="shared" si="312"/>
        <v>plays</v>
      </c>
    </row>
    <row r="4014" spans="1:18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6">
        <f t="shared" si="313"/>
        <v>0</v>
      </c>
      <c r="O4014" s="5" t="e">
        <f t="shared" si="314"/>
        <v>#DIV/0!</v>
      </c>
      <c r="P4014" t="s">
        <v>8271</v>
      </c>
      <c r="Q4014" t="str">
        <f t="shared" si="315"/>
        <v>theater</v>
      </c>
      <c r="R4014" t="str">
        <f t="shared" si="312"/>
        <v>plays</v>
      </c>
    </row>
    <row r="4015" spans="1:18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6">
        <f t="shared" si="313"/>
        <v>1.3</v>
      </c>
      <c r="O4015" s="5">
        <f t="shared" si="314"/>
        <v>7.6923076923076925</v>
      </c>
      <c r="P4015" t="s">
        <v>8271</v>
      </c>
      <c r="Q4015" t="str">
        <f t="shared" si="315"/>
        <v>theater</v>
      </c>
      <c r="R4015" t="str">
        <f t="shared" si="312"/>
        <v>plays</v>
      </c>
    </row>
    <row r="4016" spans="1:18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6">
        <f t="shared" si="313"/>
        <v>0</v>
      </c>
      <c r="O4016" s="5" t="e">
        <f t="shared" si="314"/>
        <v>#DIV/0!</v>
      </c>
      <c r="P4016" t="s">
        <v>8271</v>
      </c>
      <c r="Q4016" t="str">
        <f t="shared" si="315"/>
        <v>theater</v>
      </c>
      <c r="R4016" t="str">
        <f t="shared" si="312"/>
        <v>plays</v>
      </c>
    </row>
    <row r="4017" spans="1:18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6">
        <f t="shared" si="313"/>
        <v>1.4285714285714287E-2</v>
      </c>
      <c r="O4017" s="5">
        <f t="shared" si="314"/>
        <v>100</v>
      </c>
      <c r="P4017" t="s">
        <v>8271</v>
      </c>
      <c r="Q4017" t="str">
        <f t="shared" si="315"/>
        <v>theater</v>
      </c>
      <c r="R4017" t="str">
        <f t="shared" si="312"/>
        <v>plays</v>
      </c>
    </row>
    <row r="4018" spans="1:18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6">
        <f t="shared" si="313"/>
        <v>14.000000000000002</v>
      </c>
      <c r="O4018" s="5">
        <f t="shared" si="314"/>
        <v>10</v>
      </c>
      <c r="P4018" t="s">
        <v>8271</v>
      </c>
      <c r="Q4018" t="str">
        <f t="shared" si="315"/>
        <v>theater</v>
      </c>
      <c r="R4018" t="str">
        <f t="shared" ref="R4018:R4081" si="316">RIGHT(P4018, 5)</f>
        <v>plays</v>
      </c>
    </row>
    <row r="4019" spans="1:18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6">
        <f t="shared" si="313"/>
        <v>1.05</v>
      </c>
      <c r="O4019" s="5">
        <f t="shared" si="314"/>
        <v>1.9047619047619049</v>
      </c>
      <c r="P4019" t="s">
        <v>8271</v>
      </c>
      <c r="Q4019" t="str">
        <f t="shared" si="315"/>
        <v>theater</v>
      </c>
      <c r="R4019" t="str">
        <f t="shared" si="316"/>
        <v>plays</v>
      </c>
    </row>
    <row r="4020" spans="1:18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6">
        <f t="shared" si="313"/>
        <v>8.6666666666666679</v>
      </c>
      <c r="O4020" s="5">
        <f t="shared" si="314"/>
        <v>3.0769230769230771</v>
      </c>
      <c r="P4020" t="s">
        <v>8271</v>
      </c>
      <c r="Q4020" t="str">
        <f t="shared" si="315"/>
        <v>theater</v>
      </c>
      <c r="R4020" t="str">
        <f t="shared" si="316"/>
        <v>plays</v>
      </c>
    </row>
    <row r="4021" spans="1:18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6">
        <f t="shared" si="313"/>
        <v>0.82857142857142851</v>
      </c>
      <c r="O4021" s="5">
        <f t="shared" si="314"/>
        <v>13.793103448275861</v>
      </c>
      <c r="P4021" t="s">
        <v>8271</v>
      </c>
      <c r="Q4021" t="str">
        <f t="shared" si="315"/>
        <v>theater</v>
      </c>
      <c r="R4021" t="str">
        <f t="shared" si="316"/>
        <v>plays</v>
      </c>
    </row>
    <row r="4022" spans="1:18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6">
        <f t="shared" si="313"/>
        <v>16.666666666666664</v>
      </c>
      <c r="O4022" s="5">
        <f t="shared" si="314"/>
        <v>3</v>
      </c>
      <c r="P4022" t="s">
        <v>8271</v>
      </c>
      <c r="Q4022" t="str">
        <f t="shared" si="315"/>
        <v>theater</v>
      </c>
      <c r="R4022" t="str">
        <f t="shared" si="316"/>
        <v>plays</v>
      </c>
    </row>
    <row r="4023" spans="1:18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6">
        <f t="shared" si="313"/>
        <v>0.83333333333333337</v>
      </c>
      <c r="O4023" s="5">
        <f t="shared" si="314"/>
        <v>1.6</v>
      </c>
      <c r="P4023" t="s">
        <v>8271</v>
      </c>
      <c r="Q4023" t="str">
        <f t="shared" si="315"/>
        <v>theater</v>
      </c>
      <c r="R4023" t="str">
        <f t="shared" si="316"/>
        <v>plays</v>
      </c>
    </row>
    <row r="4024" spans="1:18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6">
        <f t="shared" si="313"/>
        <v>69.561111111111103</v>
      </c>
      <c r="O4024" s="5">
        <f t="shared" si="314"/>
        <v>1.5733567606421213</v>
      </c>
      <c r="P4024" t="s">
        <v>8271</v>
      </c>
      <c r="Q4024" t="str">
        <f t="shared" si="315"/>
        <v>theater</v>
      </c>
      <c r="R4024" t="str">
        <f t="shared" si="316"/>
        <v>plays</v>
      </c>
    </row>
    <row r="4025" spans="1:18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6">
        <f t="shared" si="313"/>
        <v>0</v>
      </c>
      <c r="O4025" s="5" t="e">
        <f t="shared" si="314"/>
        <v>#DIV/0!</v>
      </c>
      <c r="P4025" t="s">
        <v>8271</v>
      </c>
      <c r="Q4025" t="str">
        <f t="shared" si="315"/>
        <v>theater</v>
      </c>
      <c r="R4025" t="str">
        <f t="shared" si="316"/>
        <v>plays</v>
      </c>
    </row>
    <row r="4026" spans="1:18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6">
        <f t="shared" si="313"/>
        <v>1.25</v>
      </c>
      <c r="O4026" s="5">
        <f t="shared" si="314"/>
        <v>10</v>
      </c>
      <c r="P4026" t="s">
        <v>8271</v>
      </c>
      <c r="Q4026" t="str">
        <f t="shared" si="315"/>
        <v>theater</v>
      </c>
      <c r="R4026" t="str">
        <f t="shared" si="316"/>
        <v>plays</v>
      </c>
    </row>
    <row r="4027" spans="1:18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6">
        <f t="shared" si="313"/>
        <v>5</v>
      </c>
      <c r="O4027" s="5">
        <f t="shared" si="314"/>
        <v>1.6</v>
      </c>
      <c r="P4027" t="s">
        <v>8271</v>
      </c>
      <c r="Q4027" t="str">
        <f t="shared" si="315"/>
        <v>theater</v>
      </c>
      <c r="R4027" t="str">
        <f t="shared" si="316"/>
        <v>plays</v>
      </c>
    </row>
    <row r="4028" spans="1:18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6">
        <f t="shared" si="313"/>
        <v>0</v>
      </c>
      <c r="O4028" s="5" t="e">
        <f t="shared" si="314"/>
        <v>#DIV/0!</v>
      </c>
      <c r="P4028" t="s">
        <v>8271</v>
      </c>
      <c r="Q4028" t="str">
        <f t="shared" si="315"/>
        <v>theater</v>
      </c>
      <c r="R4028" t="str">
        <f t="shared" si="316"/>
        <v>plays</v>
      </c>
    </row>
    <row r="4029" spans="1:18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6">
        <f t="shared" si="313"/>
        <v>7.166666666666667</v>
      </c>
      <c r="O4029" s="5">
        <f t="shared" si="314"/>
        <v>3.2558139534883721</v>
      </c>
      <c r="P4029" t="s">
        <v>8271</v>
      </c>
      <c r="Q4029" t="str">
        <f t="shared" si="315"/>
        <v>theater</v>
      </c>
      <c r="R4029" t="str">
        <f t="shared" si="316"/>
        <v>plays</v>
      </c>
    </row>
    <row r="4030" spans="1:18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6">
        <f t="shared" si="313"/>
        <v>28.050000000000004</v>
      </c>
      <c r="O4030" s="5">
        <f t="shared" si="314"/>
        <v>1.9607843137254901</v>
      </c>
      <c r="P4030" t="s">
        <v>8271</v>
      </c>
      <c r="Q4030" t="str">
        <f t="shared" si="315"/>
        <v>theater</v>
      </c>
      <c r="R4030" t="str">
        <f t="shared" si="316"/>
        <v>plays</v>
      </c>
    </row>
    <row r="4031" spans="1:18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6">
        <f t="shared" si="313"/>
        <v>0</v>
      </c>
      <c r="O4031" s="5" t="e">
        <f t="shared" si="314"/>
        <v>#DIV/0!</v>
      </c>
      <c r="P4031" t="s">
        <v>8271</v>
      </c>
      <c r="Q4031" t="str">
        <f t="shared" si="315"/>
        <v>theater</v>
      </c>
      <c r="R4031" t="str">
        <f t="shared" si="316"/>
        <v>plays</v>
      </c>
    </row>
    <row r="4032" spans="1:18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6">
        <f t="shared" si="313"/>
        <v>16</v>
      </c>
      <c r="O4032" s="5">
        <f t="shared" si="314"/>
        <v>1.5</v>
      </c>
      <c r="P4032" t="s">
        <v>8271</v>
      </c>
      <c r="Q4032" t="str">
        <f t="shared" si="315"/>
        <v>theater</v>
      </c>
      <c r="R4032" t="str">
        <f t="shared" si="316"/>
        <v>plays</v>
      </c>
    </row>
    <row r="4033" spans="1:18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6">
        <f t="shared" si="313"/>
        <v>0</v>
      </c>
      <c r="O4033" s="5" t="e">
        <f t="shared" si="314"/>
        <v>#DIV/0!</v>
      </c>
      <c r="P4033" t="s">
        <v>8271</v>
      </c>
      <c r="Q4033" t="str">
        <f t="shared" si="315"/>
        <v>theater</v>
      </c>
      <c r="R4033" t="str">
        <f t="shared" si="316"/>
        <v>plays</v>
      </c>
    </row>
    <row r="4034" spans="1:18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6">
        <f t="shared" si="313"/>
        <v>6.8287037037037033</v>
      </c>
      <c r="O4034" s="5">
        <f t="shared" si="314"/>
        <v>1.6949152542372881</v>
      </c>
      <c r="P4034" t="s">
        <v>8271</v>
      </c>
      <c r="Q4034" t="str">
        <f t="shared" si="315"/>
        <v>theater</v>
      </c>
      <c r="R4034" t="str">
        <f t="shared" si="316"/>
        <v>plays</v>
      </c>
    </row>
    <row r="4035" spans="1:18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6">
        <f t="shared" ref="N4035:N4098" si="317">E4035/D4035*100</f>
        <v>25.698702928870294</v>
      </c>
      <c r="O4035" s="5">
        <f t="shared" ref="O4035:O4098" si="318">L4035/E4035*100</f>
        <v>1.5304486005350058</v>
      </c>
      <c r="P4035" t="s">
        <v>8271</v>
      </c>
      <c r="Q4035" t="str">
        <f t="shared" si="315"/>
        <v>theater</v>
      </c>
      <c r="R4035" t="str">
        <f t="shared" si="316"/>
        <v>plays</v>
      </c>
    </row>
    <row r="4036" spans="1:18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6">
        <f t="shared" si="317"/>
        <v>1.4814814814814816</v>
      </c>
      <c r="O4036" s="5">
        <f t="shared" si="318"/>
        <v>1</v>
      </c>
      <c r="P4036" t="s">
        <v>8271</v>
      </c>
      <c r="Q4036" t="str">
        <f t="shared" si="315"/>
        <v>theater</v>
      </c>
      <c r="R4036" t="str">
        <f t="shared" si="316"/>
        <v>plays</v>
      </c>
    </row>
    <row r="4037" spans="1:18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6">
        <f t="shared" si="317"/>
        <v>36.85</v>
      </c>
      <c r="O4037" s="5">
        <f t="shared" si="318"/>
        <v>0.67842605156037994</v>
      </c>
      <c r="P4037" t="s">
        <v>8271</v>
      </c>
      <c r="Q4037" t="str">
        <f t="shared" si="315"/>
        <v>theater</v>
      </c>
      <c r="R4037" t="str">
        <f t="shared" si="316"/>
        <v>plays</v>
      </c>
    </row>
    <row r="4038" spans="1:18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6">
        <f t="shared" si="317"/>
        <v>47.05</v>
      </c>
      <c r="O4038" s="5">
        <f t="shared" si="318"/>
        <v>0.60219624512929504</v>
      </c>
      <c r="P4038" t="s">
        <v>8271</v>
      </c>
      <c r="Q4038" t="str">
        <f t="shared" si="315"/>
        <v>theater</v>
      </c>
      <c r="R4038" t="str">
        <f t="shared" si="316"/>
        <v>plays</v>
      </c>
    </row>
    <row r="4039" spans="1:18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6">
        <f t="shared" si="317"/>
        <v>11.428571428571429</v>
      </c>
      <c r="O4039" s="5">
        <f t="shared" si="318"/>
        <v>2.5</v>
      </c>
      <c r="P4039" t="s">
        <v>8271</v>
      </c>
      <c r="Q4039" t="str">
        <f t="shared" si="315"/>
        <v>theater</v>
      </c>
      <c r="R4039" t="str">
        <f t="shared" si="316"/>
        <v>plays</v>
      </c>
    </row>
    <row r="4040" spans="1:18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6">
        <f t="shared" si="317"/>
        <v>12.04</v>
      </c>
      <c r="O4040" s="5">
        <f t="shared" si="318"/>
        <v>1.3289036544850499</v>
      </c>
      <c r="P4040" t="s">
        <v>8271</v>
      </c>
      <c r="Q4040" t="str">
        <f t="shared" si="315"/>
        <v>theater</v>
      </c>
      <c r="R4040" t="str">
        <f t="shared" si="316"/>
        <v>plays</v>
      </c>
    </row>
    <row r="4041" spans="1:18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6">
        <f t="shared" si="317"/>
        <v>60</v>
      </c>
      <c r="O4041" s="5">
        <f t="shared" si="318"/>
        <v>1.6666666666666667</v>
      </c>
      <c r="P4041" t="s">
        <v>8271</v>
      </c>
      <c r="Q4041" t="str">
        <f t="shared" si="315"/>
        <v>theater</v>
      </c>
      <c r="R4041" t="str">
        <f t="shared" si="316"/>
        <v>plays</v>
      </c>
    </row>
    <row r="4042" spans="1:18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6">
        <f t="shared" si="317"/>
        <v>31.25</v>
      </c>
      <c r="O4042" s="5">
        <f t="shared" si="318"/>
        <v>0.08</v>
      </c>
      <c r="P4042" t="s">
        <v>8271</v>
      </c>
      <c r="Q4042" t="str">
        <f t="shared" si="315"/>
        <v>theater</v>
      </c>
      <c r="R4042" t="str">
        <f t="shared" si="316"/>
        <v>plays</v>
      </c>
    </row>
    <row r="4043" spans="1:18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6">
        <f t="shared" si="317"/>
        <v>0.42</v>
      </c>
      <c r="O4043" s="5">
        <f t="shared" si="318"/>
        <v>9.5238095238095237</v>
      </c>
      <c r="P4043" t="s">
        <v>8271</v>
      </c>
      <c r="Q4043" t="str">
        <f t="shared" si="315"/>
        <v>theater</v>
      </c>
      <c r="R4043" t="str">
        <f t="shared" si="316"/>
        <v>plays</v>
      </c>
    </row>
    <row r="4044" spans="1:18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6">
        <f t="shared" si="317"/>
        <v>0.21</v>
      </c>
      <c r="O4044" s="5">
        <f t="shared" si="318"/>
        <v>14.285714285714285</v>
      </c>
      <c r="P4044" t="s">
        <v>8271</v>
      </c>
      <c r="Q4044" t="str">
        <f t="shared" si="315"/>
        <v>theater</v>
      </c>
      <c r="R4044" t="str">
        <f t="shared" si="316"/>
        <v>plays</v>
      </c>
    </row>
    <row r="4045" spans="1:18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6">
        <f t="shared" si="317"/>
        <v>0</v>
      </c>
      <c r="O4045" s="5" t="e">
        <f t="shared" si="318"/>
        <v>#DIV/0!</v>
      </c>
      <c r="P4045" t="s">
        <v>8271</v>
      </c>
      <c r="Q4045" t="str">
        <f t="shared" si="315"/>
        <v>theater</v>
      </c>
      <c r="R4045" t="str">
        <f t="shared" si="316"/>
        <v>plays</v>
      </c>
    </row>
    <row r="4046" spans="1:18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6">
        <f t="shared" si="317"/>
        <v>37.5</v>
      </c>
      <c r="O4046" s="5">
        <f t="shared" si="318"/>
        <v>1.7777777777777777</v>
      </c>
      <c r="P4046" t="s">
        <v>8271</v>
      </c>
      <c r="Q4046" t="str">
        <f t="shared" si="315"/>
        <v>theater</v>
      </c>
      <c r="R4046" t="str">
        <f t="shared" si="316"/>
        <v>plays</v>
      </c>
    </row>
    <row r="4047" spans="1:18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6">
        <f t="shared" si="317"/>
        <v>0.02</v>
      </c>
      <c r="O4047" s="5">
        <f t="shared" si="318"/>
        <v>100</v>
      </c>
      <c r="P4047" t="s">
        <v>8271</v>
      </c>
      <c r="Q4047" t="str">
        <f t="shared" si="315"/>
        <v>theater</v>
      </c>
      <c r="R4047" t="str">
        <f t="shared" si="316"/>
        <v>plays</v>
      </c>
    </row>
    <row r="4048" spans="1:18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6">
        <f t="shared" si="317"/>
        <v>8.2142857142857135</v>
      </c>
      <c r="O4048" s="5">
        <f t="shared" si="318"/>
        <v>2.6086956521739131</v>
      </c>
      <c r="P4048" t="s">
        <v>8271</v>
      </c>
      <c r="Q4048" t="str">
        <f t="shared" si="315"/>
        <v>theater</v>
      </c>
      <c r="R4048" t="str">
        <f t="shared" si="316"/>
        <v>plays</v>
      </c>
    </row>
    <row r="4049" spans="1:18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6">
        <f t="shared" si="317"/>
        <v>2.1999999999999997</v>
      </c>
      <c r="O4049" s="5">
        <f t="shared" si="318"/>
        <v>3.6363636363636362</v>
      </c>
      <c r="P4049" t="s">
        <v>8271</v>
      </c>
      <c r="Q4049" t="str">
        <f t="shared" si="315"/>
        <v>theater</v>
      </c>
      <c r="R4049" t="str">
        <f t="shared" si="316"/>
        <v>plays</v>
      </c>
    </row>
    <row r="4050" spans="1:18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6">
        <f t="shared" si="317"/>
        <v>17.652941176470588</v>
      </c>
      <c r="O4050" s="5">
        <f t="shared" si="318"/>
        <v>3.0323225591469511</v>
      </c>
      <c r="P4050" t="s">
        <v>8271</v>
      </c>
      <c r="Q4050" t="str">
        <f t="shared" si="315"/>
        <v>theater</v>
      </c>
      <c r="R4050" t="str">
        <f t="shared" si="316"/>
        <v>plays</v>
      </c>
    </row>
    <row r="4051" spans="1:18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6">
        <f t="shared" si="317"/>
        <v>0.08</v>
      </c>
      <c r="O4051" s="5">
        <f t="shared" si="318"/>
        <v>6.25</v>
      </c>
      <c r="P4051" t="s">
        <v>8271</v>
      </c>
      <c r="Q4051" t="str">
        <f t="shared" si="315"/>
        <v>theater</v>
      </c>
      <c r="R4051" t="str">
        <f t="shared" si="316"/>
        <v>plays</v>
      </c>
    </row>
    <row r="4052" spans="1:18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6">
        <f t="shared" si="317"/>
        <v>6.6666666666666666E-2</v>
      </c>
      <c r="O4052" s="5">
        <f t="shared" si="318"/>
        <v>100</v>
      </c>
      <c r="P4052" t="s">
        <v>8271</v>
      </c>
      <c r="Q4052" t="str">
        <f t="shared" si="315"/>
        <v>theater</v>
      </c>
      <c r="R4052" t="str">
        <f t="shared" si="316"/>
        <v>plays</v>
      </c>
    </row>
    <row r="4053" spans="1:18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6">
        <f t="shared" si="317"/>
        <v>0</v>
      </c>
      <c r="O4053" s="5" t="e">
        <f t="shared" si="318"/>
        <v>#DIV/0!</v>
      </c>
      <c r="P4053" t="s">
        <v>8271</v>
      </c>
      <c r="Q4053" t="str">
        <f t="shared" si="315"/>
        <v>theater</v>
      </c>
      <c r="R4053" t="str">
        <f t="shared" si="316"/>
        <v>plays</v>
      </c>
    </row>
    <row r="4054" spans="1:18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6">
        <f t="shared" si="317"/>
        <v>37.533333333333339</v>
      </c>
      <c r="O4054" s="5">
        <f t="shared" si="318"/>
        <v>1.1545293072824157</v>
      </c>
      <c r="P4054" t="s">
        <v>8271</v>
      </c>
      <c r="Q4054" t="str">
        <f t="shared" si="315"/>
        <v>theater</v>
      </c>
      <c r="R4054" t="str">
        <f t="shared" si="316"/>
        <v>plays</v>
      </c>
    </row>
    <row r="4055" spans="1:18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6">
        <f t="shared" si="317"/>
        <v>22</v>
      </c>
      <c r="O4055" s="5">
        <f t="shared" si="318"/>
        <v>1.8181818181818181</v>
      </c>
      <c r="P4055" t="s">
        <v>8271</v>
      </c>
      <c r="Q4055" t="str">
        <f t="shared" si="315"/>
        <v>theater</v>
      </c>
      <c r="R4055" t="str">
        <f t="shared" si="316"/>
        <v>plays</v>
      </c>
    </row>
    <row r="4056" spans="1:18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6">
        <f t="shared" si="317"/>
        <v>0</v>
      </c>
      <c r="O4056" s="5" t="e">
        <f t="shared" si="318"/>
        <v>#DIV/0!</v>
      </c>
      <c r="P4056" t="s">
        <v>8271</v>
      </c>
      <c r="Q4056" t="str">
        <f t="shared" si="315"/>
        <v>theater</v>
      </c>
      <c r="R4056" t="str">
        <f t="shared" si="316"/>
        <v>plays</v>
      </c>
    </row>
    <row r="4057" spans="1:18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6">
        <f t="shared" si="317"/>
        <v>17.62</v>
      </c>
      <c r="O4057" s="5">
        <f t="shared" si="318"/>
        <v>2.3836549375709422</v>
      </c>
      <c r="P4057" t="s">
        <v>8271</v>
      </c>
      <c r="Q4057" t="str">
        <f t="shared" si="315"/>
        <v>theater</v>
      </c>
      <c r="R4057" t="str">
        <f t="shared" si="316"/>
        <v>plays</v>
      </c>
    </row>
    <row r="4058" spans="1:18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6">
        <f t="shared" si="317"/>
        <v>53</v>
      </c>
      <c r="O4058" s="5">
        <f t="shared" si="318"/>
        <v>1.1320754716981132</v>
      </c>
      <c r="P4058" t="s">
        <v>8271</v>
      </c>
      <c r="Q4058" t="str">
        <f t="shared" si="315"/>
        <v>theater</v>
      </c>
      <c r="R4058" t="str">
        <f t="shared" si="316"/>
        <v>plays</v>
      </c>
    </row>
    <row r="4059" spans="1:18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6">
        <f t="shared" si="317"/>
        <v>22.142857142857142</v>
      </c>
      <c r="O4059" s="5">
        <f t="shared" si="318"/>
        <v>0.77419354838709675</v>
      </c>
      <c r="P4059" t="s">
        <v>8271</v>
      </c>
      <c r="Q4059" t="str">
        <f t="shared" si="315"/>
        <v>theater</v>
      </c>
      <c r="R4059" t="str">
        <f t="shared" si="316"/>
        <v>plays</v>
      </c>
    </row>
    <row r="4060" spans="1:18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6">
        <f t="shared" si="317"/>
        <v>2.5333333333333332</v>
      </c>
      <c r="O4060" s="5">
        <f t="shared" si="318"/>
        <v>4.2105263157894735</v>
      </c>
      <c r="P4060" t="s">
        <v>8271</v>
      </c>
      <c r="Q4060" t="str">
        <f t="shared" si="315"/>
        <v>theater</v>
      </c>
      <c r="R4060" t="str">
        <f t="shared" si="316"/>
        <v>plays</v>
      </c>
    </row>
    <row r="4061" spans="1:18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6">
        <f t="shared" si="317"/>
        <v>2.5</v>
      </c>
      <c r="O4061" s="5">
        <f t="shared" si="318"/>
        <v>2.8000000000000003</v>
      </c>
      <c r="P4061" t="s">
        <v>8271</v>
      </c>
      <c r="Q4061" t="str">
        <f t="shared" si="315"/>
        <v>theater</v>
      </c>
      <c r="R4061" t="str">
        <f t="shared" si="316"/>
        <v>plays</v>
      </c>
    </row>
    <row r="4062" spans="1:18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6">
        <f t="shared" si="317"/>
        <v>2.85</v>
      </c>
      <c r="O4062" s="5">
        <f t="shared" si="318"/>
        <v>1.7543859649122806</v>
      </c>
      <c r="P4062" t="s">
        <v>8271</v>
      </c>
      <c r="Q4062" t="str">
        <f t="shared" si="315"/>
        <v>theater</v>
      </c>
      <c r="R4062" t="str">
        <f t="shared" si="316"/>
        <v>plays</v>
      </c>
    </row>
    <row r="4063" spans="1:18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6">
        <f t="shared" si="317"/>
        <v>0</v>
      </c>
      <c r="O4063" s="5" t="e">
        <f t="shared" si="318"/>
        <v>#DIV/0!</v>
      </c>
      <c r="P4063" t="s">
        <v>8271</v>
      </c>
      <c r="Q4063" t="str">
        <f t="shared" ref="Q4063:Q4115" si="319">LEFT(P4063, 7)</f>
        <v>theater</v>
      </c>
      <c r="R4063" t="str">
        <f t="shared" si="316"/>
        <v>plays</v>
      </c>
    </row>
    <row r="4064" spans="1:18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6">
        <f t="shared" si="317"/>
        <v>2.4500000000000002</v>
      </c>
      <c r="O4064" s="5">
        <f t="shared" si="318"/>
        <v>0.61224489795918369</v>
      </c>
      <c r="P4064" t="s">
        <v>8271</v>
      </c>
      <c r="Q4064" t="str">
        <f t="shared" si="319"/>
        <v>theater</v>
      </c>
      <c r="R4064" t="str">
        <f t="shared" si="316"/>
        <v>plays</v>
      </c>
    </row>
    <row r="4065" spans="1:18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6">
        <f t="shared" si="317"/>
        <v>1.4210526315789473</v>
      </c>
      <c r="O4065" s="5">
        <f t="shared" si="318"/>
        <v>6.666666666666667</v>
      </c>
      <c r="P4065" t="s">
        <v>8271</v>
      </c>
      <c r="Q4065" t="str">
        <f t="shared" si="319"/>
        <v>theater</v>
      </c>
      <c r="R4065" t="str">
        <f t="shared" si="316"/>
        <v>plays</v>
      </c>
    </row>
    <row r="4066" spans="1:18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6">
        <f t="shared" si="317"/>
        <v>19.25</v>
      </c>
      <c r="O4066" s="5">
        <f t="shared" si="318"/>
        <v>1.5584415584415585</v>
      </c>
      <c r="P4066" t="s">
        <v>8271</v>
      </c>
      <c r="Q4066" t="str">
        <f t="shared" si="319"/>
        <v>theater</v>
      </c>
      <c r="R4066" t="str">
        <f t="shared" si="316"/>
        <v>plays</v>
      </c>
    </row>
    <row r="4067" spans="1:18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6">
        <f t="shared" si="317"/>
        <v>0.67500000000000004</v>
      </c>
      <c r="O4067" s="5">
        <f t="shared" si="318"/>
        <v>14.814814814814813</v>
      </c>
      <c r="P4067" t="s">
        <v>8271</v>
      </c>
      <c r="Q4067" t="str">
        <f t="shared" si="319"/>
        <v>theater</v>
      </c>
      <c r="R4067" t="str">
        <f t="shared" si="316"/>
        <v>plays</v>
      </c>
    </row>
    <row r="4068" spans="1:18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6">
        <f t="shared" si="317"/>
        <v>0.16666666666666669</v>
      </c>
      <c r="O4068" s="5">
        <f t="shared" si="318"/>
        <v>4</v>
      </c>
      <c r="P4068" t="s">
        <v>8271</v>
      </c>
      <c r="Q4068" t="str">
        <f t="shared" si="319"/>
        <v>theater</v>
      </c>
      <c r="R4068" t="str">
        <f t="shared" si="316"/>
        <v>plays</v>
      </c>
    </row>
    <row r="4069" spans="1:18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6">
        <f t="shared" si="317"/>
        <v>60.9</v>
      </c>
      <c r="O4069" s="5">
        <f t="shared" si="318"/>
        <v>0.55829228243021345</v>
      </c>
      <c r="P4069" t="s">
        <v>8271</v>
      </c>
      <c r="Q4069" t="str">
        <f t="shared" si="319"/>
        <v>theater</v>
      </c>
      <c r="R4069" t="str">
        <f t="shared" si="316"/>
        <v>plays</v>
      </c>
    </row>
    <row r="4070" spans="1:18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6">
        <f t="shared" si="317"/>
        <v>1</v>
      </c>
      <c r="O4070" s="5">
        <f t="shared" si="318"/>
        <v>2.8612303290414873</v>
      </c>
      <c r="P4070" t="s">
        <v>8271</v>
      </c>
      <c r="Q4070" t="str">
        <f t="shared" si="319"/>
        <v>theater</v>
      </c>
      <c r="R4070" t="str">
        <f t="shared" si="316"/>
        <v>plays</v>
      </c>
    </row>
    <row r="4071" spans="1:18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6">
        <f t="shared" si="317"/>
        <v>34.4</v>
      </c>
      <c r="O4071" s="5">
        <f t="shared" si="318"/>
        <v>3.0232558139534884</v>
      </c>
      <c r="P4071" t="s">
        <v>8271</v>
      </c>
      <c r="Q4071" t="str">
        <f t="shared" si="319"/>
        <v>theater</v>
      </c>
      <c r="R4071" t="str">
        <f t="shared" si="316"/>
        <v>plays</v>
      </c>
    </row>
    <row r="4072" spans="1:18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6">
        <f t="shared" si="317"/>
        <v>16.5</v>
      </c>
      <c r="O4072" s="5">
        <f t="shared" si="318"/>
        <v>3.6363636363636362</v>
      </c>
      <c r="P4072" t="s">
        <v>8271</v>
      </c>
      <c r="Q4072" t="str">
        <f t="shared" si="319"/>
        <v>theater</v>
      </c>
      <c r="R4072" t="str">
        <f t="shared" si="316"/>
        <v>plays</v>
      </c>
    </row>
    <row r="4073" spans="1:18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6">
        <f t="shared" si="317"/>
        <v>0</v>
      </c>
      <c r="O4073" s="5" t="e">
        <f t="shared" si="318"/>
        <v>#DIV/0!</v>
      </c>
      <c r="P4073" t="s">
        <v>8271</v>
      </c>
      <c r="Q4073" t="str">
        <f t="shared" si="319"/>
        <v>theater</v>
      </c>
      <c r="R4073" t="str">
        <f t="shared" si="316"/>
        <v>plays</v>
      </c>
    </row>
    <row r="4074" spans="1:18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6">
        <f t="shared" si="317"/>
        <v>0.4</v>
      </c>
      <c r="O4074" s="5">
        <f t="shared" si="318"/>
        <v>50</v>
      </c>
      <c r="P4074" t="s">
        <v>8271</v>
      </c>
      <c r="Q4074" t="str">
        <f t="shared" si="319"/>
        <v>theater</v>
      </c>
      <c r="R4074" t="str">
        <f t="shared" si="316"/>
        <v>plays</v>
      </c>
    </row>
    <row r="4075" spans="1:18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6">
        <f t="shared" si="317"/>
        <v>1.0571428571428572</v>
      </c>
      <c r="O4075" s="5">
        <f t="shared" si="318"/>
        <v>5.4054054054054053</v>
      </c>
      <c r="P4075" t="s">
        <v>8271</v>
      </c>
      <c r="Q4075" t="str">
        <f t="shared" si="319"/>
        <v>theater</v>
      </c>
      <c r="R4075" t="str">
        <f t="shared" si="316"/>
        <v>plays</v>
      </c>
    </row>
    <row r="4076" spans="1:18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6">
        <f t="shared" si="317"/>
        <v>26.727272727272727</v>
      </c>
      <c r="O4076" s="5">
        <f t="shared" si="318"/>
        <v>2.8571428571428572</v>
      </c>
      <c r="P4076" t="s">
        <v>8271</v>
      </c>
      <c r="Q4076" t="str">
        <f t="shared" si="319"/>
        <v>theater</v>
      </c>
      <c r="R4076" t="str">
        <f t="shared" si="316"/>
        <v>plays</v>
      </c>
    </row>
    <row r="4077" spans="1:18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6">
        <f t="shared" si="317"/>
        <v>28.799999999999997</v>
      </c>
      <c r="O4077" s="5">
        <f t="shared" si="318"/>
        <v>2.2569444444444442</v>
      </c>
      <c r="P4077" t="s">
        <v>8271</v>
      </c>
      <c r="Q4077" t="str">
        <f t="shared" si="319"/>
        <v>theater</v>
      </c>
      <c r="R4077" t="str">
        <f t="shared" si="316"/>
        <v>plays</v>
      </c>
    </row>
    <row r="4078" spans="1:18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6">
        <f t="shared" si="317"/>
        <v>0</v>
      </c>
      <c r="O4078" s="5" t="e">
        <f t="shared" si="318"/>
        <v>#DIV/0!</v>
      </c>
      <c r="P4078" t="s">
        <v>8271</v>
      </c>
      <c r="Q4078" t="str">
        <f t="shared" si="319"/>
        <v>theater</v>
      </c>
      <c r="R4078" t="str">
        <f t="shared" si="316"/>
        <v>plays</v>
      </c>
    </row>
    <row r="4079" spans="1:18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6">
        <f t="shared" si="317"/>
        <v>8.9</v>
      </c>
      <c r="O4079" s="5">
        <f t="shared" si="318"/>
        <v>0.44943820224719105</v>
      </c>
      <c r="P4079" t="s">
        <v>8271</v>
      </c>
      <c r="Q4079" t="str">
        <f t="shared" si="319"/>
        <v>theater</v>
      </c>
      <c r="R4079" t="str">
        <f t="shared" si="316"/>
        <v>plays</v>
      </c>
    </row>
    <row r="4080" spans="1:18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6">
        <f t="shared" si="317"/>
        <v>0</v>
      </c>
      <c r="O4080" s="5" t="e">
        <f t="shared" si="318"/>
        <v>#DIV/0!</v>
      </c>
      <c r="P4080" t="s">
        <v>8271</v>
      </c>
      <c r="Q4080" t="str">
        <f t="shared" si="319"/>
        <v>theater</v>
      </c>
      <c r="R4080" t="str">
        <f t="shared" si="316"/>
        <v>plays</v>
      </c>
    </row>
    <row r="4081" spans="1:18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6">
        <f t="shared" si="317"/>
        <v>0.16666666666666669</v>
      </c>
      <c r="O4081" s="5">
        <f t="shared" si="318"/>
        <v>20</v>
      </c>
      <c r="P4081" t="s">
        <v>8271</v>
      </c>
      <c r="Q4081" t="str">
        <f t="shared" si="319"/>
        <v>theater</v>
      </c>
      <c r="R4081" t="str">
        <f t="shared" si="316"/>
        <v>plays</v>
      </c>
    </row>
    <row r="4082" spans="1:18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6">
        <f t="shared" si="317"/>
        <v>0</v>
      </c>
      <c r="O4082" s="5" t="e">
        <f t="shared" si="318"/>
        <v>#DIV/0!</v>
      </c>
      <c r="P4082" t="s">
        <v>8271</v>
      </c>
      <c r="Q4082" t="str">
        <f t="shared" si="319"/>
        <v>theater</v>
      </c>
      <c r="R4082" t="str">
        <f t="shared" ref="R4082:R4115" si="320">RIGHT(P4082, 5)</f>
        <v>plays</v>
      </c>
    </row>
    <row r="4083" spans="1:18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6">
        <f t="shared" si="317"/>
        <v>15.737410071942445</v>
      </c>
      <c r="O4083" s="5">
        <f t="shared" si="318"/>
        <v>3.4285714285714288</v>
      </c>
      <c r="P4083" t="s">
        <v>8271</v>
      </c>
      <c r="Q4083" t="str">
        <f t="shared" si="319"/>
        <v>theater</v>
      </c>
      <c r="R4083" t="str">
        <f t="shared" si="320"/>
        <v>plays</v>
      </c>
    </row>
    <row r="4084" spans="1:18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6">
        <f t="shared" si="317"/>
        <v>2</v>
      </c>
      <c r="O4084" s="5">
        <f t="shared" si="318"/>
        <v>66.666666666666657</v>
      </c>
      <c r="P4084" t="s">
        <v>8271</v>
      </c>
      <c r="Q4084" t="str">
        <f t="shared" si="319"/>
        <v>theater</v>
      </c>
      <c r="R4084" t="str">
        <f t="shared" si="320"/>
        <v>plays</v>
      </c>
    </row>
    <row r="4085" spans="1:18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6">
        <f t="shared" si="317"/>
        <v>21.685714285714287</v>
      </c>
      <c r="O4085" s="5">
        <f t="shared" si="318"/>
        <v>0.79051383399209485</v>
      </c>
      <c r="P4085" t="s">
        <v>8271</v>
      </c>
      <c r="Q4085" t="str">
        <f t="shared" si="319"/>
        <v>theater</v>
      </c>
      <c r="R4085" t="str">
        <f t="shared" si="320"/>
        <v>plays</v>
      </c>
    </row>
    <row r="4086" spans="1:18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6">
        <f t="shared" si="317"/>
        <v>0.33333333333333337</v>
      </c>
      <c r="O4086" s="5">
        <f t="shared" si="318"/>
        <v>10</v>
      </c>
      <c r="P4086" t="s">
        <v>8271</v>
      </c>
      <c r="Q4086" t="str">
        <f t="shared" si="319"/>
        <v>theater</v>
      </c>
      <c r="R4086" t="str">
        <f t="shared" si="320"/>
        <v>plays</v>
      </c>
    </row>
    <row r="4087" spans="1:18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6">
        <f t="shared" si="317"/>
        <v>0.2857142857142857</v>
      </c>
      <c r="O4087" s="5">
        <f t="shared" si="318"/>
        <v>10</v>
      </c>
      <c r="P4087" t="s">
        <v>8271</v>
      </c>
      <c r="Q4087" t="str">
        <f t="shared" si="319"/>
        <v>theater</v>
      </c>
      <c r="R4087" t="str">
        <f t="shared" si="320"/>
        <v>plays</v>
      </c>
    </row>
    <row r="4088" spans="1:18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6">
        <f t="shared" si="317"/>
        <v>4.7</v>
      </c>
      <c r="O4088" s="5">
        <f t="shared" si="318"/>
        <v>10.638297872340425</v>
      </c>
      <c r="P4088" t="s">
        <v>8271</v>
      </c>
      <c r="Q4088" t="str">
        <f t="shared" si="319"/>
        <v>theater</v>
      </c>
      <c r="R4088" t="str">
        <f t="shared" si="320"/>
        <v>plays</v>
      </c>
    </row>
    <row r="4089" spans="1:18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6">
        <f t="shared" si="317"/>
        <v>0</v>
      </c>
      <c r="O4089" s="5" t="e">
        <f t="shared" si="318"/>
        <v>#DIV/0!</v>
      </c>
      <c r="P4089" t="s">
        <v>8271</v>
      </c>
      <c r="Q4089" t="str">
        <f t="shared" si="319"/>
        <v>theater</v>
      </c>
      <c r="R4089" t="str">
        <f t="shared" si="320"/>
        <v>plays</v>
      </c>
    </row>
    <row r="4090" spans="1:18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6">
        <f t="shared" si="317"/>
        <v>10.8</v>
      </c>
      <c r="O4090" s="5">
        <f t="shared" si="318"/>
        <v>1.3888888888888888</v>
      </c>
      <c r="P4090" t="s">
        <v>8271</v>
      </c>
      <c r="Q4090" t="str">
        <f t="shared" si="319"/>
        <v>theater</v>
      </c>
      <c r="R4090" t="str">
        <f t="shared" si="320"/>
        <v>plays</v>
      </c>
    </row>
    <row r="4091" spans="1:18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6">
        <f t="shared" si="317"/>
        <v>4.8</v>
      </c>
      <c r="O4091" s="5">
        <f t="shared" si="318"/>
        <v>3.3333333333333335</v>
      </c>
      <c r="P4091" t="s">
        <v>8271</v>
      </c>
      <c r="Q4091" t="str">
        <f t="shared" si="319"/>
        <v>theater</v>
      </c>
      <c r="R4091" t="str">
        <f t="shared" si="320"/>
        <v>plays</v>
      </c>
    </row>
    <row r="4092" spans="1:18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6">
        <f t="shared" si="317"/>
        <v>3.2</v>
      </c>
      <c r="O4092" s="5">
        <f t="shared" si="318"/>
        <v>9.375</v>
      </c>
      <c r="P4092" t="s">
        <v>8271</v>
      </c>
      <c r="Q4092" t="str">
        <f t="shared" si="319"/>
        <v>theater</v>
      </c>
      <c r="R4092" t="str">
        <f t="shared" si="320"/>
        <v>plays</v>
      </c>
    </row>
    <row r="4093" spans="1:18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6">
        <f t="shared" si="317"/>
        <v>12.75</v>
      </c>
      <c r="O4093" s="5">
        <f t="shared" si="318"/>
        <v>3.9215686274509802</v>
      </c>
      <c r="P4093" t="s">
        <v>8271</v>
      </c>
      <c r="Q4093" t="str">
        <f t="shared" si="319"/>
        <v>theater</v>
      </c>
      <c r="R4093" t="str">
        <f t="shared" si="320"/>
        <v>plays</v>
      </c>
    </row>
    <row r="4094" spans="1:18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6">
        <f t="shared" si="317"/>
        <v>1.8181818181818181E-2</v>
      </c>
      <c r="O4094" s="5">
        <f t="shared" si="318"/>
        <v>5</v>
      </c>
      <c r="P4094" t="s">
        <v>8271</v>
      </c>
      <c r="Q4094" t="str">
        <f t="shared" si="319"/>
        <v>theater</v>
      </c>
      <c r="R4094" t="str">
        <f t="shared" si="320"/>
        <v>plays</v>
      </c>
    </row>
    <row r="4095" spans="1:18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6">
        <f t="shared" si="317"/>
        <v>2.4</v>
      </c>
      <c r="O4095" s="5">
        <f t="shared" si="318"/>
        <v>6.666666666666667</v>
      </c>
      <c r="P4095" t="s">
        <v>8271</v>
      </c>
      <c r="Q4095" t="str">
        <f t="shared" si="319"/>
        <v>theater</v>
      </c>
      <c r="R4095" t="str">
        <f t="shared" si="320"/>
        <v>plays</v>
      </c>
    </row>
    <row r="4096" spans="1:18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6">
        <f t="shared" si="317"/>
        <v>36.5</v>
      </c>
      <c r="O4096" s="5">
        <f t="shared" si="318"/>
        <v>1.095890410958904</v>
      </c>
      <c r="P4096" t="s">
        <v>8271</v>
      </c>
      <c r="Q4096" t="str">
        <f t="shared" si="319"/>
        <v>theater</v>
      </c>
      <c r="R4096" t="str">
        <f t="shared" si="320"/>
        <v>plays</v>
      </c>
    </row>
    <row r="4097" spans="1:18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6">
        <f t="shared" si="317"/>
        <v>2.666666666666667</v>
      </c>
      <c r="O4097" s="5">
        <f t="shared" si="318"/>
        <v>0.125</v>
      </c>
      <c r="P4097" t="s">
        <v>8271</v>
      </c>
      <c r="Q4097" t="str">
        <f t="shared" si="319"/>
        <v>theater</v>
      </c>
      <c r="R4097" t="str">
        <f t="shared" si="320"/>
        <v>plays</v>
      </c>
    </row>
    <row r="4098" spans="1:18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6">
        <f t="shared" si="317"/>
        <v>11.428571428571429</v>
      </c>
      <c r="O4098" s="5">
        <f t="shared" si="318"/>
        <v>1.25</v>
      </c>
      <c r="P4098" t="s">
        <v>8271</v>
      </c>
      <c r="Q4098" t="str">
        <f t="shared" si="319"/>
        <v>theater</v>
      </c>
      <c r="R4098" t="str">
        <f t="shared" si="320"/>
        <v>plays</v>
      </c>
    </row>
    <row r="4099" spans="1:18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6">
        <f t="shared" ref="N4099:N4115" si="321">E4099/D4099*100</f>
        <v>0</v>
      </c>
      <c r="O4099" s="5" t="e">
        <f t="shared" ref="O4099:O4115" si="322">L4099/E4099*100</f>
        <v>#DIV/0!</v>
      </c>
      <c r="P4099" t="s">
        <v>8271</v>
      </c>
      <c r="Q4099" t="str">
        <f t="shared" si="319"/>
        <v>theater</v>
      </c>
      <c r="R4099" t="str">
        <f t="shared" si="320"/>
        <v>plays</v>
      </c>
    </row>
    <row r="4100" spans="1:18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6">
        <f t="shared" si="321"/>
        <v>0</v>
      </c>
      <c r="O4100" s="5" t="e">
        <f t="shared" si="322"/>
        <v>#DIV/0!</v>
      </c>
      <c r="P4100" t="s">
        <v>8271</v>
      </c>
      <c r="Q4100" t="str">
        <f t="shared" si="319"/>
        <v>theater</v>
      </c>
      <c r="R4100" t="str">
        <f t="shared" si="320"/>
        <v>plays</v>
      </c>
    </row>
    <row r="4101" spans="1:18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6">
        <f t="shared" si="321"/>
        <v>1.1111111111111112</v>
      </c>
      <c r="O4101" s="5">
        <f t="shared" si="322"/>
        <v>2</v>
      </c>
      <c r="P4101" t="s">
        <v>8271</v>
      </c>
      <c r="Q4101" t="str">
        <f t="shared" si="319"/>
        <v>theater</v>
      </c>
      <c r="R4101" t="str">
        <f t="shared" si="320"/>
        <v>plays</v>
      </c>
    </row>
    <row r="4102" spans="1:18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6">
        <f t="shared" si="321"/>
        <v>0</v>
      </c>
      <c r="O4102" s="5" t="e">
        <f t="shared" si="322"/>
        <v>#DIV/0!</v>
      </c>
      <c r="P4102" t="s">
        <v>8271</v>
      </c>
      <c r="Q4102" t="str">
        <f t="shared" si="319"/>
        <v>theater</v>
      </c>
      <c r="R4102" t="str">
        <f t="shared" si="320"/>
        <v>plays</v>
      </c>
    </row>
    <row r="4103" spans="1:18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6">
        <f t="shared" si="321"/>
        <v>0</v>
      </c>
      <c r="O4103" s="5" t="e">
        <f t="shared" si="322"/>
        <v>#DIV/0!</v>
      </c>
      <c r="P4103" t="s">
        <v>8271</v>
      </c>
      <c r="Q4103" t="str">
        <f t="shared" si="319"/>
        <v>theater</v>
      </c>
      <c r="R4103" t="str">
        <f t="shared" si="320"/>
        <v>plays</v>
      </c>
    </row>
    <row r="4104" spans="1:18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6">
        <f t="shared" si="321"/>
        <v>27.400000000000002</v>
      </c>
      <c r="O4104" s="5">
        <f t="shared" si="322"/>
        <v>4.3795620437956204</v>
      </c>
      <c r="P4104" t="s">
        <v>8271</v>
      </c>
      <c r="Q4104" t="str">
        <f t="shared" si="319"/>
        <v>theater</v>
      </c>
      <c r="R4104" t="str">
        <f t="shared" si="320"/>
        <v>plays</v>
      </c>
    </row>
    <row r="4105" spans="1:18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6">
        <f t="shared" si="321"/>
        <v>10</v>
      </c>
      <c r="O4105" s="5">
        <f t="shared" si="322"/>
        <v>6</v>
      </c>
      <c r="P4105" t="s">
        <v>8271</v>
      </c>
      <c r="Q4105" t="str">
        <f t="shared" si="319"/>
        <v>theater</v>
      </c>
      <c r="R4105" t="str">
        <f t="shared" si="320"/>
        <v>plays</v>
      </c>
    </row>
    <row r="4106" spans="1:18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6">
        <f t="shared" si="321"/>
        <v>21.366666666666667</v>
      </c>
      <c r="O4106" s="5">
        <f t="shared" si="322"/>
        <v>2.1840873634945397</v>
      </c>
      <c r="P4106" t="s">
        <v>8271</v>
      </c>
      <c r="Q4106" t="str">
        <f t="shared" si="319"/>
        <v>theater</v>
      </c>
      <c r="R4106" t="str">
        <f t="shared" si="320"/>
        <v>plays</v>
      </c>
    </row>
    <row r="4107" spans="1:18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6">
        <f t="shared" si="321"/>
        <v>6.9696969696969706</v>
      </c>
      <c r="O4107" s="5">
        <f t="shared" si="322"/>
        <v>0.26086956521739135</v>
      </c>
      <c r="P4107" t="s">
        <v>8271</v>
      </c>
      <c r="Q4107" t="str">
        <f t="shared" si="319"/>
        <v>theater</v>
      </c>
      <c r="R4107" t="str">
        <f t="shared" si="320"/>
        <v>plays</v>
      </c>
    </row>
    <row r="4108" spans="1:18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6">
        <f t="shared" si="321"/>
        <v>70.599999999999994</v>
      </c>
      <c r="O4108" s="5">
        <f t="shared" si="322"/>
        <v>0.93484419263456087</v>
      </c>
      <c r="P4108" t="s">
        <v>8271</v>
      </c>
      <c r="Q4108" t="str">
        <f t="shared" si="319"/>
        <v>theater</v>
      </c>
      <c r="R4108" t="str">
        <f t="shared" si="320"/>
        <v>plays</v>
      </c>
    </row>
    <row r="4109" spans="1:18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6">
        <f t="shared" si="321"/>
        <v>2.0500000000000003</v>
      </c>
      <c r="O4109" s="5">
        <f t="shared" si="322"/>
        <v>9.7560975609756095</v>
      </c>
      <c r="P4109" t="s">
        <v>8271</v>
      </c>
      <c r="Q4109" t="str">
        <f t="shared" si="319"/>
        <v>theater</v>
      </c>
      <c r="R4109" t="str">
        <f t="shared" si="320"/>
        <v>plays</v>
      </c>
    </row>
    <row r="4110" spans="1:18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6">
        <f t="shared" si="321"/>
        <v>1.9666666666666666</v>
      </c>
      <c r="O4110" s="5">
        <f t="shared" si="322"/>
        <v>1.6949152542372881</v>
      </c>
      <c r="P4110" t="s">
        <v>8271</v>
      </c>
      <c r="Q4110" t="str">
        <f t="shared" si="319"/>
        <v>theater</v>
      </c>
      <c r="R4110" t="str">
        <f t="shared" si="320"/>
        <v>plays</v>
      </c>
    </row>
    <row r="4111" spans="1:18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6">
        <f t="shared" si="321"/>
        <v>0</v>
      </c>
      <c r="O4111" s="5" t="e">
        <f t="shared" si="322"/>
        <v>#DIV/0!</v>
      </c>
      <c r="P4111" t="s">
        <v>8271</v>
      </c>
      <c r="Q4111" t="str">
        <f t="shared" si="319"/>
        <v>theater</v>
      </c>
      <c r="R4111" t="str">
        <f t="shared" si="320"/>
        <v>plays</v>
      </c>
    </row>
    <row r="4112" spans="1:18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6">
        <f t="shared" si="321"/>
        <v>28.666666666666668</v>
      </c>
      <c r="O4112" s="5">
        <f t="shared" si="322"/>
        <v>6.9767441860465116</v>
      </c>
      <c r="P4112" t="s">
        <v>8271</v>
      </c>
      <c r="Q4112" t="str">
        <f t="shared" si="319"/>
        <v>theater</v>
      </c>
      <c r="R4112" t="str">
        <f t="shared" si="320"/>
        <v>plays</v>
      </c>
    </row>
    <row r="4113" spans="1:18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6">
        <f t="shared" si="321"/>
        <v>3.1333333333333333</v>
      </c>
      <c r="O4113" s="5">
        <f t="shared" si="322"/>
        <v>6.3829787234042552</v>
      </c>
      <c r="P4113" t="s">
        <v>8271</v>
      </c>
      <c r="Q4113" t="str">
        <f t="shared" si="319"/>
        <v>theater</v>
      </c>
      <c r="R4113" t="str">
        <f t="shared" si="320"/>
        <v>plays</v>
      </c>
    </row>
    <row r="4114" spans="1:18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6">
        <f t="shared" si="321"/>
        <v>0.04</v>
      </c>
      <c r="O4114" s="5">
        <f t="shared" si="322"/>
        <v>100</v>
      </c>
      <c r="P4114" t="s">
        <v>8271</v>
      </c>
      <c r="Q4114" t="str">
        <f t="shared" si="319"/>
        <v>theater</v>
      </c>
      <c r="R4114" t="str">
        <f t="shared" si="320"/>
        <v>plays</v>
      </c>
    </row>
    <row r="4115" spans="1:18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6">
        <f t="shared" si="321"/>
        <v>0.2</v>
      </c>
      <c r="O4115" s="5">
        <f t="shared" si="322"/>
        <v>100</v>
      </c>
      <c r="P4115" t="s">
        <v>8271</v>
      </c>
      <c r="Q4115" t="str">
        <f t="shared" si="319"/>
        <v>theater</v>
      </c>
      <c r="R4115" t="str">
        <f t="shared" si="320"/>
        <v>plays</v>
      </c>
    </row>
  </sheetData>
  <autoFilter ref="A1:R4115" xr:uid="{13A736BA-0DD5-48BC-9232-56E0D2336776}"/>
  <conditionalFormatting sqref="N1:N1048576 O1:R1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" stopIfTrue="1" operator="containsText" id="{A6A71923-A530-4A2A-8C63-E759A5369F28}">
            <xm:f>NOT(ISERROR(SEARCH($F$1683,F1)))</xm:f>
            <xm:f>$F$1683</xm:f>
            <x14:dxf>
              <fill>
                <patternFill>
                  <bgColor rgb="FFFFFF00"/>
                </patternFill>
              </fill>
            </x14:dxf>
          </x14:cfRule>
          <x14:cfRule type="containsText" priority="3" stopIfTrue="1" operator="containsText" id="{B26A753B-865A-4885-B928-02EE0CBC4AAE}">
            <xm:f>NOT(ISERROR(SEARCH($F$161,F1)))</xm:f>
            <xm:f>$F$161</xm:f>
            <x14:dxf>
              <fill>
                <patternFill>
                  <bgColor rgb="FF00B0F0"/>
                </patternFill>
              </fill>
            </x14:dxf>
          </x14:cfRule>
          <x14:cfRule type="containsText" priority="4" stopIfTrue="1" operator="containsText" id="{A8EE0314-4865-475F-991D-D6F8B2618E84}">
            <xm:f>NOT(ISERROR(SEARCH($F$162,F1)))</xm:f>
            <xm:f>$F$162</xm:f>
            <x14:dxf>
              <fill>
                <patternFill>
                  <bgColor rgb="FFFF0000"/>
                </patternFill>
              </fill>
            </x14:dxf>
          </x14:cfRule>
          <x14:cfRule type="containsText" priority="5" stopIfTrue="1" operator="containsText" id="{CF927309-5824-4C17-9D6B-F0411262F681}">
            <xm:f>NOT(ISERROR(SEARCH($F$2,F1)))</xm:f>
            <xm:f>$F$2</xm:f>
            <x14:dxf>
              <fill>
                <patternFill>
                  <bgColor rgb="FF00B050"/>
                </patternFill>
              </fill>
            </x14:dxf>
          </x14:cfRule>
          <xm:sqref>F1:F1048576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3ABEB-09F8-4CB9-A671-5D6BF05BB6D0}">
  <sheetPr codeName="Sheet5"/>
  <dimension ref="A1:S4115"/>
  <sheetViews>
    <sheetView topLeftCell="B1" zoomScale="70" zoomScaleNormal="70" workbookViewId="0">
      <selection activeCell="H9" sqref="H9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27.21875" customWidth="1"/>
    <col min="15" max="15" width="23.44140625" customWidth="1"/>
    <col min="16" max="16" width="22" customWidth="1"/>
    <col min="17" max="17" width="41.109375" customWidth="1"/>
    <col min="18" max="18" width="35.33203125" customWidth="1"/>
    <col min="19" max="19" width="35.109375" customWidth="1"/>
  </cols>
  <sheetData>
    <row r="1" spans="1:19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8382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8306</v>
      </c>
      <c r="O1" s="1" t="s">
        <v>8366</v>
      </c>
      <c r="P1" s="1" t="s">
        <v>8367</v>
      </c>
      <c r="Q1" s="1" t="s">
        <v>8264</v>
      </c>
      <c r="R1" s="1" t="s">
        <v>8324</v>
      </c>
      <c r="S1" s="1" t="s">
        <v>8309</v>
      </c>
    </row>
    <row r="2" spans="1:19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6">
        <f t="shared" ref="N2:N65" si="0">E2/D2*100</f>
        <v>136.85882352941178</v>
      </c>
      <c r="O2" s="10">
        <f>((((J2/60)/60)/24+DATE(1970,1,1)+5/24))</f>
        <v>42177.215405092596</v>
      </c>
      <c r="P2" s="10">
        <f>((((I2/60)/60)/24+DATE(1970,1,1)+5/24))</f>
        <v>42208.333333333336</v>
      </c>
      <c r="Q2" t="s">
        <v>8265</v>
      </c>
      <c r="R2" t="str">
        <f t="shared" ref="R2:R65" si="1">LEFT(Q2, 12)</f>
        <v>film &amp; video</v>
      </c>
      <c r="S2" t="str">
        <f t="shared" ref="S2:S33" si="2">RIGHT(Q2, 10)</f>
        <v>television</v>
      </c>
    </row>
    <row r="3" spans="1:19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6">
        <f t="shared" si="0"/>
        <v>142.60827250608273</v>
      </c>
      <c r="O3" s="10">
        <f t="shared" ref="O3:O66" si="3">((((J3/60)/60)/24+DATE(1970,1,1)+5/24))</f>
        <v>42766.808831018519</v>
      </c>
      <c r="P3" s="10">
        <f t="shared" ref="P3:P66" si="4">((((I3/60)/60)/24+DATE(1970,1,1)+5/24))</f>
        <v>42796.808831018519</v>
      </c>
      <c r="Q3" t="s">
        <v>8265</v>
      </c>
      <c r="R3" t="str">
        <f t="shared" si="1"/>
        <v>film &amp; video</v>
      </c>
      <c r="S3" t="str">
        <f t="shared" si="2"/>
        <v>television</v>
      </c>
    </row>
    <row r="4" spans="1:19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6">
        <f t="shared" si="0"/>
        <v>105</v>
      </c>
      <c r="O4" s="10">
        <f t="shared" si="3"/>
        <v>42405.910682870373</v>
      </c>
      <c r="P4" s="10">
        <f t="shared" si="4"/>
        <v>42415.910682870373</v>
      </c>
      <c r="Q4" t="s">
        <v>8265</v>
      </c>
      <c r="R4" t="str">
        <f t="shared" si="1"/>
        <v>film &amp; video</v>
      </c>
      <c r="S4" t="str">
        <f t="shared" si="2"/>
        <v>television</v>
      </c>
    </row>
    <row r="5" spans="1:19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6">
        <f t="shared" si="0"/>
        <v>103.89999999999999</v>
      </c>
      <c r="O5" s="10">
        <f t="shared" si="3"/>
        <v>41828.723460648151</v>
      </c>
      <c r="P5" s="10">
        <f t="shared" si="4"/>
        <v>41858.723460648151</v>
      </c>
      <c r="Q5" t="s">
        <v>8265</v>
      </c>
      <c r="R5" t="str">
        <f t="shared" si="1"/>
        <v>film &amp; video</v>
      </c>
      <c r="S5" t="str">
        <f t="shared" si="2"/>
        <v>television</v>
      </c>
    </row>
    <row r="6" spans="1:19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6">
        <f t="shared" si="0"/>
        <v>122.99154545454545</v>
      </c>
      <c r="O6" s="10">
        <f t="shared" si="3"/>
        <v>42328.042581018519</v>
      </c>
      <c r="P6" s="10">
        <f t="shared" si="4"/>
        <v>42358.042581018519</v>
      </c>
      <c r="Q6" t="s">
        <v>8265</v>
      </c>
      <c r="R6" t="str">
        <f t="shared" si="1"/>
        <v>film &amp; video</v>
      </c>
      <c r="S6" t="str">
        <f t="shared" si="2"/>
        <v>television</v>
      </c>
    </row>
    <row r="7" spans="1:19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6">
        <f t="shared" si="0"/>
        <v>109.77744436109028</v>
      </c>
      <c r="O7" s="10">
        <f t="shared" si="3"/>
        <v>42564.141284722224</v>
      </c>
      <c r="P7" s="10">
        <f t="shared" si="4"/>
        <v>42580.440972222226</v>
      </c>
      <c r="Q7" t="s">
        <v>8265</v>
      </c>
      <c r="R7" t="str">
        <f t="shared" si="1"/>
        <v>film &amp; video</v>
      </c>
      <c r="S7" t="str">
        <f t="shared" si="2"/>
        <v>television</v>
      </c>
    </row>
    <row r="8" spans="1:19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6">
        <f t="shared" si="0"/>
        <v>106.4875</v>
      </c>
      <c r="O8" s="10">
        <f t="shared" si="3"/>
        <v>41794.280671296299</v>
      </c>
      <c r="P8" s="10">
        <f t="shared" si="4"/>
        <v>41804.280671296299</v>
      </c>
      <c r="Q8" t="s">
        <v>8265</v>
      </c>
      <c r="R8" t="str">
        <f t="shared" si="1"/>
        <v>film &amp; video</v>
      </c>
      <c r="S8" t="str">
        <f t="shared" si="2"/>
        <v>television</v>
      </c>
    </row>
    <row r="9" spans="1:19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6">
        <f t="shared" si="0"/>
        <v>101.22222222222221</v>
      </c>
      <c r="O9" s="10">
        <f t="shared" si="3"/>
        <v>42516.255405092597</v>
      </c>
      <c r="P9" s="10">
        <f t="shared" si="4"/>
        <v>42556.255405092597</v>
      </c>
      <c r="Q9" t="s">
        <v>8265</v>
      </c>
      <c r="R9" t="str">
        <f t="shared" si="1"/>
        <v>film &amp; video</v>
      </c>
      <c r="S9" t="str">
        <f t="shared" si="2"/>
        <v>television</v>
      </c>
    </row>
    <row r="10" spans="1:19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6">
        <f t="shared" si="0"/>
        <v>100.04342857142856</v>
      </c>
      <c r="O10" s="10">
        <f t="shared" si="3"/>
        <v>42469.152916666666</v>
      </c>
      <c r="P10" s="10">
        <f t="shared" si="4"/>
        <v>42476.083333333336</v>
      </c>
      <c r="Q10" t="s">
        <v>8265</v>
      </c>
      <c r="R10" t="str">
        <f t="shared" si="1"/>
        <v>film &amp; video</v>
      </c>
      <c r="S10" t="str">
        <f t="shared" si="2"/>
        <v>television</v>
      </c>
    </row>
    <row r="11" spans="1:19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6">
        <f t="shared" si="0"/>
        <v>125.998</v>
      </c>
      <c r="O11" s="10">
        <f t="shared" si="3"/>
        <v>42447.311851851853</v>
      </c>
      <c r="P11" s="10">
        <f t="shared" si="4"/>
        <v>42477.311851851853</v>
      </c>
      <c r="Q11" t="s">
        <v>8265</v>
      </c>
      <c r="R11" t="str">
        <f t="shared" si="1"/>
        <v>film &amp; video</v>
      </c>
      <c r="S11" t="str">
        <f t="shared" si="2"/>
        <v>television</v>
      </c>
    </row>
    <row r="12" spans="1:19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6">
        <f t="shared" si="0"/>
        <v>100.49999999999999</v>
      </c>
      <c r="O12" s="10">
        <f t="shared" si="3"/>
        <v>41780.276377314818</v>
      </c>
      <c r="P12" s="10">
        <f t="shared" si="4"/>
        <v>41815.276377314818</v>
      </c>
      <c r="Q12" t="s">
        <v>8265</v>
      </c>
      <c r="R12" t="str">
        <f t="shared" si="1"/>
        <v>film &amp; video</v>
      </c>
      <c r="S12" t="str">
        <f t="shared" si="2"/>
        <v>television</v>
      </c>
    </row>
    <row r="13" spans="1:19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6">
        <f t="shared" si="0"/>
        <v>120.5</v>
      </c>
      <c r="O13" s="10">
        <f t="shared" si="3"/>
        <v>42572.986828703702</v>
      </c>
      <c r="P13" s="10">
        <f t="shared" si="4"/>
        <v>42604.333333333336</v>
      </c>
      <c r="Q13" t="s">
        <v>8265</v>
      </c>
      <c r="R13" t="str">
        <f t="shared" si="1"/>
        <v>film &amp; video</v>
      </c>
      <c r="S13" t="str">
        <f t="shared" si="2"/>
        <v>television</v>
      </c>
    </row>
    <row r="14" spans="1:19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6">
        <f t="shared" si="0"/>
        <v>165.29333333333335</v>
      </c>
      <c r="O14" s="10">
        <f t="shared" si="3"/>
        <v>41791.921585648153</v>
      </c>
      <c r="P14" s="10">
        <f t="shared" si="4"/>
        <v>41836.333333333336</v>
      </c>
      <c r="Q14" t="s">
        <v>8265</v>
      </c>
      <c r="R14" t="str">
        <f t="shared" si="1"/>
        <v>film &amp; video</v>
      </c>
      <c r="S14" t="str">
        <f t="shared" si="2"/>
        <v>television</v>
      </c>
    </row>
    <row r="15" spans="1:19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6">
        <f t="shared" si="0"/>
        <v>159.97142857142856</v>
      </c>
      <c r="O15" s="10">
        <f t="shared" si="3"/>
        <v>42508.885520833333</v>
      </c>
      <c r="P15" s="10">
        <f t="shared" si="4"/>
        <v>42545.060416666667</v>
      </c>
      <c r="Q15" t="s">
        <v>8265</v>
      </c>
      <c r="R15" t="str">
        <f t="shared" si="1"/>
        <v>film &amp; video</v>
      </c>
      <c r="S15" t="str">
        <f t="shared" si="2"/>
        <v>television</v>
      </c>
    </row>
    <row r="16" spans="1:19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6">
        <f t="shared" si="0"/>
        <v>100.93333333333334</v>
      </c>
      <c r="O16" s="10">
        <f t="shared" si="3"/>
        <v>41808.234814814816</v>
      </c>
      <c r="P16" s="10">
        <f t="shared" si="4"/>
        <v>41833.790972222225</v>
      </c>
      <c r="Q16" t="s">
        <v>8265</v>
      </c>
      <c r="R16" t="str">
        <f t="shared" si="1"/>
        <v>film &amp; video</v>
      </c>
      <c r="S16" t="str">
        <f t="shared" si="2"/>
        <v>television</v>
      </c>
    </row>
    <row r="17" spans="1:19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6">
        <f t="shared" si="0"/>
        <v>106.60000000000001</v>
      </c>
      <c r="O17" s="10">
        <f t="shared" si="3"/>
        <v>42256.600208333337</v>
      </c>
      <c r="P17" s="10">
        <f t="shared" si="4"/>
        <v>42275.051388888889</v>
      </c>
      <c r="Q17" t="s">
        <v>8265</v>
      </c>
      <c r="R17" t="str">
        <f t="shared" si="1"/>
        <v>film &amp; video</v>
      </c>
      <c r="S17" t="str">
        <f t="shared" si="2"/>
        <v>television</v>
      </c>
    </row>
    <row r="18" spans="1:19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6">
        <f t="shared" si="0"/>
        <v>100.24166666666667</v>
      </c>
      <c r="O18" s="10">
        <f t="shared" si="3"/>
        <v>41761.00475694445</v>
      </c>
      <c r="P18" s="10">
        <f t="shared" si="4"/>
        <v>41806.4375</v>
      </c>
      <c r="Q18" t="s">
        <v>8265</v>
      </c>
      <c r="R18" t="str">
        <f t="shared" si="1"/>
        <v>film &amp; video</v>
      </c>
      <c r="S18" t="str">
        <f t="shared" si="2"/>
        <v>television</v>
      </c>
    </row>
    <row r="19" spans="1:19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6">
        <f t="shared" si="0"/>
        <v>100.66666666666666</v>
      </c>
      <c r="O19" s="10">
        <f t="shared" si="3"/>
        <v>41917.940069444448</v>
      </c>
      <c r="P19" s="10">
        <f t="shared" si="4"/>
        <v>41947.981736111113</v>
      </c>
      <c r="Q19" t="s">
        <v>8265</v>
      </c>
      <c r="R19" t="str">
        <f t="shared" si="1"/>
        <v>film &amp; video</v>
      </c>
      <c r="S19" t="str">
        <f t="shared" si="2"/>
        <v>television</v>
      </c>
    </row>
    <row r="20" spans="1:19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6">
        <f t="shared" si="0"/>
        <v>106.32110000000002</v>
      </c>
      <c r="O20" s="10">
        <f t="shared" si="3"/>
        <v>41869.750648148154</v>
      </c>
      <c r="P20" s="10">
        <f t="shared" si="4"/>
        <v>41899.750648148154</v>
      </c>
      <c r="Q20" t="s">
        <v>8265</v>
      </c>
      <c r="R20" t="str">
        <f t="shared" si="1"/>
        <v>film &amp; video</v>
      </c>
      <c r="S20" t="str">
        <f t="shared" si="2"/>
        <v>television</v>
      </c>
    </row>
    <row r="21" spans="1:19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6">
        <f t="shared" si="0"/>
        <v>145.29411764705881</v>
      </c>
      <c r="O21" s="10">
        <f t="shared" si="3"/>
        <v>42176.024699074078</v>
      </c>
      <c r="P21" s="10">
        <f t="shared" si="4"/>
        <v>42206.024699074078</v>
      </c>
      <c r="Q21" t="s">
        <v>8265</v>
      </c>
      <c r="R21" t="str">
        <f t="shared" si="1"/>
        <v>film &amp; video</v>
      </c>
      <c r="S21" t="str">
        <f t="shared" si="2"/>
        <v>television</v>
      </c>
    </row>
    <row r="22" spans="1:19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6">
        <f t="shared" si="0"/>
        <v>100.2</v>
      </c>
      <c r="O22" s="10">
        <f t="shared" si="3"/>
        <v>42200.966574074082</v>
      </c>
      <c r="P22" s="10">
        <f t="shared" si="4"/>
        <v>42260.966574074082</v>
      </c>
      <c r="Q22" t="s">
        <v>8265</v>
      </c>
      <c r="R22" t="str">
        <f t="shared" si="1"/>
        <v>film &amp; video</v>
      </c>
      <c r="S22" t="str">
        <f t="shared" si="2"/>
        <v>television</v>
      </c>
    </row>
    <row r="23" spans="1:19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6">
        <f t="shared" si="0"/>
        <v>109.13513513513513</v>
      </c>
      <c r="O23" s="10">
        <f t="shared" si="3"/>
        <v>41878.835520833338</v>
      </c>
      <c r="P23" s="10">
        <f t="shared" si="4"/>
        <v>41908.835520833338</v>
      </c>
      <c r="Q23" t="s">
        <v>8265</v>
      </c>
      <c r="R23" t="str">
        <f t="shared" si="1"/>
        <v>film &amp; video</v>
      </c>
      <c r="S23" t="str">
        <f t="shared" si="2"/>
        <v>television</v>
      </c>
    </row>
    <row r="24" spans="1:19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6">
        <f t="shared" si="0"/>
        <v>117.14285714285715</v>
      </c>
      <c r="O24" s="10">
        <f t="shared" si="3"/>
        <v>41990.119675925926</v>
      </c>
      <c r="P24" s="10">
        <f t="shared" si="4"/>
        <v>42005.540972222225</v>
      </c>
      <c r="Q24" t="s">
        <v>8265</v>
      </c>
      <c r="R24" t="str">
        <f t="shared" si="1"/>
        <v>film &amp; video</v>
      </c>
      <c r="S24" t="str">
        <f t="shared" si="2"/>
        <v>television</v>
      </c>
    </row>
    <row r="25" spans="1:19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6">
        <f t="shared" si="0"/>
        <v>118.5</v>
      </c>
      <c r="O25" s="10">
        <f t="shared" si="3"/>
        <v>42097.987280092595</v>
      </c>
      <c r="P25" s="10">
        <f t="shared" si="4"/>
        <v>42124.847222222226</v>
      </c>
      <c r="Q25" t="s">
        <v>8265</v>
      </c>
      <c r="R25" t="str">
        <f t="shared" si="1"/>
        <v>film &amp; video</v>
      </c>
      <c r="S25" t="str">
        <f t="shared" si="2"/>
        <v>television</v>
      </c>
    </row>
    <row r="26" spans="1:19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6">
        <f t="shared" si="0"/>
        <v>108.80768571428572</v>
      </c>
      <c r="O26" s="10">
        <f t="shared" si="3"/>
        <v>42230.028506944444</v>
      </c>
      <c r="P26" s="10">
        <f t="shared" si="4"/>
        <v>42263.027083333342</v>
      </c>
      <c r="Q26" t="s">
        <v>8265</v>
      </c>
      <c r="R26" t="str">
        <f t="shared" si="1"/>
        <v>film &amp; video</v>
      </c>
      <c r="S26" t="str">
        <f t="shared" si="2"/>
        <v>television</v>
      </c>
    </row>
    <row r="27" spans="1:19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6">
        <f t="shared" si="0"/>
        <v>133.33333333333331</v>
      </c>
      <c r="O27" s="10">
        <f t="shared" si="3"/>
        <v>42318.233344907414</v>
      </c>
      <c r="P27" s="10">
        <f t="shared" si="4"/>
        <v>42378.233344907414</v>
      </c>
      <c r="Q27" t="s">
        <v>8265</v>
      </c>
      <c r="R27" t="str">
        <f t="shared" si="1"/>
        <v>film &amp; video</v>
      </c>
      <c r="S27" t="str">
        <f t="shared" si="2"/>
        <v>television</v>
      </c>
    </row>
    <row r="28" spans="1:19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6">
        <f t="shared" si="0"/>
        <v>155.20000000000002</v>
      </c>
      <c r="O28" s="10">
        <f t="shared" si="3"/>
        <v>41828.72388888889</v>
      </c>
      <c r="P28" s="10">
        <f t="shared" si="4"/>
        <v>41868.72388888889</v>
      </c>
      <c r="Q28" t="s">
        <v>8265</v>
      </c>
      <c r="R28" t="str">
        <f t="shared" si="1"/>
        <v>film &amp; video</v>
      </c>
      <c r="S28" t="str">
        <f t="shared" si="2"/>
        <v>television</v>
      </c>
    </row>
    <row r="29" spans="1:19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6">
        <f t="shared" si="0"/>
        <v>111.72500000000001</v>
      </c>
      <c r="O29" s="10">
        <f t="shared" si="3"/>
        <v>41929.373067129629</v>
      </c>
      <c r="P29" s="10">
        <f t="shared" si="4"/>
        <v>41959.4147337963</v>
      </c>
      <c r="Q29" t="s">
        <v>8265</v>
      </c>
      <c r="R29" t="str">
        <f t="shared" si="1"/>
        <v>film &amp; video</v>
      </c>
      <c r="S29" t="str">
        <f t="shared" si="2"/>
        <v>television</v>
      </c>
    </row>
    <row r="30" spans="1:19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6">
        <f t="shared" si="0"/>
        <v>100.35000000000001</v>
      </c>
      <c r="O30" s="10">
        <f t="shared" si="3"/>
        <v>42325.172268518516</v>
      </c>
      <c r="P30" s="10">
        <f t="shared" si="4"/>
        <v>42355.172268518516</v>
      </c>
      <c r="Q30" t="s">
        <v>8265</v>
      </c>
      <c r="R30" t="str">
        <f t="shared" si="1"/>
        <v>film &amp; video</v>
      </c>
      <c r="S30" t="str">
        <f t="shared" si="2"/>
        <v>television</v>
      </c>
    </row>
    <row r="31" spans="1:19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6">
        <f t="shared" si="0"/>
        <v>123.33333333333334</v>
      </c>
      <c r="O31" s="10">
        <f t="shared" si="3"/>
        <v>41812.881574074076</v>
      </c>
      <c r="P31" s="10">
        <f t="shared" si="4"/>
        <v>41842.881574074076</v>
      </c>
      <c r="Q31" t="s">
        <v>8265</v>
      </c>
      <c r="R31" t="str">
        <f t="shared" si="1"/>
        <v>film &amp; video</v>
      </c>
      <c r="S31" t="str">
        <f t="shared" si="2"/>
        <v>television</v>
      </c>
    </row>
    <row r="32" spans="1:19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6">
        <f t="shared" si="0"/>
        <v>101.29975</v>
      </c>
      <c r="O32" s="10">
        <f t="shared" si="3"/>
        <v>41842.501331018524</v>
      </c>
      <c r="P32" s="10">
        <f t="shared" si="4"/>
        <v>41872.501331018524</v>
      </c>
      <c r="Q32" t="s">
        <v>8265</v>
      </c>
      <c r="R32" t="str">
        <f t="shared" si="1"/>
        <v>film &amp; video</v>
      </c>
      <c r="S32" t="str">
        <f t="shared" si="2"/>
        <v>television</v>
      </c>
    </row>
    <row r="33" spans="1:19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6">
        <f t="shared" si="0"/>
        <v>100</v>
      </c>
      <c r="O33" s="10">
        <f t="shared" si="3"/>
        <v>42377.000393518516</v>
      </c>
      <c r="P33" s="10">
        <f t="shared" si="4"/>
        <v>42395.000393518516</v>
      </c>
      <c r="Q33" t="s">
        <v>8265</v>
      </c>
      <c r="R33" t="str">
        <f t="shared" si="1"/>
        <v>film &amp; video</v>
      </c>
      <c r="S33" t="str">
        <f t="shared" si="2"/>
        <v>television</v>
      </c>
    </row>
    <row r="34" spans="1:19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6">
        <f t="shared" si="0"/>
        <v>100.24604569420035</v>
      </c>
      <c r="O34" s="10">
        <f t="shared" si="3"/>
        <v>42461.835844907408</v>
      </c>
      <c r="P34" s="10">
        <f t="shared" si="4"/>
        <v>42503.374305555561</v>
      </c>
      <c r="Q34" t="s">
        <v>8265</v>
      </c>
      <c r="R34" t="str">
        <f t="shared" si="1"/>
        <v>film &amp; video</v>
      </c>
      <c r="S34" t="str">
        <f t="shared" ref="S34:S61" si="5">RIGHT(Q34, 10)</f>
        <v>television</v>
      </c>
    </row>
    <row r="35" spans="1:19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6">
        <f t="shared" si="0"/>
        <v>102.0952380952381</v>
      </c>
      <c r="O35" s="10">
        <f t="shared" si="3"/>
        <v>42286.86922453704</v>
      </c>
      <c r="P35" s="10">
        <f t="shared" si="4"/>
        <v>42316.910891203712</v>
      </c>
      <c r="Q35" t="s">
        <v>8265</v>
      </c>
      <c r="R35" t="str">
        <f t="shared" si="1"/>
        <v>film &amp; video</v>
      </c>
      <c r="S35" t="str">
        <f t="shared" si="5"/>
        <v>television</v>
      </c>
    </row>
    <row r="36" spans="1:19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6">
        <f t="shared" si="0"/>
        <v>130.46153846153845</v>
      </c>
      <c r="O36" s="10">
        <f t="shared" si="3"/>
        <v>41841.530104166668</v>
      </c>
      <c r="P36" s="10">
        <f t="shared" si="4"/>
        <v>41856.530104166668</v>
      </c>
      <c r="Q36" t="s">
        <v>8265</v>
      </c>
      <c r="R36" t="str">
        <f t="shared" si="1"/>
        <v>film &amp; video</v>
      </c>
      <c r="S36" t="str">
        <f t="shared" si="5"/>
        <v>television</v>
      </c>
    </row>
    <row r="37" spans="1:19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6">
        <f t="shared" si="0"/>
        <v>166.5</v>
      </c>
      <c r="O37" s="10">
        <f t="shared" si="3"/>
        <v>42098.500162037039</v>
      </c>
      <c r="P37" s="10">
        <f t="shared" si="4"/>
        <v>42122.208333333336</v>
      </c>
      <c r="Q37" t="s">
        <v>8265</v>
      </c>
      <c r="R37" t="str">
        <f t="shared" si="1"/>
        <v>film &amp; video</v>
      </c>
      <c r="S37" t="str">
        <f t="shared" si="5"/>
        <v>television</v>
      </c>
    </row>
    <row r="38" spans="1:19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6">
        <f t="shared" si="0"/>
        <v>142.15</v>
      </c>
      <c r="O38" s="10">
        <f t="shared" si="3"/>
        <v>42068.515335648153</v>
      </c>
      <c r="P38" s="10">
        <f t="shared" si="4"/>
        <v>42098.473668981482</v>
      </c>
      <c r="Q38" t="s">
        <v>8265</v>
      </c>
      <c r="R38" t="str">
        <f t="shared" si="1"/>
        <v>film &amp; video</v>
      </c>
      <c r="S38" t="str">
        <f t="shared" si="5"/>
        <v>television</v>
      </c>
    </row>
    <row r="39" spans="1:19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6">
        <f t="shared" si="0"/>
        <v>183.44090909090909</v>
      </c>
      <c r="O39" s="10">
        <f t="shared" si="3"/>
        <v>42032.901377314818</v>
      </c>
      <c r="P39" s="10">
        <f t="shared" si="4"/>
        <v>42062.901377314818</v>
      </c>
      <c r="Q39" t="s">
        <v>8265</v>
      </c>
      <c r="R39" t="str">
        <f t="shared" si="1"/>
        <v>film &amp; video</v>
      </c>
      <c r="S39" t="str">
        <f t="shared" si="5"/>
        <v>television</v>
      </c>
    </row>
    <row r="40" spans="1:19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6">
        <f t="shared" si="0"/>
        <v>110.04</v>
      </c>
      <c r="O40" s="10">
        <f t="shared" si="3"/>
        <v>41375.265555555554</v>
      </c>
      <c r="P40" s="10">
        <f t="shared" si="4"/>
        <v>41405.265555555554</v>
      </c>
      <c r="Q40" t="s">
        <v>8265</v>
      </c>
      <c r="R40" t="str">
        <f t="shared" si="1"/>
        <v>film &amp; video</v>
      </c>
      <c r="S40" t="str">
        <f t="shared" si="5"/>
        <v>television</v>
      </c>
    </row>
    <row r="41" spans="1:19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6">
        <f t="shared" si="0"/>
        <v>130.98000000000002</v>
      </c>
      <c r="O41" s="10">
        <f t="shared" si="3"/>
        <v>41754.255416666667</v>
      </c>
      <c r="P41" s="10">
        <f t="shared" si="4"/>
        <v>41785.165972222225</v>
      </c>
      <c r="Q41" t="s">
        <v>8265</v>
      </c>
      <c r="R41" t="str">
        <f t="shared" si="1"/>
        <v>film &amp; video</v>
      </c>
      <c r="S41" t="str">
        <f t="shared" si="5"/>
        <v>television</v>
      </c>
    </row>
    <row r="42" spans="1:19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6">
        <f t="shared" si="0"/>
        <v>101.35000000000001</v>
      </c>
      <c r="O42" s="10">
        <f t="shared" si="3"/>
        <v>41789.422314814816</v>
      </c>
      <c r="P42" s="10">
        <f t="shared" si="4"/>
        <v>41809.375</v>
      </c>
      <c r="Q42" t="s">
        <v>8265</v>
      </c>
      <c r="R42" t="str">
        <f t="shared" si="1"/>
        <v>film &amp; video</v>
      </c>
      <c r="S42" t="str">
        <f t="shared" si="5"/>
        <v>television</v>
      </c>
    </row>
    <row r="43" spans="1:19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6">
        <f t="shared" si="0"/>
        <v>100</v>
      </c>
      <c r="O43" s="10">
        <f t="shared" si="3"/>
        <v>41887.777245370373</v>
      </c>
      <c r="P43" s="10">
        <f t="shared" si="4"/>
        <v>41917.777245370373</v>
      </c>
      <c r="Q43" t="s">
        <v>8265</v>
      </c>
      <c r="R43" t="str">
        <f t="shared" si="1"/>
        <v>film &amp; video</v>
      </c>
      <c r="S43" t="str">
        <f t="shared" si="5"/>
        <v>television</v>
      </c>
    </row>
    <row r="44" spans="1:19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6">
        <f t="shared" si="0"/>
        <v>141.85714285714286</v>
      </c>
      <c r="O44" s="10">
        <f t="shared" si="3"/>
        <v>41971.84752314815</v>
      </c>
      <c r="P44" s="10">
        <f t="shared" si="4"/>
        <v>42001.84752314815</v>
      </c>
      <c r="Q44" t="s">
        <v>8265</v>
      </c>
      <c r="R44" t="str">
        <f t="shared" si="1"/>
        <v>film &amp; video</v>
      </c>
      <c r="S44" t="str">
        <f t="shared" si="5"/>
        <v>television</v>
      </c>
    </row>
    <row r="45" spans="1:19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6">
        <f t="shared" si="0"/>
        <v>308.65999999999997</v>
      </c>
      <c r="O45" s="10">
        <f t="shared" si="3"/>
        <v>41802.99868055556</v>
      </c>
      <c r="P45" s="10">
        <f t="shared" si="4"/>
        <v>41833.208333333336</v>
      </c>
      <c r="Q45" t="s">
        <v>8265</v>
      </c>
      <c r="R45" t="str">
        <f t="shared" si="1"/>
        <v>film &amp; video</v>
      </c>
      <c r="S45" t="str">
        <f t="shared" si="5"/>
        <v>television</v>
      </c>
    </row>
    <row r="46" spans="1:19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6">
        <f t="shared" si="0"/>
        <v>100</v>
      </c>
      <c r="O46" s="10">
        <f t="shared" si="3"/>
        <v>41874.30714120371</v>
      </c>
      <c r="P46" s="10">
        <f t="shared" si="4"/>
        <v>41919.30714120371</v>
      </c>
      <c r="Q46" t="s">
        <v>8265</v>
      </c>
      <c r="R46" t="str">
        <f t="shared" si="1"/>
        <v>film &amp; video</v>
      </c>
      <c r="S46" t="str">
        <f t="shared" si="5"/>
        <v>television</v>
      </c>
    </row>
    <row r="47" spans="1:19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6">
        <f t="shared" si="0"/>
        <v>120</v>
      </c>
      <c r="O47" s="10">
        <f t="shared" si="3"/>
        <v>42457.83225694445</v>
      </c>
      <c r="P47" s="10">
        <f t="shared" si="4"/>
        <v>42487.83225694445</v>
      </c>
      <c r="Q47" t="s">
        <v>8265</v>
      </c>
      <c r="R47" t="str">
        <f t="shared" si="1"/>
        <v>film &amp; video</v>
      </c>
      <c r="S47" t="str">
        <f t="shared" si="5"/>
        <v>television</v>
      </c>
    </row>
    <row r="48" spans="1:19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6">
        <f t="shared" si="0"/>
        <v>104.16666666666667</v>
      </c>
      <c r="O48" s="10">
        <f t="shared" si="3"/>
        <v>42324.173310185193</v>
      </c>
      <c r="P48" s="10">
        <f t="shared" si="4"/>
        <v>42354.173310185193</v>
      </c>
      <c r="Q48" t="s">
        <v>8265</v>
      </c>
      <c r="R48" t="str">
        <f t="shared" si="1"/>
        <v>film &amp; video</v>
      </c>
      <c r="S48" t="str">
        <f t="shared" si="5"/>
        <v>television</v>
      </c>
    </row>
    <row r="49" spans="1:19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6">
        <f t="shared" si="0"/>
        <v>107.61100000000002</v>
      </c>
      <c r="O49" s="10">
        <f t="shared" si="3"/>
        <v>41933.027858796297</v>
      </c>
      <c r="P49" s="10">
        <f t="shared" si="4"/>
        <v>41993.069525462961</v>
      </c>
      <c r="Q49" t="s">
        <v>8265</v>
      </c>
      <c r="R49" t="str">
        <f t="shared" si="1"/>
        <v>film &amp; video</v>
      </c>
      <c r="S49" t="str">
        <f t="shared" si="5"/>
        <v>television</v>
      </c>
    </row>
    <row r="50" spans="1:19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6">
        <f t="shared" si="0"/>
        <v>107.94999999999999</v>
      </c>
      <c r="O50" s="10">
        <f t="shared" si="3"/>
        <v>42033.725231481483</v>
      </c>
      <c r="P50" s="10">
        <f t="shared" si="4"/>
        <v>42064.708333333336</v>
      </c>
      <c r="Q50" t="s">
        <v>8265</v>
      </c>
      <c r="R50" t="str">
        <f t="shared" si="1"/>
        <v>film &amp; video</v>
      </c>
      <c r="S50" t="str">
        <f t="shared" si="5"/>
        <v>television</v>
      </c>
    </row>
    <row r="51" spans="1:19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6">
        <f t="shared" si="0"/>
        <v>100</v>
      </c>
      <c r="O51" s="10">
        <f t="shared" si="3"/>
        <v>42271.384780092594</v>
      </c>
      <c r="P51" s="10">
        <f t="shared" si="4"/>
        <v>42301.384780092594</v>
      </c>
      <c r="Q51" t="s">
        <v>8265</v>
      </c>
      <c r="R51" t="str">
        <f t="shared" si="1"/>
        <v>film &amp; video</v>
      </c>
      <c r="S51" t="str">
        <f t="shared" si="5"/>
        <v>television</v>
      </c>
    </row>
    <row r="52" spans="1:19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6">
        <f t="shared" si="0"/>
        <v>100</v>
      </c>
      <c r="O52" s="10">
        <f t="shared" si="3"/>
        <v>41995.961319444446</v>
      </c>
      <c r="P52" s="10">
        <f t="shared" si="4"/>
        <v>42034.916666666664</v>
      </c>
      <c r="Q52" t="s">
        <v>8265</v>
      </c>
      <c r="R52" t="str">
        <f t="shared" si="1"/>
        <v>film &amp; video</v>
      </c>
      <c r="S52" t="str">
        <f t="shared" si="5"/>
        <v>television</v>
      </c>
    </row>
    <row r="53" spans="1:19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6">
        <f t="shared" si="0"/>
        <v>128.0181818181818</v>
      </c>
      <c r="O53" s="10">
        <f t="shared" si="3"/>
        <v>42197.137002314819</v>
      </c>
      <c r="P53" s="10">
        <f t="shared" si="4"/>
        <v>42227.137002314819</v>
      </c>
      <c r="Q53" t="s">
        <v>8265</v>
      </c>
      <c r="R53" t="str">
        <f t="shared" si="1"/>
        <v>film &amp; video</v>
      </c>
      <c r="S53" t="str">
        <f t="shared" si="5"/>
        <v>television</v>
      </c>
    </row>
    <row r="54" spans="1:19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6">
        <f t="shared" si="0"/>
        <v>116.21</v>
      </c>
      <c r="O54" s="10">
        <f t="shared" si="3"/>
        <v>41807.910254629634</v>
      </c>
      <c r="P54" s="10">
        <f t="shared" si="4"/>
        <v>41837.910254629634</v>
      </c>
      <c r="Q54" t="s">
        <v>8265</v>
      </c>
      <c r="R54" t="str">
        <f t="shared" si="1"/>
        <v>film &amp; video</v>
      </c>
      <c r="S54" t="str">
        <f t="shared" si="5"/>
        <v>television</v>
      </c>
    </row>
    <row r="55" spans="1:19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6">
        <f t="shared" si="0"/>
        <v>109.63333333333334</v>
      </c>
      <c r="O55" s="10">
        <f t="shared" si="3"/>
        <v>41719.757465277777</v>
      </c>
      <c r="P55" s="10">
        <f t="shared" si="4"/>
        <v>41734.125</v>
      </c>
      <c r="Q55" t="s">
        <v>8265</v>
      </c>
      <c r="R55" t="str">
        <f t="shared" si="1"/>
        <v>film &amp; video</v>
      </c>
      <c r="S55" t="str">
        <f t="shared" si="5"/>
        <v>television</v>
      </c>
    </row>
    <row r="56" spans="1:19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6">
        <f t="shared" si="0"/>
        <v>101</v>
      </c>
      <c r="O56" s="10">
        <f t="shared" si="3"/>
        <v>42333.921539351853</v>
      </c>
      <c r="P56" s="10">
        <f t="shared" si="4"/>
        <v>42363.921539351853</v>
      </c>
      <c r="Q56" t="s">
        <v>8265</v>
      </c>
      <c r="R56" t="str">
        <f t="shared" si="1"/>
        <v>film &amp; video</v>
      </c>
      <c r="S56" t="str">
        <f t="shared" si="5"/>
        <v>television</v>
      </c>
    </row>
    <row r="57" spans="1:19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6">
        <f t="shared" si="0"/>
        <v>128.95348837209301</v>
      </c>
      <c r="O57" s="10">
        <f t="shared" si="3"/>
        <v>42497.177268518521</v>
      </c>
      <c r="P57" s="10">
        <f t="shared" si="4"/>
        <v>42518.177268518521</v>
      </c>
      <c r="Q57" t="s">
        <v>8265</v>
      </c>
      <c r="R57" t="str">
        <f t="shared" si="1"/>
        <v>film &amp; video</v>
      </c>
      <c r="S57" t="str">
        <f t="shared" si="5"/>
        <v>television</v>
      </c>
    </row>
    <row r="58" spans="1:19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6">
        <f t="shared" si="0"/>
        <v>107.26249999999999</v>
      </c>
      <c r="O58" s="10">
        <f t="shared" si="3"/>
        <v>42149.757222222222</v>
      </c>
      <c r="P58" s="10">
        <f t="shared" si="4"/>
        <v>42163.875000000007</v>
      </c>
      <c r="Q58" t="s">
        <v>8265</v>
      </c>
      <c r="R58" t="str">
        <f t="shared" si="1"/>
        <v>film &amp; video</v>
      </c>
      <c r="S58" t="str">
        <f t="shared" si="5"/>
        <v>television</v>
      </c>
    </row>
    <row r="59" spans="1:19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6">
        <f t="shared" si="0"/>
        <v>101.89999999999999</v>
      </c>
      <c r="O59" s="10">
        <f t="shared" si="3"/>
        <v>42090.041226851856</v>
      </c>
      <c r="P59" s="10">
        <f t="shared" si="4"/>
        <v>42120.041226851856</v>
      </c>
      <c r="Q59" t="s">
        <v>8265</v>
      </c>
      <c r="R59" t="str">
        <f t="shared" si="1"/>
        <v>film &amp; video</v>
      </c>
      <c r="S59" t="str">
        <f t="shared" si="5"/>
        <v>television</v>
      </c>
    </row>
    <row r="60" spans="1:19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6">
        <f t="shared" si="0"/>
        <v>102.91</v>
      </c>
      <c r="O60" s="10">
        <f t="shared" si="3"/>
        <v>41932.953379629631</v>
      </c>
      <c r="P60" s="10">
        <f t="shared" si="4"/>
        <v>41962.995046296295</v>
      </c>
      <c r="Q60" t="s">
        <v>8265</v>
      </c>
      <c r="R60" t="str">
        <f t="shared" si="1"/>
        <v>film &amp; video</v>
      </c>
      <c r="S60" t="str">
        <f t="shared" si="5"/>
        <v>television</v>
      </c>
    </row>
    <row r="61" spans="1:19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6">
        <f t="shared" si="0"/>
        <v>100.12570000000001</v>
      </c>
      <c r="O61" s="10">
        <f t="shared" si="3"/>
        <v>42230.444166666675</v>
      </c>
      <c r="P61" s="10">
        <f t="shared" si="4"/>
        <v>42262.083333333336</v>
      </c>
      <c r="Q61" t="s">
        <v>8265</v>
      </c>
      <c r="R61" t="str">
        <f t="shared" si="1"/>
        <v>film &amp; video</v>
      </c>
      <c r="S61" t="str">
        <f t="shared" si="5"/>
        <v>television</v>
      </c>
    </row>
    <row r="62" spans="1:19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6">
        <f t="shared" si="0"/>
        <v>103.29622222222221</v>
      </c>
      <c r="O62" s="10">
        <f t="shared" si="3"/>
        <v>41702.110150462962</v>
      </c>
      <c r="P62" s="10">
        <f t="shared" si="4"/>
        <v>41721.208333333336</v>
      </c>
      <c r="Q62" t="s">
        <v>8266</v>
      </c>
      <c r="R62" t="str">
        <f t="shared" si="1"/>
        <v>film &amp; video</v>
      </c>
      <c r="S62" t="str">
        <f t="shared" ref="S62:S93" si="6">RIGHT(Q62, 6)</f>
        <v>shorts</v>
      </c>
    </row>
    <row r="63" spans="1:19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6">
        <f t="shared" si="0"/>
        <v>148.30000000000001</v>
      </c>
      <c r="O63" s="10">
        <f t="shared" si="3"/>
        <v>41410.022650462968</v>
      </c>
      <c r="P63" s="10">
        <f t="shared" si="4"/>
        <v>41432.022650462968</v>
      </c>
      <c r="Q63" t="s">
        <v>8266</v>
      </c>
      <c r="R63" t="str">
        <f t="shared" si="1"/>
        <v>film &amp; video</v>
      </c>
      <c r="S63" t="str">
        <f t="shared" si="6"/>
        <v>shorts</v>
      </c>
    </row>
    <row r="64" spans="1:19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6">
        <f t="shared" si="0"/>
        <v>154.73333333333332</v>
      </c>
      <c r="O64" s="10">
        <f t="shared" si="3"/>
        <v>41312.007847222223</v>
      </c>
      <c r="P64" s="10">
        <f t="shared" si="4"/>
        <v>41337.007847222223</v>
      </c>
      <c r="Q64" t="s">
        <v>8266</v>
      </c>
      <c r="R64" t="str">
        <f t="shared" si="1"/>
        <v>film &amp; video</v>
      </c>
      <c r="S64" t="str">
        <f t="shared" si="6"/>
        <v>shorts</v>
      </c>
    </row>
    <row r="65" spans="1:19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6">
        <f t="shared" si="0"/>
        <v>113.51849999999999</v>
      </c>
      <c r="O65" s="10">
        <f t="shared" si="3"/>
        <v>41613.120520833334</v>
      </c>
      <c r="P65" s="10">
        <f t="shared" si="4"/>
        <v>41636.415972222225</v>
      </c>
      <c r="Q65" t="s">
        <v>8266</v>
      </c>
      <c r="R65" t="str">
        <f t="shared" si="1"/>
        <v>film &amp; video</v>
      </c>
      <c r="S65" t="str">
        <f t="shared" si="6"/>
        <v>shorts</v>
      </c>
    </row>
    <row r="66" spans="1:19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6">
        <f t="shared" ref="N66:N129" si="7">E66/D66*100</f>
        <v>173.33333333333334</v>
      </c>
      <c r="O66" s="10">
        <f t="shared" si="3"/>
        <v>41433.226631944446</v>
      </c>
      <c r="P66" s="10">
        <f t="shared" si="4"/>
        <v>41463.226631944446</v>
      </c>
      <c r="Q66" t="s">
        <v>8266</v>
      </c>
      <c r="R66" t="str">
        <f t="shared" ref="R66:R129" si="8">LEFT(Q66, 12)</f>
        <v>film &amp; video</v>
      </c>
      <c r="S66" t="str">
        <f t="shared" si="6"/>
        <v>shorts</v>
      </c>
    </row>
    <row r="67" spans="1:19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6">
        <f t="shared" si="7"/>
        <v>107.52857142857141</v>
      </c>
      <c r="O67" s="10">
        <f t="shared" ref="O67:O130" si="9">((((J67/60)/60)/24+DATE(1970,1,1)+5/24))</f>
        <v>41836.02956018519</v>
      </c>
      <c r="P67" s="10">
        <f t="shared" ref="P67:P130" si="10">((((I67/60)/60)/24+DATE(1970,1,1)+5/24))</f>
        <v>41862.457638888889</v>
      </c>
      <c r="Q67" t="s">
        <v>8266</v>
      </c>
      <c r="R67" t="str">
        <f t="shared" si="8"/>
        <v>film &amp; video</v>
      </c>
      <c r="S67" t="str">
        <f t="shared" si="6"/>
        <v>shorts</v>
      </c>
    </row>
    <row r="68" spans="1:19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6">
        <f t="shared" si="7"/>
        <v>118.6</v>
      </c>
      <c r="O68" s="10">
        <f t="shared" si="9"/>
        <v>42540.05810185185</v>
      </c>
      <c r="P68" s="10">
        <f t="shared" si="10"/>
        <v>42570.05810185185</v>
      </c>
      <c r="Q68" t="s">
        <v>8266</v>
      </c>
      <c r="R68" t="str">
        <f t="shared" si="8"/>
        <v>film &amp; video</v>
      </c>
      <c r="S68" t="str">
        <f t="shared" si="6"/>
        <v>shorts</v>
      </c>
    </row>
    <row r="69" spans="1:19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6">
        <f t="shared" si="7"/>
        <v>116.25000000000001</v>
      </c>
      <c r="O69" s="10">
        <f t="shared" si="9"/>
        <v>41075.791712962964</v>
      </c>
      <c r="P69" s="10">
        <f t="shared" si="10"/>
        <v>41105.791712962964</v>
      </c>
      <c r="Q69" t="s">
        <v>8266</v>
      </c>
      <c r="R69" t="str">
        <f t="shared" si="8"/>
        <v>film &amp; video</v>
      </c>
      <c r="S69" t="str">
        <f t="shared" si="6"/>
        <v>shorts</v>
      </c>
    </row>
    <row r="70" spans="1:19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6">
        <f t="shared" si="7"/>
        <v>127.16666666666667</v>
      </c>
      <c r="O70" s="10">
        <f t="shared" si="9"/>
        <v>41663.777673611112</v>
      </c>
      <c r="P70" s="10">
        <f t="shared" si="10"/>
        <v>41693.777673611112</v>
      </c>
      <c r="Q70" t="s">
        <v>8266</v>
      </c>
      <c r="R70" t="str">
        <f t="shared" si="8"/>
        <v>film &amp; video</v>
      </c>
      <c r="S70" t="str">
        <f t="shared" si="6"/>
        <v>shorts</v>
      </c>
    </row>
    <row r="71" spans="1:19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6">
        <f t="shared" si="7"/>
        <v>110.9423</v>
      </c>
      <c r="O71" s="10">
        <f t="shared" si="9"/>
        <v>40786.39612268519</v>
      </c>
      <c r="P71" s="10">
        <f t="shared" si="10"/>
        <v>40818.499305555561</v>
      </c>
      <c r="Q71" t="s">
        <v>8266</v>
      </c>
      <c r="R71" t="str">
        <f t="shared" si="8"/>
        <v>film &amp; video</v>
      </c>
      <c r="S71" t="str">
        <f t="shared" si="6"/>
        <v>shorts</v>
      </c>
    </row>
    <row r="72" spans="1:19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6">
        <f t="shared" si="7"/>
        <v>127.2</v>
      </c>
      <c r="O72" s="10">
        <f t="shared" si="9"/>
        <v>40731.104687500003</v>
      </c>
      <c r="P72" s="10">
        <f t="shared" si="10"/>
        <v>40791.104687500003</v>
      </c>
      <c r="Q72" t="s">
        <v>8266</v>
      </c>
      <c r="R72" t="str">
        <f t="shared" si="8"/>
        <v>film &amp; video</v>
      </c>
      <c r="S72" t="str">
        <f t="shared" si="6"/>
        <v>shorts</v>
      </c>
    </row>
    <row r="73" spans="1:19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6">
        <f t="shared" si="7"/>
        <v>123.94444444444443</v>
      </c>
      <c r="O73" s="10">
        <f t="shared" si="9"/>
        <v>40997.479826388888</v>
      </c>
      <c r="P73" s="10">
        <f t="shared" si="10"/>
        <v>41057.479826388888</v>
      </c>
      <c r="Q73" t="s">
        <v>8266</v>
      </c>
      <c r="R73" t="str">
        <f t="shared" si="8"/>
        <v>film &amp; video</v>
      </c>
      <c r="S73" t="str">
        <f t="shared" si="6"/>
        <v>shorts</v>
      </c>
    </row>
    <row r="74" spans="1:19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6">
        <f t="shared" si="7"/>
        <v>108.40909090909091</v>
      </c>
      <c r="O74" s="10">
        <f t="shared" si="9"/>
        <v>41208.218530092592</v>
      </c>
      <c r="P74" s="10">
        <f t="shared" si="10"/>
        <v>41228.208333333336</v>
      </c>
      <c r="Q74" t="s">
        <v>8266</v>
      </c>
      <c r="R74" t="str">
        <f t="shared" si="8"/>
        <v>film &amp; video</v>
      </c>
      <c r="S74" t="str">
        <f t="shared" si="6"/>
        <v>shorts</v>
      </c>
    </row>
    <row r="75" spans="1:19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6">
        <f t="shared" si="7"/>
        <v>100</v>
      </c>
      <c r="O75" s="10">
        <f t="shared" si="9"/>
        <v>40587.965092592596</v>
      </c>
      <c r="P75" s="10">
        <f t="shared" si="10"/>
        <v>40666.374305555561</v>
      </c>
      <c r="Q75" t="s">
        <v>8266</v>
      </c>
      <c r="R75" t="str">
        <f t="shared" si="8"/>
        <v>film &amp; video</v>
      </c>
      <c r="S75" t="str">
        <f t="shared" si="6"/>
        <v>shorts</v>
      </c>
    </row>
    <row r="76" spans="1:19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6">
        <f t="shared" si="7"/>
        <v>112.93199999999999</v>
      </c>
      <c r="O76" s="10">
        <f t="shared" si="9"/>
        <v>42360.695543981485</v>
      </c>
      <c r="P76" s="10">
        <f t="shared" si="10"/>
        <v>42390.695543981485</v>
      </c>
      <c r="Q76" t="s">
        <v>8266</v>
      </c>
      <c r="R76" t="str">
        <f t="shared" si="8"/>
        <v>film &amp; video</v>
      </c>
      <c r="S76" t="str">
        <f t="shared" si="6"/>
        <v>shorts</v>
      </c>
    </row>
    <row r="77" spans="1:19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6">
        <f t="shared" si="7"/>
        <v>115.42857142857143</v>
      </c>
      <c r="O77" s="10">
        <f t="shared" si="9"/>
        <v>41357.417500000003</v>
      </c>
      <c r="P77" s="10">
        <f t="shared" si="10"/>
        <v>41387.417500000003</v>
      </c>
      <c r="Q77" t="s">
        <v>8266</v>
      </c>
      <c r="R77" t="str">
        <f t="shared" si="8"/>
        <v>film &amp; video</v>
      </c>
      <c r="S77" t="str">
        <f t="shared" si="6"/>
        <v>shorts</v>
      </c>
    </row>
    <row r="78" spans="1:19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6">
        <f t="shared" si="7"/>
        <v>153.33333333333334</v>
      </c>
      <c r="O78" s="10">
        <f t="shared" si="9"/>
        <v>40844.899976851855</v>
      </c>
      <c r="P78" s="10">
        <f t="shared" si="10"/>
        <v>40904.941643518519</v>
      </c>
      <c r="Q78" t="s">
        <v>8266</v>
      </c>
      <c r="R78" t="str">
        <f t="shared" si="8"/>
        <v>film &amp; video</v>
      </c>
      <c r="S78" t="str">
        <f t="shared" si="6"/>
        <v>shorts</v>
      </c>
    </row>
    <row r="79" spans="1:19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6">
        <f t="shared" si="7"/>
        <v>392.5</v>
      </c>
      <c r="O79" s="10">
        <f t="shared" si="9"/>
        <v>40997.353206018524</v>
      </c>
      <c r="P79" s="10">
        <f t="shared" si="10"/>
        <v>41050.332638888889</v>
      </c>
      <c r="Q79" t="s">
        <v>8266</v>
      </c>
      <c r="R79" t="str">
        <f t="shared" si="8"/>
        <v>film &amp; video</v>
      </c>
      <c r="S79" t="str">
        <f t="shared" si="6"/>
        <v>shorts</v>
      </c>
    </row>
    <row r="80" spans="1:19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6">
        <f t="shared" si="7"/>
        <v>2702</v>
      </c>
      <c r="O80" s="10">
        <f t="shared" si="9"/>
        <v>42604.93890046297</v>
      </c>
      <c r="P80" s="10">
        <f t="shared" si="10"/>
        <v>42614.93890046297</v>
      </c>
      <c r="Q80" t="s">
        <v>8266</v>
      </c>
      <c r="R80" t="str">
        <f t="shared" si="8"/>
        <v>film &amp; video</v>
      </c>
      <c r="S80" t="str">
        <f t="shared" si="6"/>
        <v>shorts</v>
      </c>
    </row>
    <row r="81" spans="1:19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6">
        <f t="shared" si="7"/>
        <v>127</v>
      </c>
      <c r="O81" s="10">
        <f t="shared" si="9"/>
        <v>41724.984872685185</v>
      </c>
      <c r="P81" s="10">
        <f t="shared" si="10"/>
        <v>41754.984872685185</v>
      </c>
      <c r="Q81" t="s">
        <v>8266</v>
      </c>
      <c r="R81" t="str">
        <f t="shared" si="8"/>
        <v>film &amp; video</v>
      </c>
      <c r="S81" t="str">
        <f t="shared" si="6"/>
        <v>shorts</v>
      </c>
    </row>
    <row r="82" spans="1:19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6">
        <f t="shared" si="7"/>
        <v>107.25</v>
      </c>
      <c r="O82" s="10">
        <f t="shared" si="9"/>
        <v>41583.292314814818</v>
      </c>
      <c r="P82" s="10">
        <f t="shared" si="10"/>
        <v>41618.292314814818</v>
      </c>
      <c r="Q82" t="s">
        <v>8266</v>
      </c>
      <c r="R82" t="str">
        <f t="shared" si="8"/>
        <v>film &amp; video</v>
      </c>
      <c r="S82" t="str">
        <f t="shared" si="6"/>
        <v>shorts</v>
      </c>
    </row>
    <row r="83" spans="1:19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6">
        <f t="shared" si="7"/>
        <v>198</v>
      </c>
      <c r="O83" s="10">
        <f t="shared" si="9"/>
        <v>41100.367210648154</v>
      </c>
      <c r="P83" s="10">
        <f t="shared" si="10"/>
        <v>41104.334722222222</v>
      </c>
      <c r="Q83" t="s">
        <v>8266</v>
      </c>
      <c r="R83" t="str">
        <f t="shared" si="8"/>
        <v>film &amp; video</v>
      </c>
      <c r="S83" t="str">
        <f t="shared" si="6"/>
        <v>shorts</v>
      </c>
    </row>
    <row r="84" spans="1:19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6">
        <f t="shared" si="7"/>
        <v>100.01249999999999</v>
      </c>
      <c r="O84" s="10">
        <f t="shared" si="9"/>
        <v>40796.028483796297</v>
      </c>
      <c r="P84" s="10">
        <f t="shared" si="10"/>
        <v>40826.028483796297</v>
      </c>
      <c r="Q84" t="s">
        <v>8266</v>
      </c>
      <c r="R84" t="str">
        <f t="shared" si="8"/>
        <v>film &amp; video</v>
      </c>
      <c r="S84" t="str">
        <f t="shared" si="6"/>
        <v>shorts</v>
      </c>
    </row>
    <row r="85" spans="1:19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6">
        <f t="shared" si="7"/>
        <v>102.49999999999999</v>
      </c>
      <c r="O85" s="10">
        <f t="shared" si="9"/>
        <v>42042.823946759258</v>
      </c>
      <c r="P85" s="10">
        <f t="shared" si="10"/>
        <v>42057.687500000007</v>
      </c>
      <c r="Q85" t="s">
        <v>8266</v>
      </c>
      <c r="R85" t="str">
        <f t="shared" si="8"/>
        <v>film &amp; video</v>
      </c>
      <c r="S85" t="str">
        <f t="shared" si="6"/>
        <v>shorts</v>
      </c>
    </row>
    <row r="86" spans="1:19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6">
        <f t="shared" si="7"/>
        <v>100</v>
      </c>
      <c r="O86" s="10">
        <f t="shared" si="9"/>
        <v>40648.966273148151</v>
      </c>
      <c r="P86" s="10">
        <f t="shared" si="10"/>
        <v>40678.966273148151</v>
      </c>
      <c r="Q86" t="s">
        <v>8266</v>
      </c>
      <c r="R86" t="str">
        <f t="shared" si="8"/>
        <v>film &amp; video</v>
      </c>
      <c r="S86" t="str">
        <f t="shared" si="6"/>
        <v>shorts</v>
      </c>
    </row>
    <row r="87" spans="1:19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6">
        <f t="shared" si="7"/>
        <v>125.49999999999999</v>
      </c>
      <c r="O87" s="10">
        <f t="shared" si="9"/>
        <v>40779.333761574075</v>
      </c>
      <c r="P87" s="10">
        <f t="shared" si="10"/>
        <v>40809.333761574075</v>
      </c>
      <c r="Q87" t="s">
        <v>8266</v>
      </c>
      <c r="R87" t="str">
        <f t="shared" si="8"/>
        <v>film &amp; video</v>
      </c>
      <c r="S87" t="str">
        <f t="shared" si="6"/>
        <v>shorts</v>
      </c>
    </row>
    <row r="88" spans="1:19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6">
        <f t="shared" si="7"/>
        <v>106.46666666666667</v>
      </c>
      <c r="O88" s="10">
        <f t="shared" si="9"/>
        <v>42291.764409722229</v>
      </c>
      <c r="P88" s="10">
        <f t="shared" si="10"/>
        <v>42365.806076388886</v>
      </c>
      <c r="Q88" t="s">
        <v>8266</v>
      </c>
      <c r="R88" t="str">
        <f t="shared" si="8"/>
        <v>film &amp; video</v>
      </c>
      <c r="S88" t="str">
        <f t="shared" si="6"/>
        <v>shorts</v>
      </c>
    </row>
    <row r="89" spans="1:19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6">
        <f t="shared" si="7"/>
        <v>104.60000000000001</v>
      </c>
      <c r="O89" s="10">
        <f t="shared" si="9"/>
        <v>40322.747719907406</v>
      </c>
      <c r="P89" s="10">
        <f t="shared" si="10"/>
        <v>40332.278472222228</v>
      </c>
      <c r="Q89" t="s">
        <v>8266</v>
      </c>
      <c r="R89" t="str">
        <f t="shared" si="8"/>
        <v>film &amp; video</v>
      </c>
      <c r="S89" t="str">
        <f t="shared" si="6"/>
        <v>shorts</v>
      </c>
    </row>
    <row r="90" spans="1:19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6">
        <f t="shared" si="7"/>
        <v>102.85714285714285</v>
      </c>
      <c r="O90" s="10">
        <f t="shared" si="9"/>
        <v>41786.867256944446</v>
      </c>
      <c r="P90" s="10">
        <f t="shared" si="10"/>
        <v>41812.867256944446</v>
      </c>
      <c r="Q90" t="s">
        <v>8266</v>
      </c>
      <c r="R90" t="str">
        <f t="shared" si="8"/>
        <v>film &amp; video</v>
      </c>
      <c r="S90" t="str">
        <f t="shared" si="6"/>
        <v>shorts</v>
      </c>
    </row>
    <row r="91" spans="1:19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6">
        <f t="shared" si="7"/>
        <v>115.06666666666668</v>
      </c>
      <c r="O91" s="10">
        <f t="shared" si="9"/>
        <v>41402.960555555561</v>
      </c>
      <c r="P91" s="10">
        <f t="shared" si="10"/>
        <v>41427.960555555561</v>
      </c>
      <c r="Q91" t="s">
        <v>8266</v>
      </c>
      <c r="R91" t="str">
        <f t="shared" si="8"/>
        <v>film &amp; video</v>
      </c>
      <c r="S91" t="str">
        <f t="shared" si="6"/>
        <v>shorts</v>
      </c>
    </row>
    <row r="92" spans="1:19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6">
        <f t="shared" si="7"/>
        <v>100.4</v>
      </c>
      <c r="O92" s="10">
        <f t="shared" si="9"/>
        <v>40706.505775462967</v>
      </c>
      <c r="P92" s="10">
        <f t="shared" si="10"/>
        <v>40736.505775462967</v>
      </c>
      <c r="Q92" t="s">
        <v>8266</v>
      </c>
      <c r="R92" t="str">
        <f t="shared" si="8"/>
        <v>film &amp; video</v>
      </c>
      <c r="S92" t="str">
        <f t="shared" si="6"/>
        <v>shorts</v>
      </c>
    </row>
    <row r="93" spans="1:19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6">
        <f t="shared" si="7"/>
        <v>120</v>
      </c>
      <c r="O93" s="10">
        <f t="shared" si="9"/>
        <v>40619.610694444447</v>
      </c>
      <c r="P93" s="10">
        <f t="shared" si="10"/>
        <v>40680.610694444447</v>
      </c>
      <c r="Q93" t="s">
        <v>8266</v>
      </c>
      <c r="R93" t="str">
        <f t="shared" si="8"/>
        <v>film &amp; video</v>
      </c>
      <c r="S93" t="str">
        <f t="shared" si="6"/>
        <v>shorts</v>
      </c>
    </row>
    <row r="94" spans="1:19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6">
        <f t="shared" si="7"/>
        <v>105.2</v>
      </c>
      <c r="O94" s="10">
        <f t="shared" si="9"/>
        <v>42721.407210648154</v>
      </c>
      <c r="P94" s="10">
        <f t="shared" si="10"/>
        <v>42767.541666666664</v>
      </c>
      <c r="Q94" t="s">
        <v>8266</v>
      </c>
      <c r="R94" t="str">
        <f t="shared" si="8"/>
        <v>film &amp; video</v>
      </c>
      <c r="S94" t="str">
        <f t="shared" ref="S94:S121" si="11">RIGHT(Q94, 6)</f>
        <v>shorts</v>
      </c>
    </row>
    <row r="95" spans="1:19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6">
        <f t="shared" si="7"/>
        <v>110.60000000000001</v>
      </c>
      <c r="O95" s="10">
        <f t="shared" si="9"/>
        <v>41066.066400462965</v>
      </c>
      <c r="P95" s="10">
        <f t="shared" si="10"/>
        <v>41094.083333333336</v>
      </c>
      <c r="Q95" t="s">
        <v>8266</v>
      </c>
      <c r="R95" t="str">
        <f t="shared" si="8"/>
        <v>film &amp; video</v>
      </c>
      <c r="S95" t="str">
        <f t="shared" si="11"/>
        <v>shorts</v>
      </c>
    </row>
    <row r="96" spans="1:19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6">
        <f t="shared" si="7"/>
        <v>104</v>
      </c>
      <c r="O96" s="10">
        <f t="shared" si="9"/>
        <v>41716.926180555558</v>
      </c>
      <c r="P96" s="10">
        <f t="shared" si="10"/>
        <v>41736.926180555558</v>
      </c>
      <c r="Q96" t="s">
        <v>8266</v>
      </c>
      <c r="R96" t="str">
        <f t="shared" si="8"/>
        <v>film &amp; video</v>
      </c>
      <c r="S96" t="str">
        <f t="shared" si="11"/>
        <v>shorts</v>
      </c>
    </row>
    <row r="97" spans="1:19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6">
        <f t="shared" si="7"/>
        <v>131.42857142857142</v>
      </c>
      <c r="O97" s="10">
        <f t="shared" si="9"/>
        <v>40935.213437500002</v>
      </c>
      <c r="P97" s="10">
        <f t="shared" si="10"/>
        <v>40965.213437500002</v>
      </c>
      <c r="Q97" t="s">
        <v>8266</v>
      </c>
      <c r="R97" t="str">
        <f t="shared" si="8"/>
        <v>film &amp; video</v>
      </c>
      <c r="S97" t="str">
        <f t="shared" si="11"/>
        <v>shorts</v>
      </c>
    </row>
    <row r="98" spans="1:19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6">
        <f t="shared" si="7"/>
        <v>114.66666666666667</v>
      </c>
      <c r="O98" s="10">
        <f t="shared" si="9"/>
        <v>40324.870844907411</v>
      </c>
      <c r="P98" s="10">
        <f t="shared" si="10"/>
        <v>40391.333333333336</v>
      </c>
      <c r="Q98" t="s">
        <v>8266</v>
      </c>
      <c r="R98" t="str">
        <f t="shared" si="8"/>
        <v>film &amp; video</v>
      </c>
      <c r="S98" t="str">
        <f t="shared" si="11"/>
        <v>shorts</v>
      </c>
    </row>
    <row r="99" spans="1:19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6">
        <f t="shared" si="7"/>
        <v>106.25</v>
      </c>
      <c r="O99" s="10">
        <f t="shared" si="9"/>
        <v>40706.343541666669</v>
      </c>
      <c r="P99" s="10">
        <f t="shared" si="10"/>
        <v>40736.343541666669</v>
      </c>
      <c r="Q99" t="s">
        <v>8266</v>
      </c>
      <c r="R99" t="str">
        <f t="shared" si="8"/>
        <v>film &amp; video</v>
      </c>
      <c r="S99" t="str">
        <f t="shared" si="11"/>
        <v>shorts</v>
      </c>
    </row>
    <row r="100" spans="1:19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6">
        <f t="shared" si="7"/>
        <v>106.25</v>
      </c>
      <c r="O100" s="10">
        <f t="shared" si="9"/>
        <v>41215.003171296295</v>
      </c>
      <c r="P100" s="10">
        <f t="shared" si="10"/>
        <v>41251.1875</v>
      </c>
      <c r="Q100" t="s">
        <v>8266</v>
      </c>
      <c r="R100" t="str">
        <f t="shared" si="8"/>
        <v>film &amp; video</v>
      </c>
      <c r="S100" t="str">
        <f t="shared" si="11"/>
        <v>shorts</v>
      </c>
    </row>
    <row r="101" spans="1:19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6">
        <f t="shared" si="7"/>
        <v>106.01933333333334</v>
      </c>
      <c r="O101" s="10">
        <f t="shared" si="9"/>
        <v>41632.11109953704</v>
      </c>
      <c r="P101" s="10">
        <f t="shared" si="10"/>
        <v>41662.11109953704</v>
      </c>
      <c r="Q101" t="s">
        <v>8266</v>
      </c>
      <c r="R101" t="str">
        <f t="shared" si="8"/>
        <v>film &amp; video</v>
      </c>
      <c r="S101" t="str">
        <f t="shared" si="11"/>
        <v>shorts</v>
      </c>
    </row>
    <row r="102" spans="1:19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6">
        <f t="shared" si="7"/>
        <v>100</v>
      </c>
      <c r="O102" s="10">
        <f t="shared" si="9"/>
        <v>41197.961643518523</v>
      </c>
      <c r="P102" s="10">
        <f t="shared" si="10"/>
        <v>41218.003310185188</v>
      </c>
      <c r="Q102" t="s">
        <v>8266</v>
      </c>
      <c r="R102" t="str">
        <f t="shared" si="8"/>
        <v>film &amp; video</v>
      </c>
      <c r="S102" t="str">
        <f t="shared" si="11"/>
        <v>shorts</v>
      </c>
    </row>
    <row r="103" spans="1:19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6">
        <f t="shared" si="7"/>
        <v>100</v>
      </c>
      <c r="O103" s="10">
        <f t="shared" si="9"/>
        <v>41274.985069444447</v>
      </c>
      <c r="P103" s="10">
        <f t="shared" si="10"/>
        <v>41298.985069444447</v>
      </c>
      <c r="Q103" t="s">
        <v>8266</v>
      </c>
      <c r="R103" t="str">
        <f t="shared" si="8"/>
        <v>film &amp; video</v>
      </c>
      <c r="S103" t="str">
        <f t="shared" si="11"/>
        <v>shorts</v>
      </c>
    </row>
    <row r="104" spans="1:19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6">
        <f t="shared" si="7"/>
        <v>127.75000000000001</v>
      </c>
      <c r="O104" s="10">
        <f t="shared" si="9"/>
        <v>40505.339502314819</v>
      </c>
      <c r="P104" s="10">
        <f t="shared" si="10"/>
        <v>40535.339502314819</v>
      </c>
      <c r="Q104" t="s">
        <v>8266</v>
      </c>
      <c r="R104" t="str">
        <f t="shared" si="8"/>
        <v>film &amp; video</v>
      </c>
      <c r="S104" t="str">
        <f t="shared" si="11"/>
        <v>shorts</v>
      </c>
    </row>
    <row r="105" spans="1:19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6">
        <f t="shared" si="7"/>
        <v>105.15384615384616</v>
      </c>
      <c r="O105" s="10">
        <f t="shared" si="9"/>
        <v>41683.014236111114</v>
      </c>
      <c r="P105" s="10">
        <f t="shared" si="10"/>
        <v>41706.014236111114</v>
      </c>
      <c r="Q105" t="s">
        <v>8266</v>
      </c>
      <c r="R105" t="str">
        <f t="shared" si="8"/>
        <v>film &amp; video</v>
      </c>
      <c r="S105" t="str">
        <f t="shared" si="11"/>
        <v>shorts</v>
      </c>
    </row>
    <row r="106" spans="1:19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6">
        <f t="shared" si="7"/>
        <v>120</v>
      </c>
      <c r="O106" s="10">
        <f t="shared" si="9"/>
        <v>40612.903541666667</v>
      </c>
      <c r="P106" s="10">
        <f t="shared" si="10"/>
        <v>40636.25</v>
      </c>
      <c r="Q106" t="s">
        <v>8266</v>
      </c>
      <c r="R106" t="str">
        <f t="shared" si="8"/>
        <v>film &amp; video</v>
      </c>
      <c r="S106" t="str">
        <f t="shared" si="11"/>
        <v>shorts</v>
      </c>
    </row>
    <row r="107" spans="1:19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6">
        <f t="shared" si="7"/>
        <v>107.40909090909089</v>
      </c>
      <c r="O107" s="10">
        <f t="shared" si="9"/>
        <v>42485.93310185185</v>
      </c>
      <c r="P107" s="10">
        <f t="shared" si="10"/>
        <v>42504.208333333336</v>
      </c>
      <c r="Q107" t="s">
        <v>8266</v>
      </c>
      <c r="R107" t="str">
        <f t="shared" si="8"/>
        <v>film &amp; video</v>
      </c>
      <c r="S107" t="str">
        <f t="shared" si="11"/>
        <v>shorts</v>
      </c>
    </row>
    <row r="108" spans="1:19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6">
        <f t="shared" si="7"/>
        <v>100.49999999999999</v>
      </c>
      <c r="O108" s="10">
        <f t="shared" si="9"/>
        <v>40987.984965277785</v>
      </c>
      <c r="P108" s="10">
        <f t="shared" si="10"/>
        <v>41001.984965277785</v>
      </c>
      <c r="Q108" t="s">
        <v>8266</v>
      </c>
      <c r="R108" t="str">
        <f t="shared" si="8"/>
        <v>film &amp; video</v>
      </c>
      <c r="S108" t="str">
        <f t="shared" si="11"/>
        <v>shorts</v>
      </c>
    </row>
    <row r="109" spans="1:19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6">
        <f t="shared" si="7"/>
        <v>102.46666666666667</v>
      </c>
      <c r="O109" s="10">
        <f t="shared" si="9"/>
        <v>40636.190821759265</v>
      </c>
      <c r="P109" s="10">
        <f t="shared" si="10"/>
        <v>40658.190821759265</v>
      </c>
      <c r="Q109" t="s">
        <v>8266</v>
      </c>
      <c r="R109" t="str">
        <f t="shared" si="8"/>
        <v>film &amp; video</v>
      </c>
      <c r="S109" t="str">
        <f t="shared" si="11"/>
        <v>shorts</v>
      </c>
    </row>
    <row r="110" spans="1:19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6">
        <f t="shared" si="7"/>
        <v>246.66666666666669</v>
      </c>
      <c r="O110" s="10">
        <f t="shared" si="9"/>
        <v>41365.821412037039</v>
      </c>
      <c r="P110" s="10">
        <f t="shared" si="10"/>
        <v>41425.821412037039</v>
      </c>
      <c r="Q110" t="s">
        <v>8266</v>
      </c>
      <c r="R110" t="str">
        <f t="shared" si="8"/>
        <v>film &amp; video</v>
      </c>
      <c r="S110" t="str">
        <f t="shared" si="11"/>
        <v>shorts</v>
      </c>
    </row>
    <row r="111" spans="1:19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6">
        <f t="shared" si="7"/>
        <v>219.49999999999997</v>
      </c>
      <c r="O111" s="10">
        <f t="shared" si="9"/>
        <v>40570.234143518523</v>
      </c>
      <c r="P111" s="10">
        <f t="shared" si="10"/>
        <v>40600.234143518523</v>
      </c>
      <c r="Q111" t="s">
        <v>8266</v>
      </c>
      <c r="R111" t="str">
        <f t="shared" si="8"/>
        <v>film &amp; video</v>
      </c>
      <c r="S111" t="str">
        <f t="shared" si="11"/>
        <v>shorts</v>
      </c>
    </row>
    <row r="112" spans="1:19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6">
        <f t="shared" si="7"/>
        <v>130.76923076923077</v>
      </c>
      <c r="O112" s="10">
        <f t="shared" si="9"/>
        <v>41558.15802083334</v>
      </c>
      <c r="P112" s="10">
        <f t="shared" si="10"/>
        <v>41592.457638888889</v>
      </c>
      <c r="Q112" t="s">
        <v>8266</v>
      </c>
      <c r="R112" t="str">
        <f t="shared" si="8"/>
        <v>film &amp; video</v>
      </c>
      <c r="S112" t="str">
        <f t="shared" si="11"/>
        <v>shorts</v>
      </c>
    </row>
    <row r="113" spans="1:19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6">
        <f t="shared" si="7"/>
        <v>154.57142857142858</v>
      </c>
      <c r="O113" s="10">
        <f t="shared" si="9"/>
        <v>42125.541516203702</v>
      </c>
      <c r="P113" s="10">
        <f t="shared" si="10"/>
        <v>42155.541516203702</v>
      </c>
      <c r="Q113" t="s">
        <v>8266</v>
      </c>
      <c r="R113" t="str">
        <f t="shared" si="8"/>
        <v>film &amp; video</v>
      </c>
      <c r="S113" t="str">
        <f t="shared" si="11"/>
        <v>shorts</v>
      </c>
    </row>
    <row r="114" spans="1:19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6">
        <f t="shared" si="7"/>
        <v>104</v>
      </c>
      <c r="O114" s="10">
        <f t="shared" si="9"/>
        <v>41718.25136574074</v>
      </c>
      <c r="P114" s="10">
        <f t="shared" si="10"/>
        <v>41742.291666666672</v>
      </c>
      <c r="Q114" t="s">
        <v>8266</v>
      </c>
      <c r="R114" t="str">
        <f t="shared" si="8"/>
        <v>film &amp; video</v>
      </c>
      <c r="S114" t="str">
        <f t="shared" si="11"/>
        <v>shorts</v>
      </c>
    </row>
    <row r="115" spans="1:19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6">
        <f t="shared" si="7"/>
        <v>141</v>
      </c>
      <c r="O115" s="10">
        <f t="shared" si="9"/>
        <v>40753.96675925926</v>
      </c>
      <c r="P115" s="10">
        <f t="shared" si="10"/>
        <v>40761.833333333336</v>
      </c>
      <c r="Q115" t="s">
        <v>8266</v>
      </c>
      <c r="R115" t="str">
        <f t="shared" si="8"/>
        <v>film &amp; video</v>
      </c>
      <c r="S115" t="str">
        <f t="shared" si="11"/>
        <v>shorts</v>
      </c>
    </row>
    <row r="116" spans="1:19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6">
        <f t="shared" si="7"/>
        <v>103.33333333333334</v>
      </c>
      <c r="O116" s="10">
        <f t="shared" si="9"/>
        <v>40861.482500000006</v>
      </c>
      <c r="P116" s="10">
        <f t="shared" si="10"/>
        <v>40921.482500000006</v>
      </c>
      <c r="Q116" t="s">
        <v>8266</v>
      </c>
      <c r="R116" t="str">
        <f t="shared" si="8"/>
        <v>film &amp; video</v>
      </c>
      <c r="S116" t="str">
        <f t="shared" si="11"/>
        <v>shorts</v>
      </c>
    </row>
    <row r="117" spans="1:19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6">
        <f t="shared" si="7"/>
        <v>140.44444444444443</v>
      </c>
      <c r="O117" s="10">
        <f t="shared" si="9"/>
        <v>40918.947268518517</v>
      </c>
      <c r="P117" s="10">
        <f t="shared" si="10"/>
        <v>40943.947268518517</v>
      </c>
      <c r="Q117" t="s">
        <v>8266</v>
      </c>
      <c r="R117" t="str">
        <f t="shared" si="8"/>
        <v>film &amp; video</v>
      </c>
      <c r="S117" t="str">
        <f t="shared" si="11"/>
        <v>shorts</v>
      </c>
    </row>
    <row r="118" spans="1:19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6">
        <f t="shared" si="7"/>
        <v>113.65714285714286</v>
      </c>
      <c r="O118" s="10">
        <f t="shared" si="9"/>
        <v>40595.705497685187</v>
      </c>
      <c r="P118" s="10">
        <f t="shared" si="10"/>
        <v>40641.663831018523</v>
      </c>
      <c r="Q118" t="s">
        <v>8266</v>
      </c>
      <c r="R118" t="str">
        <f t="shared" si="8"/>
        <v>film &amp; video</v>
      </c>
      <c r="S118" t="str">
        <f t="shared" si="11"/>
        <v>shorts</v>
      </c>
    </row>
    <row r="119" spans="1:19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6">
        <f t="shared" si="7"/>
        <v>100.49377777777779</v>
      </c>
      <c r="O119" s="10">
        <f t="shared" si="9"/>
        <v>40249.043333333335</v>
      </c>
      <c r="P119" s="10">
        <f t="shared" si="10"/>
        <v>40339</v>
      </c>
      <c r="Q119" t="s">
        <v>8266</v>
      </c>
      <c r="R119" t="str">
        <f t="shared" si="8"/>
        <v>film &amp; video</v>
      </c>
      <c r="S119" t="str">
        <f t="shared" si="11"/>
        <v>shorts</v>
      </c>
    </row>
    <row r="120" spans="1:19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6">
        <f t="shared" si="7"/>
        <v>113.03159999999998</v>
      </c>
      <c r="O120" s="10">
        <f t="shared" si="9"/>
        <v>40723.261990740742</v>
      </c>
      <c r="P120" s="10">
        <f t="shared" si="10"/>
        <v>40753.261990740742</v>
      </c>
      <c r="Q120" t="s">
        <v>8266</v>
      </c>
      <c r="R120" t="str">
        <f t="shared" si="8"/>
        <v>film &amp; video</v>
      </c>
      <c r="S120" t="str">
        <f t="shared" si="11"/>
        <v>shorts</v>
      </c>
    </row>
    <row r="121" spans="1:19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6">
        <f t="shared" si="7"/>
        <v>104.55692307692308</v>
      </c>
      <c r="O121" s="10">
        <f t="shared" si="9"/>
        <v>40739.277615740742</v>
      </c>
      <c r="P121" s="10">
        <f t="shared" si="10"/>
        <v>40769.166666666672</v>
      </c>
      <c r="Q121" t="s">
        <v>8266</v>
      </c>
      <c r="R121" t="str">
        <f t="shared" si="8"/>
        <v>film &amp; video</v>
      </c>
      <c r="S121" t="str">
        <f t="shared" si="11"/>
        <v>shorts</v>
      </c>
    </row>
    <row r="122" spans="1:19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6">
        <f t="shared" si="7"/>
        <v>1.4285714285714287E-2</v>
      </c>
      <c r="O122" s="10">
        <f t="shared" si="9"/>
        <v>42616.258182870377</v>
      </c>
      <c r="P122" s="10">
        <f t="shared" si="10"/>
        <v>42646.258182870377</v>
      </c>
      <c r="Q122" t="s">
        <v>8267</v>
      </c>
      <c r="R122" t="str">
        <f t="shared" si="8"/>
        <v>film &amp; video</v>
      </c>
      <c r="S122" t="str">
        <f t="shared" ref="S122:S161" si="12">RIGHT(Q122, 15)</f>
        <v>science fiction</v>
      </c>
    </row>
    <row r="123" spans="1:19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6">
        <f t="shared" si="7"/>
        <v>3.3333333333333333E-2</v>
      </c>
      <c r="O123" s="10">
        <f t="shared" si="9"/>
        <v>42096.913310185184</v>
      </c>
      <c r="P123" s="10">
        <f t="shared" si="10"/>
        <v>42112.636111111111</v>
      </c>
      <c r="Q123" t="s">
        <v>8267</v>
      </c>
      <c r="R123" t="str">
        <f t="shared" si="8"/>
        <v>film &amp; video</v>
      </c>
      <c r="S123" t="str">
        <f t="shared" si="12"/>
        <v>science fiction</v>
      </c>
    </row>
    <row r="124" spans="1:19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6">
        <f t="shared" si="7"/>
        <v>0</v>
      </c>
      <c r="O124" s="10">
        <f t="shared" si="9"/>
        <v>42593.640127314815</v>
      </c>
      <c r="P124" s="10">
        <f t="shared" si="10"/>
        <v>42653.640127314815</v>
      </c>
      <c r="Q124" t="s">
        <v>8267</v>
      </c>
      <c r="R124" t="str">
        <f t="shared" si="8"/>
        <v>film &amp; video</v>
      </c>
      <c r="S124" t="str">
        <f t="shared" si="12"/>
        <v>science fiction</v>
      </c>
    </row>
    <row r="125" spans="1:19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6">
        <f t="shared" si="7"/>
        <v>0.27454545454545454</v>
      </c>
      <c r="O125" s="10">
        <f t="shared" si="9"/>
        <v>41904.990324074075</v>
      </c>
      <c r="P125" s="10">
        <f t="shared" si="10"/>
        <v>41941.125</v>
      </c>
      <c r="Q125" t="s">
        <v>8267</v>
      </c>
      <c r="R125" t="str">
        <f t="shared" si="8"/>
        <v>film &amp; video</v>
      </c>
      <c r="S125" t="str">
        <f t="shared" si="12"/>
        <v>science fiction</v>
      </c>
    </row>
    <row r="126" spans="1:19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6">
        <f t="shared" si="7"/>
        <v>0</v>
      </c>
      <c r="O126" s="10">
        <f t="shared" si="9"/>
        <v>42115.137060185189</v>
      </c>
      <c r="P126" s="10">
        <f t="shared" si="10"/>
        <v>42140.137060185189</v>
      </c>
      <c r="Q126" t="s">
        <v>8267</v>
      </c>
      <c r="R126" t="str">
        <f t="shared" si="8"/>
        <v>film &amp; video</v>
      </c>
      <c r="S126" t="str">
        <f t="shared" si="12"/>
        <v>science fiction</v>
      </c>
    </row>
    <row r="127" spans="1:19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6">
        <f t="shared" si="7"/>
        <v>14.000000000000002</v>
      </c>
      <c r="O127" s="10">
        <f t="shared" si="9"/>
        <v>42710.202314814822</v>
      </c>
      <c r="P127" s="10">
        <f t="shared" si="10"/>
        <v>42770.202314814822</v>
      </c>
      <c r="Q127" t="s">
        <v>8267</v>
      </c>
      <c r="R127" t="str">
        <f t="shared" si="8"/>
        <v>film &amp; video</v>
      </c>
      <c r="S127" t="str">
        <f t="shared" si="12"/>
        <v>science fiction</v>
      </c>
    </row>
    <row r="128" spans="1:19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6">
        <f t="shared" si="7"/>
        <v>5.548</v>
      </c>
      <c r="O128" s="10">
        <f t="shared" si="9"/>
        <v>42135.797881944447</v>
      </c>
      <c r="P128" s="10">
        <f t="shared" si="10"/>
        <v>42166.291666666664</v>
      </c>
      <c r="Q128" t="s">
        <v>8267</v>
      </c>
      <c r="R128" t="str">
        <f t="shared" si="8"/>
        <v>film &amp; video</v>
      </c>
      <c r="S128" t="str">
        <f t="shared" si="12"/>
        <v>science fiction</v>
      </c>
    </row>
    <row r="129" spans="1:19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6">
        <f t="shared" si="7"/>
        <v>2.375</v>
      </c>
      <c r="O129" s="10">
        <f t="shared" si="9"/>
        <v>42067.832650462966</v>
      </c>
      <c r="P129" s="10">
        <f t="shared" si="10"/>
        <v>42097.790983796302</v>
      </c>
      <c r="Q129" t="s">
        <v>8267</v>
      </c>
      <c r="R129" t="str">
        <f t="shared" si="8"/>
        <v>film &amp; video</v>
      </c>
      <c r="S129" t="str">
        <f t="shared" si="12"/>
        <v>science fiction</v>
      </c>
    </row>
    <row r="130" spans="1:19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6">
        <f t="shared" ref="N130:N193" si="13">E130/D130*100</f>
        <v>1.867</v>
      </c>
      <c r="O130" s="10">
        <f t="shared" si="9"/>
        <v>42628.436261574076</v>
      </c>
      <c r="P130" s="10">
        <f t="shared" si="10"/>
        <v>42663.436261574076</v>
      </c>
      <c r="Q130" t="s">
        <v>8267</v>
      </c>
      <c r="R130" t="str">
        <f t="shared" ref="R130:R193" si="14">LEFT(Q130, 12)</f>
        <v>film &amp; video</v>
      </c>
      <c r="S130" t="str">
        <f t="shared" si="12"/>
        <v>science fiction</v>
      </c>
    </row>
    <row r="131" spans="1:19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6">
        <f t="shared" si="13"/>
        <v>0</v>
      </c>
      <c r="O131" s="10">
        <f t="shared" ref="O131:O194" si="15">((((J131/60)/60)/24+DATE(1970,1,1)+5/24))</f>
        <v>41883.145636574074</v>
      </c>
      <c r="P131" s="10">
        <f t="shared" ref="P131:P194" si="16">((((I131/60)/60)/24+DATE(1970,1,1)+5/24))</f>
        <v>41943.145636574074</v>
      </c>
      <c r="Q131" t="s">
        <v>8267</v>
      </c>
      <c r="R131" t="str">
        <f t="shared" si="14"/>
        <v>film &amp; video</v>
      </c>
      <c r="S131" t="str">
        <f t="shared" si="12"/>
        <v>science fiction</v>
      </c>
    </row>
    <row r="132" spans="1:19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6">
        <f t="shared" si="13"/>
        <v>0</v>
      </c>
      <c r="O132" s="10">
        <f t="shared" si="15"/>
        <v>41779.123749999999</v>
      </c>
      <c r="P132" s="10">
        <f t="shared" si="16"/>
        <v>41807.052777777782</v>
      </c>
      <c r="Q132" t="s">
        <v>8267</v>
      </c>
      <c r="R132" t="str">
        <f t="shared" si="14"/>
        <v>film &amp; video</v>
      </c>
      <c r="S132" t="str">
        <f t="shared" si="12"/>
        <v>science fiction</v>
      </c>
    </row>
    <row r="133" spans="1:19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6">
        <f t="shared" si="13"/>
        <v>0</v>
      </c>
      <c r="O133" s="10">
        <f t="shared" si="15"/>
        <v>42542.045844907414</v>
      </c>
      <c r="P133" s="10">
        <f t="shared" si="16"/>
        <v>42557.208333333336</v>
      </c>
      <c r="Q133" t="s">
        <v>8267</v>
      </c>
      <c r="R133" t="str">
        <f t="shared" si="14"/>
        <v>film &amp; video</v>
      </c>
      <c r="S133" t="str">
        <f t="shared" si="12"/>
        <v>science fiction</v>
      </c>
    </row>
    <row r="134" spans="1:19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6">
        <f t="shared" si="13"/>
        <v>9.5687499999999996</v>
      </c>
      <c r="O134" s="10">
        <f t="shared" si="15"/>
        <v>41906.020914351851</v>
      </c>
      <c r="P134" s="10">
        <f t="shared" si="16"/>
        <v>41951.062581018523</v>
      </c>
      <c r="Q134" t="s">
        <v>8267</v>
      </c>
      <c r="R134" t="str">
        <f t="shared" si="14"/>
        <v>film &amp; video</v>
      </c>
      <c r="S134" t="str">
        <f t="shared" si="12"/>
        <v>science fiction</v>
      </c>
    </row>
    <row r="135" spans="1:19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6">
        <f t="shared" si="13"/>
        <v>0</v>
      </c>
      <c r="O135" s="10">
        <f t="shared" si="15"/>
        <v>42492.016018518516</v>
      </c>
      <c r="P135" s="10">
        <f t="shared" si="16"/>
        <v>42521.938194444447</v>
      </c>
      <c r="Q135" t="s">
        <v>8267</v>
      </c>
      <c r="R135" t="str">
        <f t="shared" si="14"/>
        <v>film &amp; video</v>
      </c>
      <c r="S135" t="str">
        <f t="shared" si="12"/>
        <v>science fiction</v>
      </c>
    </row>
    <row r="136" spans="1:19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6">
        <f t="shared" si="13"/>
        <v>0</v>
      </c>
      <c r="O136" s="10">
        <f t="shared" si="15"/>
        <v>42222.118263888893</v>
      </c>
      <c r="P136" s="10">
        <f t="shared" si="16"/>
        <v>42251.916666666664</v>
      </c>
      <c r="Q136" t="s">
        <v>8267</v>
      </c>
      <c r="R136" t="str">
        <f t="shared" si="14"/>
        <v>film &amp; video</v>
      </c>
      <c r="S136" t="str">
        <f t="shared" si="12"/>
        <v>science fiction</v>
      </c>
    </row>
    <row r="137" spans="1:19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6">
        <f t="shared" si="13"/>
        <v>13.433333333333334</v>
      </c>
      <c r="O137" s="10">
        <f t="shared" si="15"/>
        <v>41788.590243055558</v>
      </c>
      <c r="P137" s="10">
        <f t="shared" si="16"/>
        <v>41822</v>
      </c>
      <c r="Q137" t="s">
        <v>8267</v>
      </c>
      <c r="R137" t="str">
        <f t="shared" si="14"/>
        <v>film &amp; video</v>
      </c>
      <c r="S137" t="str">
        <f t="shared" si="12"/>
        <v>science fiction</v>
      </c>
    </row>
    <row r="138" spans="1:19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6">
        <f t="shared" si="13"/>
        <v>0</v>
      </c>
      <c r="O138" s="10">
        <f t="shared" si="15"/>
        <v>42096.618449074078</v>
      </c>
      <c r="P138" s="10">
        <f t="shared" si="16"/>
        <v>42140.636111111111</v>
      </c>
      <c r="Q138" t="s">
        <v>8267</v>
      </c>
      <c r="R138" t="str">
        <f t="shared" si="14"/>
        <v>film &amp; video</v>
      </c>
      <c r="S138" t="str">
        <f t="shared" si="12"/>
        <v>science fiction</v>
      </c>
    </row>
    <row r="139" spans="1:19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6">
        <f t="shared" si="13"/>
        <v>0</v>
      </c>
      <c r="O139" s="10">
        <f t="shared" si="15"/>
        <v>42239.782326388893</v>
      </c>
      <c r="P139" s="10">
        <f t="shared" si="16"/>
        <v>42289.782326388893</v>
      </c>
      <c r="Q139" t="s">
        <v>8267</v>
      </c>
      <c r="R139" t="str">
        <f t="shared" si="14"/>
        <v>film &amp; video</v>
      </c>
      <c r="S139" t="str">
        <f t="shared" si="12"/>
        <v>science fiction</v>
      </c>
    </row>
    <row r="140" spans="1:19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6">
        <f t="shared" si="13"/>
        <v>3.1413333333333333</v>
      </c>
      <c r="O140" s="10">
        <f t="shared" si="15"/>
        <v>42186.465752314813</v>
      </c>
      <c r="P140" s="10">
        <f t="shared" si="16"/>
        <v>42217.415972222225</v>
      </c>
      <c r="Q140" t="s">
        <v>8267</v>
      </c>
      <c r="R140" t="str">
        <f t="shared" si="14"/>
        <v>film &amp; video</v>
      </c>
      <c r="S140" t="str">
        <f t="shared" si="12"/>
        <v>science fiction</v>
      </c>
    </row>
    <row r="141" spans="1:19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6">
        <f t="shared" si="13"/>
        <v>100</v>
      </c>
      <c r="O141" s="10">
        <f t="shared" si="15"/>
        <v>42188.129305555558</v>
      </c>
      <c r="P141" s="10">
        <f t="shared" si="16"/>
        <v>42198.129305555558</v>
      </c>
      <c r="Q141" t="s">
        <v>8267</v>
      </c>
      <c r="R141" t="str">
        <f t="shared" si="14"/>
        <v>film &amp; video</v>
      </c>
      <c r="S141" t="str">
        <f t="shared" si="12"/>
        <v>science fiction</v>
      </c>
    </row>
    <row r="142" spans="1:19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6">
        <f t="shared" si="13"/>
        <v>0</v>
      </c>
      <c r="O142" s="10">
        <f t="shared" si="15"/>
        <v>42053.406620370377</v>
      </c>
      <c r="P142" s="10">
        <f t="shared" si="16"/>
        <v>42083.364953703705</v>
      </c>
      <c r="Q142" t="s">
        <v>8267</v>
      </c>
      <c r="R142" t="str">
        <f t="shared" si="14"/>
        <v>film &amp; video</v>
      </c>
      <c r="S142" t="str">
        <f t="shared" si="12"/>
        <v>science fiction</v>
      </c>
    </row>
    <row r="143" spans="1:19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6">
        <f t="shared" si="13"/>
        <v>10.775</v>
      </c>
      <c r="O143" s="10">
        <f t="shared" si="15"/>
        <v>42110.361377314817</v>
      </c>
      <c r="P143" s="10">
        <f t="shared" si="16"/>
        <v>42155.361377314817</v>
      </c>
      <c r="Q143" t="s">
        <v>8267</v>
      </c>
      <c r="R143" t="str">
        <f t="shared" si="14"/>
        <v>film &amp; video</v>
      </c>
      <c r="S143" t="str">
        <f t="shared" si="12"/>
        <v>science fiction</v>
      </c>
    </row>
    <row r="144" spans="1:19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6">
        <f t="shared" si="13"/>
        <v>0.33333333333333337</v>
      </c>
      <c r="O144" s="10">
        <f t="shared" si="15"/>
        <v>41939.101597222223</v>
      </c>
      <c r="P144" s="10">
        <f t="shared" si="16"/>
        <v>41960.143263888887</v>
      </c>
      <c r="Q144" t="s">
        <v>8267</v>
      </c>
      <c r="R144" t="str">
        <f t="shared" si="14"/>
        <v>film &amp; video</v>
      </c>
      <c r="S144" t="str">
        <f t="shared" si="12"/>
        <v>science fiction</v>
      </c>
    </row>
    <row r="145" spans="1:19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6">
        <f t="shared" si="13"/>
        <v>0</v>
      </c>
      <c r="O145" s="10">
        <f t="shared" si="15"/>
        <v>42559.27247685186</v>
      </c>
      <c r="P145" s="10">
        <f t="shared" si="16"/>
        <v>42616.454861111117</v>
      </c>
      <c r="Q145" t="s">
        <v>8267</v>
      </c>
      <c r="R145" t="str">
        <f t="shared" si="14"/>
        <v>film &amp; video</v>
      </c>
      <c r="S145" t="str">
        <f t="shared" si="12"/>
        <v>science fiction</v>
      </c>
    </row>
    <row r="146" spans="1:19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6">
        <f t="shared" si="13"/>
        <v>27.6</v>
      </c>
      <c r="O146" s="10">
        <f t="shared" si="15"/>
        <v>42047.970740740748</v>
      </c>
      <c r="P146" s="10">
        <f t="shared" si="16"/>
        <v>42107.929074074076</v>
      </c>
      <c r="Q146" t="s">
        <v>8267</v>
      </c>
      <c r="R146" t="str">
        <f t="shared" si="14"/>
        <v>film &amp; video</v>
      </c>
      <c r="S146" t="str">
        <f t="shared" si="12"/>
        <v>science fiction</v>
      </c>
    </row>
    <row r="147" spans="1:19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6">
        <f t="shared" si="13"/>
        <v>7.5111111111111111</v>
      </c>
      <c r="O147" s="10">
        <f t="shared" si="15"/>
        <v>42200.750601851854</v>
      </c>
      <c r="P147" s="10">
        <f t="shared" si="16"/>
        <v>42227.750601851854</v>
      </c>
      <c r="Q147" t="s">
        <v>8267</v>
      </c>
      <c r="R147" t="str">
        <f t="shared" si="14"/>
        <v>film &amp; video</v>
      </c>
      <c r="S147" t="str">
        <f t="shared" si="12"/>
        <v>science fiction</v>
      </c>
    </row>
    <row r="148" spans="1:19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6">
        <f t="shared" si="13"/>
        <v>0.57499999999999996</v>
      </c>
      <c r="O148" s="10">
        <f t="shared" si="15"/>
        <v>42693.22451388889</v>
      </c>
      <c r="P148" s="10">
        <f t="shared" si="16"/>
        <v>42753.22451388889</v>
      </c>
      <c r="Q148" t="s">
        <v>8267</v>
      </c>
      <c r="R148" t="str">
        <f t="shared" si="14"/>
        <v>film &amp; video</v>
      </c>
      <c r="S148" t="str">
        <f t="shared" si="12"/>
        <v>science fiction</v>
      </c>
    </row>
    <row r="149" spans="1:19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6">
        <f t="shared" si="13"/>
        <v>0</v>
      </c>
      <c r="O149" s="10">
        <f t="shared" si="15"/>
        <v>41969.976157407415</v>
      </c>
      <c r="P149" s="10">
        <f t="shared" si="16"/>
        <v>42012.970833333333</v>
      </c>
      <c r="Q149" t="s">
        <v>8267</v>
      </c>
      <c r="R149" t="str">
        <f t="shared" si="14"/>
        <v>film &amp; video</v>
      </c>
      <c r="S149" t="str">
        <f t="shared" si="12"/>
        <v>science fiction</v>
      </c>
    </row>
    <row r="150" spans="1:19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6">
        <f t="shared" si="13"/>
        <v>0.08</v>
      </c>
      <c r="O150" s="10">
        <f t="shared" si="15"/>
        <v>42397.49</v>
      </c>
      <c r="P150" s="10">
        <f t="shared" si="16"/>
        <v>42427.49</v>
      </c>
      <c r="Q150" t="s">
        <v>8267</v>
      </c>
      <c r="R150" t="str">
        <f t="shared" si="14"/>
        <v>film &amp; video</v>
      </c>
      <c r="S150" t="str">
        <f t="shared" si="12"/>
        <v>science fiction</v>
      </c>
    </row>
    <row r="151" spans="1:19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6">
        <f t="shared" si="13"/>
        <v>0.91999999999999993</v>
      </c>
      <c r="O151" s="10">
        <f t="shared" si="15"/>
        <v>41968.380439814813</v>
      </c>
      <c r="P151" s="10">
        <f t="shared" si="16"/>
        <v>41998.541666666664</v>
      </c>
      <c r="Q151" t="s">
        <v>8267</v>
      </c>
      <c r="R151" t="str">
        <f t="shared" si="14"/>
        <v>film &amp; video</v>
      </c>
      <c r="S151" t="str">
        <f t="shared" si="12"/>
        <v>science fiction</v>
      </c>
    </row>
    <row r="152" spans="1:19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6">
        <f t="shared" si="13"/>
        <v>23.163076923076922</v>
      </c>
      <c r="O152" s="10">
        <f t="shared" si="15"/>
        <v>42090.370162037041</v>
      </c>
      <c r="P152" s="10">
        <f t="shared" si="16"/>
        <v>42150.370162037041</v>
      </c>
      <c r="Q152" t="s">
        <v>8267</v>
      </c>
      <c r="R152" t="str">
        <f t="shared" si="14"/>
        <v>film &amp; video</v>
      </c>
      <c r="S152" t="str">
        <f t="shared" si="12"/>
        <v>science fiction</v>
      </c>
    </row>
    <row r="153" spans="1:19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6">
        <f t="shared" si="13"/>
        <v>5.5999999999999994E-2</v>
      </c>
      <c r="O153" s="10">
        <f t="shared" si="15"/>
        <v>42113.759155092594</v>
      </c>
      <c r="P153" s="10">
        <f t="shared" si="16"/>
        <v>42173.759155092594</v>
      </c>
      <c r="Q153" t="s">
        <v>8267</v>
      </c>
      <c r="R153" t="str">
        <f t="shared" si="14"/>
        <v>film &amp; video</v>
      </c>
      <c r="S153" t="str">
        <f t="shared" si="12"/>
        <v>science fiction</v>
      </c>
    </row>
    <row r="154" spans="1:19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6">
        <f t="shared" si="13"/>
        <v>7.8947368421052634E-3</v>
      </c>
      <c r="O154" s="10">
        <f t="shared" si="15"/>
        <v>41875.285879629635</v>
      </c>
      <c r="P154" s="10">
        <f t="shared" si="16"/>
        <v>41905.285879629635</v>
      </c>
      <c r="Q154" t="s">
        <v>8267</v>
      </c>
      <c r="R154" t="str">
        <f t="shared" si="14"/>
        <v>film &amp; video</v>
      </c>
      <c r="S154" t="str">
        <f t="shared" si="12"/>
        <v>science fiction</v>
      </c>
    </row>
    <row r="155" spans="1:19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6">
        <f t="shared" si="13"/>
        <v>0.71799999999999997</v>
      </c>
      <c r="O155" s="10">
        <f t="shared" si="15"/>
        <v>41933.794490740744</v>
      </c>
      <c r="P155" s="10">
        <f t="shared" si="16"/>
        <v>41975.836157407415</v>
      </c>
      <c r="Q155" t="s">
        <v>8267</v>
      </c>
      <c r="R155" t="str">
        <f t="shared" si="14"/>
        <v>film &amp; video</v>
      </c>
      <c r="S155" t="str">
        <f t="shared" si="12"/>
        <v>science fiction</v>
      </c>
    </row>
    <row r="156" spans="1:19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6">
        <f t="shared" si="13"/>
        <v>2.666666666666667</v>
      </c>
      <c r="O156" s="10">
        <f t="shared" si="15"/>
        <v>42115.755729166667</v>
      </c>
      <c r="P156" s="10">
        <f t="shared" si="16"/>
        <v>42158.755729166667</v>
      </c>
      <c r="Q156" t="s">
        <v>8267</v>
      </c>
      <c r="R156" t="str">
        <f t="shared" si="14"/>
        <v>film &amp; video</v>
      </c>
      <c r="S156" t="str">
        <f t="shared" si="12"/>
        <v>science fiction</v>
      </c>
    </row>
    <row r="157" spans="1:19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6">
        <f t="shared" si="13"/>
        <v>6.0000000000000001E-3</v>
      </c>
      <c r="O157" s="10">
        <f t="shared" si="15"/>
        <v>42168.767766203709</v>
      </c>
      <c r="P157" s="10">
        <f t="shared" si="16"/>
        <v>42208.767766203709</v>
      </c>
      <c r="Q157" t="s">
        <v>8267</v>
      </c>
      <c r="R157" t="str">
        <f t="shared" si="14"/>
        <v>film &amp; video</v>
      </c>
      <c r="S157" t="str">
        <f t="shared" si="12"/>
        <v>science fiction</v>
      </c>
    </row>
    <row r="158" spans="1:19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6">
        <f t="shared" si="13"/>
        <v>5.0999999999999996</v>
      </c>
      <c r="O158" s="10">
        <f t="shared" si="15"/>
        <v>41794.333287037043</v>
      </c>
      <c r="P158" s="10">
        <f t="shared" si="16"/>
        <v>41854.333287037043</v>
      </c>
      <c r="Q158" t="s">
        <v>8267</v>
      </c>
      <c r="R158" t="str">
        <f t="shared" si="14"/>
        <v>film &amp; video</v>
      </c>
      <c r="S158" t="str">
        <f t="shared" si="12"/>
        <v>science fiction</v>
      </c>
    </row>
    <row r="159" spans="1:19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6">
        <f t="shared" si="13"/>
        <v>0.26711185308848079</v>
      </c>
      <c r="O159" s="10">
        <f t="shared" si="15"/>
        <v>42397.120046296295</v>
      </c>
      <c r="P159" s="10">
        <f t="shared" si="16"/>
        <v>42427.120046296295</v>
      </c>
      <c r="Q159" t="s">
        <v>8267</v>
      </c>
      <c r="R159" t="str">
        <f t="shared" si="14"/>
        <v>film &amp; video</v>
      </c>
      <c r="S159" t="str">
        <f t="shared" si="12"/>
        <v>science fiction</v>
      </c>
    </row>
    <row r="160" spans="1:19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6">
        <f t="shared" si="13"/>
        <v>0</v>
      </c>
      <c r="O160" s="10">
        <f t="shared" si="15"/>
        <v>41904.285046296296</v>
      </c>
      <c r="P160" s="10">
        <f t="shared" si="16"/>
        <v>41934.285046296296</v>
      </c>
      <c r="Q160" t="s">
        <v>8267</v>
      </c>
      <c r="R160" t="str">
        <f t="shared" si="14"/>
        <v>film &amp; video</v>
      </c>
      <c r="S160" t="str">
        <f t="shared" si="12"/>
        <v>science fiction</v>
      </c>
    </row>
    <row r="161" spans="1:19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6">
        <f t="shared" si="13"/>
        <v>2E-3</v>
      </c>
      <c r="O161" s="10">
        <f t="shared" si="15"/>
        <v>42514.642881944448</v>
      </c>
      <c r="P161" s="10">
        <f t="shared" si="16"/>
        <v>42554.642881944448</v>
      </c>
      <c r="Q161" t="s">
        <v>8267</v>
      </c>
      <c r="R161" t="str">
        <f t="shared" si="14"/>
        <v>film &amp; video</v>
      </c>
      <c r="S161" t="str">
        <f t="shared" si="12"/>
        <v>science fiction</v>
      </c>
    </row>
    <row r="162" spans="1:19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6">
        <f t="shared" si="13"/>
        <v>0</v>
      </c>
      <c r="O162" s="10">
        <f t="shared" si="15"/>
        <v>42172.121423611119</v>
      </c>
      <c r="P162" s="10">
        <f t="shared" si="16"/>
        <v>42232.121423611119</v>
      </c>
      <c r="Q162" t="s">
        <v>8268</v>
      </c>
      <c r="R162" t="str">
        <f t="shared" si="14"/>
        <v>film &amp; video</v>
      </c>
      <c r="S162" t="str">
        <f t="shared" ref="S162:S193" si="17">RIGHT(Q162, 5)</f>
        <v>drama</v>
      </c>
    </row>
    <row r="163" spans="1:19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6">
        <f t="shared" si="13"/>
        <v>0.01</v>
      </c>
      <c r="O163" s="10">
        <f t="shared" si="15"/>
        <v>41792.895775462966</v>
      </c>
      <c r="P163" s="10">
        <f t="shared" si="16"/>
        <v>41822.895775462966</v>
      </c>
      <c r="Q163" t="s">
        <v>8268</v>
      </c>
      <c r="R163" t="str">
        <f t="shared" si="14"/>
        <v>film &amp; video</v>
      </c>
      <c r="S163" t="str">
        <f t="shared" si="17"/>
        <v>drama</v>
      </c>
    </row>
    <row r="164" spans="1:19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6">
        <f t="shared" si="13"/>
        <v>15.535714285714286</v>
      </c>
      <c r="O164" s="10">
        <f t="shared" si="15"/>
        <v>41835.335138888891</v>
      </c>
      <c r="P164" s="10">
        <f t="shared" si="16"/>
        <v>41868.195833333339</v>
      </c>
      <c r="Q164" t="s">
        <v>8268</v>
      </c>
      <c r="R164" t="str">
        <f t="shared" si="14"/>
        <v>film &amp; video</v>
      </c>
      <c r="S164" t="str">
        <f t="shared" si="17"/>
        <v>drama</v>
      </c>
    </row>
    <row r="165" spans="1:19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6">
        <f t="shared" si="13"/>
        <v>0</v>
      </c>
      <c r="O165" s="10">
        <f t="shared" si="15"/>
        <v>42244.169606481482</v>
      </c>
      <c r="P165" s="10">
        <f t="shared" si="16"/>
        <v>42278.208333333336</v>
      </c>
      <c r="Q165" t="s">
        <v>8268</v>
      </c>
      <c r="R165" t="str">
        <f t="shared" si="14"/>
        <v>film &amp; video</v>
      </c>
      <c r="S165" t="str">
        <f t="shared" si="17"/>
        <v>drama</v>
      </c>
    </row>
    <row r="166" spans="1:19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6">
        <f t="shared" si="13"/>
        <v>0.53333333333333333</v>
      </c>
      <c r="O166" s="10">
        <f t="shared" si="15"/>
        <v>41841.971076388894</v>
      </c>
      <c r="P166" s="10">
        <f t="shared" si="16"/>
        <v>41901.971076388894</v>
      </c>
      <c r="Q166" t="s">
        <v>8268</v>
      </c>
      <c r="R166" t="str">
        <f t="shared" si="14"/>
        <v>film &amp; video</v>
      </c>
      <c r="S166" t="str">
        <f t="shared" si="17"/>
        <v>drama</v>
      </c>
    </row>
    <row r="167" spans="1:19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6">
        <f t="shared" si="13"/>
        <v>0</v>
      </c>
      <c r="O167" s="10">
        <f t="shared" si="15"/>
        <v>42351.867175925923</v>
      </c>
      <c r="P167" s="10">
        <f t="shared" si="16"/>
        <v>42381.867175925923</v>
      </c>
      <c r="Q167" t="s">
        <v>8268</v>
      </c>
      <c r="R167" t="str">
        <f t="shared" si="14"/>
        <v>film &amp; video</v>
      </c>
      <c r="S167" t="str">
        <f t="shared" si="17"/>
        <v>drama</v>
      </c>
    </row>
    <row r="168" spans="1:19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6">
        <f t="shared" si="13"/>
        <v>60</v>
      </c>
      <c r="O168" s="10">
        <f t="shared" si="15"/>
        <v>42721.284282407411</v>
      </c>
      <c r="P168" s="10">
        <f t="shared" si="16"/>
        <v>42751.284282407411</v>
      </c>
      <c r="Q168" t="s">
        <v>8268</v>
      </c>
      <c r="R168" t="str">
        <f t="shared" si="14"/>
        <v>film &amp; video</v>
      </c>
      <c r="S168" t="str">
        <f t="shared" si="17"/>
        <v>drama</v>
      </c>
    </row>
    <row r="169" spans="1:19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6">
        <f t="shared" si="13"/>
        <v>0.01</v>
      </c>
      <c r="O169" s="10">
        <f t="shared" si="15"/>
        <v>42161.135821759257</v>
      </c>
      <c r="P169" s="10">
        <f t="shared" si="16"/>
        <v>42221.135821759257</v>
      </c>
      <c r="Q169" t="s">
        <v>8268</v>
      </c>
      <c r="R169" t="str">
        <f t="shared" si="14"/>
        <v>film &amp; video</v>
      </c>
      <c r="S169" t="str">
        <f t="shared" si="17"/>
        <v>drama</v>
      </c>
    </row>
    <row r="170" spans="1:19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6">
        <f t="shared" si="13"/>
        <v>4.0625</v>
      </c>
      <c r="O170" s="10">
        <f t="shared" si="15"/>
        <v>42053.043634259266</v>
      </c>
      <c r="P170" s="10">
        <f t="shared" si="16"/>
        <v>42083.001967592594</v>
      </c>
      <c r="Q170" t="s">
        <v>8268</v>
      </c>
      <c r="R170" t="str">
        <f t="shared" si="14"/>
        <v>film &amp; video</v>
      </c>
      <c r="S170" t="str">
        <f t="shared" si="17"/>
        <v>drama</v>
      </c>
    </row>
    <row r="171" spans="1:19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6">
        <f t="shared" si="13"/>
        <v>22.400000000000002</v>
      </c>
      <c r="O171" s="10">
        <f t="shared" si="15"/>
        <v>41900.713645833333</v>
      </c>
      <c r="P171" s="10">
        <f t="shared" si="16"/>
        <v>41930.713645833333</v>
      </c>
      <c r="Q171" t="s">
        <v>8268</v>
      </c>
      <c r="R171" t="str">
        <f t="shared" si="14"/>
        <v>film &amp; video</v>
      </c>
      <c r="S171" t="str">
        <f t="shared" si="17"/>
        <v>drama</v>
      </c>
    </row>
    <row r="172" spans="1:19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6">
        <f t="shared" si="13"/>
        <v>3.25</v>
      </c>
      <c r="O172" s="10">
        <f t="shared" si="15"/>
        <v>42217.186145833337</v>
      </c>
      <c r="P172" s="10">
        <f t="shared" si="16"/>
        <v>42246.436111111114</v>
      </c>
      <c r="Q172" t="s">
        <v>8268</v>
      </c>
      <c r="R172" t="str">
        <f t="shared" si="14"/>
        <v>film &amp; video</v>
      </c>
      <c r="S172" t="str">
        <f t="shared" si="17"/>
        <v>drama</v>
      </c>
    </row>
    <row r="173" spans="1:19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6">
        <f t="shared" si="13"/>
        <v>2E-3</v>
      </c>
      <c r="O173" s="10">
        <f t="shared" si="15"/>
        <v>42534.389050925929</v>
      </c>
      <c r="P173" s="10">
        <f t="shared" si="16"/>
        <v>42594.389050925929</v>
      </c>
      <c r="Q173" t="s">
        <v>8268</v>
      </c>
      <c r="R173" t="str">
        <f t="shared" si="14"/>
        <v>film &amp; video</v>
      </c>
      <c r="S173" t="str">
        <f t="shared" si="17"/>
        <v>drama</v>
      </c>
    </row>
    <row r="174" spans="1:19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6">
        <f t="shared" si="13"/>
        <v>0</v>
      </c>
      <c r="O174" s="10">
        <f t="shared" si="15"/>
        <v>42047.603275462963</v>
      </c>
      <c r="P174" s="10">
        <f t="shared" si="16"/>
        <v>42082.561608796292</v>
      </c>
      <c r="Q174" t="s">
        <v>8268</v>
      </c>
      <c r="R174" t="str">
        <f t="shared" si="14"/>
        <v>film &amp; video</v>
      </c>
      <c r="S174" t="str">
        <f t="shared" si="17"/>
        <v>drama</v>
      </c>
    </row>
    <row r="175" spans="1:19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6">
        <f t="shared" si="13"/>
        <v>0</v>
      </c>
      <c r="O175" s="10">
        <f t="shared" si="15"/>
        <v>42033.781342592592</v>
      </c>
      <c r="P175" s="10">
        <f t="shared" si="16"/>
        <v>42063.781342592592</v>
      </c>
      <c r="Q175" t="s">
        <v>8268</v>
      </c>
      <c r="R175" t="str">
        <f t="shared" si="14"/>
        <v>film &amp; video</v>
      </c>
      <c r="S175" t="str">
        <f t="shared" si="17"/>
        <v>drama</v>
      </c>
    </row>
    <row r="176" spans="1:19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6">
        <f t="shared" si="13"/>
        <v>0</v>
      </c>
      <c r="O176" s="10">
        <f t="shared" si="15"/>
        <v>42072.967314814821</v>
      </c>
      <c r="P176" s="10">
        <f t="shared" si="16"/>
        <v>42132.967314814821</v>
      </c>
      <c r="Q176" t="s">
        <v>8268</v>
      </c>
      <c r="R176" t="str">
        <f t="shared" si="14"/>
        <v>film &amp; video</v>
      </c>
      <c r="S176" t="str">
        <f t="shared" si="17"/>
        <v>drama</v>
      </c>
    </row>
    <row r="177" spans="1:19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6">
        <f t="shared" si="13"/>
        <v>6.4850000000000003</v>
      </c>
      <c r="O177" s="10">
        <f t="shared" si="15"/>
        <v>41855.986238425925</v>
      </c>
      <c r="P177" s="10">
        <f t="shared" si="16"/>
        <v>41880.986238425925</v>
      </c>
      <c r="Q177" t="s">
        <v>8268</v>
      </c>
      <c r="R177" t="str">
        <f t="shared" si="14"/>
        <v>film &amp; video</v>
      </c>
      <c r="S177" t="str">
        <f t="shared" si="17"/>
        <v>drama</v>
      </c>
    </row>
    <row r="178" spans="1:19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6">
        <f t="shared" si="13"/>
        <v>0</v>
      </c>
      <c r="O178" s="10">
        <f t="shared" si="15"/>
        <v>42192.032395833339</v>
      </c>
      <c r="P178" s="10">
        <f t="shared" si="16"/>
        <v>42222.032395833339</v>
      </c>
      <c r="Q178" t="s">
        <v>8268</v>
      </c>
      <c r="R178" t="str">
        <f t="shared" si="14"/>
        <v>film &amp; video</v>
      </c>
      <c r="S178" t="str">
        <f t="shared" si="17"/>
        <v>drama</v>
      </c>
    </row>
    <row r="179" spans="1:19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6">
        <f t="shared" si="13"/>
        <v>40</v>
      </c>
      <c r="O179" s="10">
        <f t="shared" si="15"/>
        <v>42070.256087962967</v>
      </c>
      <c r="P179" s="10">
        <f t="shared" si="16"/>
        <v>42087.214421296296</v>
      </c>
      <c r="Q179" t="s">
        <v>8268</v>
      </c>
      <c r="R179" t="str">
        <f t="shared" si="14"/>
        <v>film &amp; video</v>
      </c>
      <c r="S179" t="str">
        <f t="shared" si="17"/>
        <v>drama</v>
      </c>
    </row>
    <row r="180" spans="1:19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6">
        <f t="shared" si="13"/>
        <v>0</v>
      </c>
      <c r="O180" s="10">
        <f t="shared" si="15"/>
        <v>42305.163715277777</v>
      </c>
      <c r="P180" s="10">
        <f t="shared" si="16"/>
        <v>42335.205381944448</v>
      </c>
      <c r="Q180" t="s">
        <v>8268</v>
      </c>
      <c r="R180" t="str">
        <f t="shared" si="14"/>
        <v>film &amp; video</v>
      </c>
      <c r="S180" t="str">
        <f t="shared" si="17"/>
        <v>drama</v>
      </c>
    </row>
    <row r="181" spans="1:19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6">
        <f t="shared" si="13"/>
        <v>20</v>
      </c>
      <c r="O181" s="10">
        <f t="shared" si="15"/>
        <v>42403.288831018523</v>
      </c>
      <c r="P181" s="10">
        <f t="shared" si="16"/>
        <v>42433.288831018523</v>
      </c>
      <c r="Q181" t="s">
        <v>8268</v>
      </c>
      <c r="R181" t="str">
        <f t="shared" si="14"/>
        <v>film &amp; video</v>
      </c>
      <c r="S181" t="str">
        <f t="shared" si="17"/>
        <v>drama</v>
      </c>
    </row>
    <row r="182" spans="1:19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6">
        <f t="shared" si="13"/>
        <v>33.416666666666664</v>
      </c>
      <c r="O182" s="10">
        <f t="shared" si="15"/>
        <v>42068.199571759258</v>
      </c>
      <c r="P182" s="10">
        <f t="shared" si="16"/>
        <v>42108.000000000007</v>
      </c>
      <c r="Q182" t="s">
        <v>8268</v>
      </c>
      <c r="R182" t="str">
        <f t="shared" si="14"/>
        <v>film &amp; video</v>
      </c>
      <c r="S182" t="str">
        <f t="shared" si="17"/>
        <v>drama</v>
      </c>
    </row>
    <row r="183" spans="1:19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6">
        <f t="shared" si="13"/>
        <v>21.092608822670172</v>
      </c>
      <c r="O183" s="10">
        <f t="shared" si="15"/>
        <v>42147.950173611112</v>
      </c>
      <c r="P183" s="10">
        <f t="shared" si="16"/>
        <v>42177.950173611112</v>
      </c>
      <c r="Q183" t="s">
        <v>8268</v>
      </c>
      <c r="R183" t="str">
        <f t="shared" si="14"/>
        <v>film &amp; video</v>
      </c>
      <c r="S183" t="str">
        <f t="shared" si="17"/>
        <v>drama</v>
      </c>
    </row>
    <row r="184" spans="1:19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6">
        <f t="shared" si="13"/>
        <v>0</v>
      </c>
      <c r="O184" s="10">
        <f t="shared" si="15"/>
        <v>42712.220277777778</v>
      </c>
      <c r="P184" s="10">
        <f t="shared" si="16"/>
        <v>42742.220277777778</v>
      </c>
      <c r="Q184" t="s">
        <v>8268</v>
      </c>
      <c r="R184" t="str">
        <f t="shared" si="14"/>
        <v>film &amp; video</v>
      </c>
      <c r="S184" t="str">
        <f t="shared" si="17"/>
        <v>drama</v>
      </c>
    </row>
    <row r="185" spans="1:19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6">
        <f t="shared" si="13"/>
        <v>35.856000000000002</v>
      </c>
      <c r="O185" s="10">
        <f t="shared" si="15"/>
        <v>41940.018634259264</v>
      </c>
      <c r="P185" s="10">
        <f t="shared" si="16"/>
        <v>41970.060300925928</v>
      </c>
      <c r="Q185" t="s">
        <v>8268</v>
      </c>
      <c r="R185" t="str">
        <f t="shared" si="14"/>
        <v>film &amp; video</v>
      </c>
      <c r="S185" t="str">
        <f t="shared" si="17"/>
        <v>drama</v>
      </c>
    </row>
    <row r="186" spans="1:19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6">
        <f t="shared" si="13"/>
        <v>3.4000000000000004</v>
      </c>
      <c r="O186" s="10">
        <f t="shared" si="15"/>
        <v>41825.999560185192</v>
      </c>
      <c r="P186" s="10">
        <f t="shared" si="16"/>
        <v>41883.374305555561</v>
      </c>
      <c r="Q186" t="s">
        <v>8268</v>
      </c>
      <c r="R186" t="str">
        <f t="shared" si="14"/>
        <v>film &amp; video</v>
      </c>
      <c r="S186" t="str">
        <f t="shared" si="17"/>
        <v>drama</v>
      </c>
    </row>
    <row r="187" spans="1:19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6">
        <f t="shared" si="13"/>
        <v>5.5</v>
      </c>
      <c r="O187" s="10">
        <f t="shared" si="15"/>
        <v>42571.119664351856</v>
      </c>
      <c r="P187" s="10">
        <f t="shared" si="16"/>
        <v>42601.119664351856</v>
      </c>
      <c r="Q187" t="s">
        <v>8268</v>
      </c>
      <c r="R187" t="str">
        <f t="shared" si="14"/>
        <v>film &amp; video</v>
      </c>
      <c r="S187" t="str">
        <f t="shared" si="17"/>
        <v>drama</v>
      </c>
    </row>
    <row r="188" spans="1:19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6">
        <f t="shared" si="13"/>
        <v>0</v>
      </c>
      <c r="O188" s="10">
        <f t="shared" si="15"/>
        <v>42768.021226851859</v>
      </c>
      <c r="P188" s="10">
        <f t="shared" si="16"/>
        <v>42798.041666666664</v>
      </c>
      <c r="Q188" t="s">
        <v>8268</v>
      </c>
      <c r="R188" t="str">
        <f t="shared" si="14"/>
        <v>film &amp; video</v>
      </c>
      <c r="S188" t="str">
        <f t="shared" si="17"/>
        <v>drama</v>
      </c>
    </row>
    <row r="189" spans="1:19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6">
        <f t="shared" si="13"/>
        <v>16</v>
      </c>
      <c r="O189" s="10">
        <f t="shared" si="15"/>
        <v>42182.442789351851</v>
      </c>
      <c r="P189" s="10">
        <f t="shared" si="16"/>
        <v>42206.499305555561</v>
      </c>
      <c r="Q189" t="s">
        <v>8268</v>
      </c>
      <c r="R189" t="str">
        <f t="shared" si="14"/>
        <v>film &amp; video</v>
      </c>
      <c r="S189" t="str">
        <f t="shared" si="17"/>
        <v>drama</v>
      </c>
    </row>
    <row r="190" spans="1:19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6">
        <f t="shared" si="13"/>
        <v>0</v>
      </c>
      <c r="O190" s="10">
        <f t="shared" si="15"/>
        <v>41857.391377314816</v>
      </c>
      <c r="P190" s="10">
        <f t="shared" si="16"/>
        <v>41887.391377314816</v>
      </c>
      <c r="Q190" t="s">
        <v>8268</v>
      </c>
      <c r="R190" t="str">
        <f t="shared" si="14"/>
        <v>film &amp; video</v>
      </c>
      <c r="S190" t="str">
        <f t="shared" si="17"/>
        <v>drama</v>
      </c>
    </row>
    <row r="191" spans="1:19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6">
        <f t="shared" si="13"/>
        <v>6.8999999999999992E-2</v>
      </c>
      <c r="O191" s="10">
        <f t="shared" si="15"/>
        <v>42556.899039351854</v>
      </c>
      <c r="P191" s="10">
        <f t="shared" si="16"/>
        <v>42616.899039351854</v>
      </c>
      <c r="Q191" t="s">
        <v>8268</v>
      </c>
      <c r="R191" t="str">
        <f t="shared" si="14"/>
        <v>film &amp; video</v>
      </c>
      <c r="S191" t="str">
        <f t="shared" si="17"/>
        <v>drama</v>
      </c>
    </row>
    <row r="192" spans="1:19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6">
        <f t="shared" si="13"/>
        <v>0.41666666666666669</v>
      </c>
      <c r="O192" s="10">
        <f t="shared" si="15"/>
        <v>42527.859328703707</v>
      </c>
      <c r="P192" s="10">
        <f t="shared" si="16"/>
        <v>42537.859328703707</v>
      </c>
      <c r="Q192" t="s">
        <v>8268</v>
      </c>
      <c r="R192" t="str">
        <f t="shared" si="14"/>
        <v>film &amp; video</v>
      </c>
      <c r="S192" t="str">
        <f t="shared" si="17"/>
        <v>drama</v>
      </c>
    </row>
    <row r="193" spans="1:19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6">
        <f t="shared" si="13"/>
        <v>5</v>
      </c>
      <c r="O193" s="10">
        <f t="shared" si="15"/>
        <v>42239.649745370371</v>
      </c>
      <c r="P193" s="10">
        <f t="shared" si="16"/>
        <v>42279.649745370371</v>
      </c>
      <c r="Q193" t="s">
        <v>8268</v>
      </c>
      <c r="R193" t="str">
        <f t="shared" si="14"/>
        <v>film &amp; video</v>
      </c>
      <c r="S193" t="str">
        <f t="shared" si="17"/>
        <v>drama</v>
      </c>
    </row>
    <row r="194" spans="1:19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6">
        <f t="shared" ref="N194:N257" si="18">E194/D194*100</f>
        <v>1.6999999999999999E-3</v>
      </c>
      <c r="O194" s="10">
        <f t="shared" si="15"/>
        <v>41900.000370370377</v>
      </c>
      <c r="P194" s="10">
        <f t="shared" si="16"/>
        <v>41930.000370370377</v>
      </c>
      <c r="Q194" t="s">
        <v>8268</v>
      </c>
      <c r="R194" t="str">
        <f t="shared" ref="R194:R257" si="19">LEFT(Q194, 12)</f>
        <v>film &amp; video</v>
      </c>
      <c r="S194" t="str">
        <f t="shared" ref="S194:S225" si="20">RIGHT(Q194, 5)</f>
        <v>drama</v>
      </c>
    </row>
    <row r="195" spans="1:19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6">
        <f t="shared" si="18"/>
        <v>0</v>
      </c>
      <c r="O195" s="10">
        <f t="shared" ref="O195:O258" si="21">((((J195/60)/60)/24+DATE(1970,1,1)+5/24))</f>
        <v>41912.143125000002</v>
      </c>
      <c r="P195" s="10">
        <f t="shared" ref="P195:P258" si="22">((((I195/60)/60)/24+DATE(1970,1,1)+5/24))</f>
        <v>41972.184791666667</v>
      </c>
      <c r="Q195" t="s">
        <v>8268</v>
      </c>
      <c r="R195" t="str">
        <f t="shared" si="19"/>
        <v>film &amp; video</v>
      </c>
      <c r="S195" t="str">
        <f t="shared" si="20"/>
        <v>drama</v>
      </c>
    </row>
    <row r="196" spans="1:19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6">
        <f t="shared" si="18"/>
        <v>0.12</v>
      </c>
      <c r="O196" s="10">
        <f t="shared" si="21"/>
        <v>42376.20521990741</v>
      </c>
      <c r="P196" s="10">
        <f t="shared" si="22"/>
        <v>42436.20521990741</v>
      </c>
      <c r="Q196" t="s">
        <v>8268</v>
      </c>
      <c r="R196" t="str">
        <f t="shared" si="19"/>
        <v>film &amp; video</v>
      </c>
      <c r="S196" t="str">
        <f t="shared" si="20"/>
        <v>drama</v>
      </c>
    </row>
    <row r="197" spans="1:19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6">
        <f t="shared" si="18"/>
        <v>0</v>
      </c>
      <c r="O197" s="10">
        <f t="shared" si="21"/>
        <v>42135.878842592596</v>
      </c>
      <c r="P197" s="10">
        <f t="shared" si="22"/>
        <v>42195.878842592596</v>
      </c>
      <c r="Q197" t="s">
        <v>8268</v>
      </c>
      <c r="R197" t="str">
        <f t="shared" si="19"/>
        <v>film &amp; video</v>
      </c>
      <c r="S197" t="str">
        <f t="shared" si="20"/>
        <v>drama</v>
      </c>
    </row>
    <row r="198" spans="1:19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6">
        <f t="shared" si="18"/>
        <v>41.857142857142861</v>
      </c>
      <c r="O198" s="10">
        <f t="shared" si="21"/>
        <v>42259.751134259262</v>
      </c>
      <c r="P198" s="10">
        <f t="shared" si="22"/>
        <v>42288.083333333336</v>
      </c>
      <c r="Q198" t="s">
        <v>8268</v>
      </c>
      <c r="R198" t="str">
        <f t="shared" si="19"/>
        <v>film &amp; video</v>
      </c>
      <c r="S198" t="str">
        <f t="shared" si="20"/>
        <v>drama</v>
      </c>
    </row>
    <row r="199" spans="1:19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6">
        <f t="shared" si="18"/>
        <v>10.48</v>
      </c>
      <c r="O199" s="10">
        <f t="shared" si="21"/>
        <v>42742.056712962971</v>
      </c>
      <c r="P199" s="10">
        <f t="shared" si="22"/>
        <v>42784.083333333336</v>
      </c>
      <c r="Q199" t="s">
        <v>8268</v>
      </c>
      <c r="R199" t="str">
        <f t="shared" si="19"/>
        <v>film &amp; video</v>
      </c>
      <c r="S199" t="str">
        <f t="shared" si="20"/>
        <v>drama</v>
      </c>
    </row>
    <row r="200" spans="1:19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6">
        <f t="shared" si="18"/>
        <v>1.1159999999999999</v>
      </c>
      <c r="O200" s="10">
        <f t="shared" si="21"/>
        <v>41887.591689814821</v>
      </c>
      <c r="P200" s="10">
        <f t="shared" si="22"/>
        <v>41917.591689814821</v>
      </c>
      <c r="Q200" t="s">
        <v>8268</v>
      </c>
      <c r="R200" t="str">
        <f t="shared" si="19"/>
        <v>film &amp; video</v>
      </c>
      <c r="S200" t="str">
        <f t="shared" si="20"/>
        <v>drama</v>
      </c>
    </row>
    <row r="201" spans="1:19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6">
        <f t="shared" si="18"/>
        <v>0</v>
      </c>
      <c r="O201" s="10">
        <f t="shared" si="21"/>
        <v>42584.332199074073</v>
      </c>
      <c r="P201" s="10">
        <f t="shared" si="22"/>
        <v>42614.332199074073</v>
      </c>
      <c r="Q201" t="s">
        <v>8268</v>
      </c>
      <c r="R201" t="str">
        <f t="shared" si="19"/>
        <v>film &amp; video</v>
      </c>
      <c r="S201" t="str">
        <f t="shared" si="20"/>
        <v>drama</v>
      </c>
    </row>
    <row r="202" spans="1:19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6">
        <f t="shared" si="18"/>
        <v>26.192500000000003</v>
      </c>
      <c r="O202" s="10">
        <f t="shared" si="21"/>
        <v>41867.291701388895</v>
      </c>
      <c r="P202" s="10">
        <f t="shared" si="22"/>
        <v>41897.291701388895</v>
      </c>
      <c r="Q202" t="s">
        <v>8268</v>
      </c>
      <c r="R202" t="str">
        <f t="shared" si="19"/>
        <v>film &amp; video</v>
      </c>
      <c r="S202" t="str">
        <f t="shared" si="20"/>
        <v>drama</v>
      </c>
    </row>
    <row r="203" spans="1:19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6">
        <f t="shared" si="18"/>
        <v>58.461538461538467</v>
      </c>
      <c r="O203" s="10">
        <f t="shared" si="21"/>
        <v>42024.026956018519</v>
      </c>
      <c r="P203" s="10">
        <f t="shared" si="22"/>
        <v>42044.026956018519</v>
      </c>
      <c r="Q203" t="s">
        <v>8268</v>
      </c>
      <c r="R203" t="str">
        <f t="shared" si="19"/>
        <v>film &amp; video</v>
      </c>
      <c r="S203" t="str">
        <f t="shared" si="20"/>
        <v>drama</v>
      </c>
    </row>
    <row r="204" spans="1:19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6">
        <f t="shared" si="18"/>
        <v>0</v>
      </c>
      <c r="O204" s="10">
        <f t="shared" si="21"/>
        <v>42256.136157407411</v>
      </c>
      <c r="P204" s="10">
        <f t="shared" si="22"/>
        <v>42286.082638888889</v>
      </c>
      <c r="Q204" t="s">
        <v>8268</v>
      </c>
      <c r="R204" t="str">
        <f t="shared" si="19"/>
        <v>film &amp; video</v>
      </c>
      <c r="S204" t="str">
        <f t="shared" si="20"/>
        <v>drama</v>
      </c>
    </row>
    <row r="205" spans="1:19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6">
        <f t="shared" si="18"/>
        <v>29.84</v>
      </c>
      <c r="O205" s="10">
        <f t="shared" si="21"/>
        <v>41974.056296296294</v>
      </c>
      <c r="P205" s="10">
        <f t="shared" si="22"/>
        <v>42034.056296296294</v>
      </c>
      <c r="Q205" t="s">
        <v>8268</v>
      </c>
      <c r="R205" t="str">
        <f t="shared" si="19"/>
        <v>film &amp; video</v>
      </c>
      <c r="S205" t="str">
        <f t="shared" si="20"/>
        <v>drama</v>
      </c>
    </row>
    <row r="206" spans="1:19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6">
        <f t="shared" si="18"/>
        <v>50.721666666666664</v>
      </c>
      <c r="O206" s="10">
        <f t="shared" si="21"/>
        <v>42556.791701388887</v>
      </c>
      <c r="P206" s="10">
        <f t="shared" si="22"/>
        <v>42586.791701388887</v>
      </c>
      <c r="Q206" t="s">
        <v>8268</v>
      </c>
      <c r="R206" t="str">
        <f t="shared" si="19"/>
        <v>film &amp; video</v>
      </c>
      <c r="S206" t="str">
        <f t="shared" si="20"/>
        <v>drama</v>
      </c>
    </row>
    <row r="207" spans="1:19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6">
        <f t="shared" si="18"/>
        <v>16.25</v>
      </c>
      <c r="O207" s="10">
        <f t="shared" si="21"/>
        <v>42248.840532407405</v>
      </c>
      <c r="P207" s="10">
        <f t="shared" si="22"/>
        <v>42283.840532407405</v>
      </c>
      <c r="Q207" t="s">
        <v>8268</v>
      </c>
      <c r="R207" t="str">
        <f t="shared" si="19"/>
        <v>film &amp; video</v>
      </c>
      <c r="S207" t="str">
        <f t="shared" si="20"/>
        <v>drama</v>
      </c>
    </row>
    <row r="208" spans="1:19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6">
        <f t="shared" si="18"/>
        <v>0</v>
      </c>
      <c r="O208" s="10">
        <f t="shared" si="21"/>
        <v>42567.212766203702</v>
      </c>
      <c r="P208" s="10">
        <f t="shared" si="22"/>
        <v>42588.212766203702</v>
      </c>
      <c r="Q208" t="s">
        <v>8268</v>
      </c>
      <c r="R208" t="str">
        <f t="shared" si="19"/>
        <v>film &amp; video</v>
      </c>
      <c r="S208" t="str">
        <f t="shared" si="20"/>
        <v>drama</v>
      </c>
    </row>
    <row r="209" spans="1:19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6">
        <f t="shared" si="18"/>
        <v>15.214285714285714</v>
      </c>
      <c r="O209" s="10">
        <f t="shared" si="21"/>
        <v>41978.405532407407</v>
      </c>
      <c r="P209" s="10">
        <f t="shared" si="22"/>
        <v>42008.405532407407</v>
      </c>
      <c r="Q209" t="s">
        <v>8268</v>
      </c>
      <c r="R209" t="str">
        <f t="shared" si="19"/>
        <v>film &amp; video</v>
      </c>
      <c r="S209" t="str">
        <f t="shared" si="20"/>
        <v>drama</v>
      </c>
    </row>
    <row r="210" spans="1:19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6">
        <f t="shared" si="18"/>
        <v>0</v>
      </c>
      <c r="O210" s="10">
        <f t="shared" si="21"/>
        <v>41959.578321759262</v>
      </c>
      <c r="P210" s="10">
        <f t="shared" si="22"/>
        <v>41989.578321759262</v>
      </c>
      <c r="Q210" t="s">
        <v>8268</v>
      </c>
      <c r="R210" t="str">
        <f t="shared" si="19"/>
        <v>film &amp; video</v>
      </c>
      <c r="S210" t="str">
        <f t="shared" si="20"/>
        <v>drama</v>
      </c>
    </row>
    <row r="211" spans="1:19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6">
        <f t="shared" si="18"/>
        <v>0</v>
      </c>
      <c r="O211" s="10">
        <f t="shared" si="21"/>
        <v>42166.131192129636</v>
      </c>
      <c r="P211" s="10">
        <f t="shared" si="22"/>
        <v>42196.131192129636</v>
      </c>
      <c r="Q211" t="s">
        <v>8268</v>
      </c>
      <c r="R211" t="str">
        <f t="shared" si="19"/>
        <v>film &amp; video</v>
      </c>
      <c r="S211" t="str">
        <f t="shared" si="20"/>
        <v>drama</v>
      </c>
    </row>
    <row r="212" spans="1:19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6">
        <f t="shared" si="18"/>
        <v>25.25</v>
      </c>
      <c r="O212" s="10">
        <f t="shared" si="21"/>
        <v>42249.273055555554</v>
      </c>
      <c r="P212" s="10">
        <f t="shared" si="22"/>
        <v>42278.416666666664</v>
      </c>
      <c r="Q212" t="s">
        <v>8268</v>
      </c>
      <c r="R212" t="str">
        <f t="shared" si="19"/>
        <v>film &amp; video</v>
      </c>
      <c r="S212" t="str">
        <f t="shared" si="20"/>
        <v>drama</v>
      </c>
    </row>
    <row r="213" spans="1:19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6">
        <f t="shared" si="18"/>
        <v>44.6</v>
      </c>
      <c r="O213" s="10">
        <f t="shared" si="21"/>
        <v>42236.368252314824</v>
      </c>
      <c r="P213" s="10">
        <f t="shared" si="22"/>
        <v>42266.368252314824</v>
      </c>
      <c r="Q213" t="s">
        <v>8268</v>
      </c>
      <c r="R213" t="str">
        <f t="shared" si="19"/>
        <v>film &amp; video</v>
      </c>
      <c r="S213" t="str">
        <f t="shared" si="20"/>
        <v>drama</v>
      </c>
    </row>
    <row r="214" spans="1:19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6">
        <f t="shared" si="18"/>
        <v>1.5873015873015872E-2</v>
      </c>
      <c r="O214" s="10">
        <f t="shared" si="21"/>
        <v>42417.08935185185</v>
      </c>
      <c r="P214" s="10">
        <f t="shared" si="22"/>
        <v>42477.047685185193</v>
      </c>
      <c r="Q214" t="s">
        <v>8268</v>
      </c>
      <c r="R214" t="str">
        <f t="shared" si="19"/>
        <v>film &amp; video</v>
      </c>
      <c r="S214" t="str">
        <f t="shared" si="20"/>
        <v>drama</v>
      </c>
    </row>
    <row r="215" spans="1:19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6">
        <f t="shared" si="18"/>
        <v>0.04</v>
      </c>
      <c r="O215" s="10">
        <f t="shared" si="21"/>
        <v>42202.802627314821</v>
      </c>
      <c r="P215" s="10">
        <f t="shared" si="22"/>
        <v>42232.796307870369</v>
      </c>
      <c r="Q215" t="s">
        <v>8268</v>
      </c>
      <c r="R215" t="str">
        <f t="shared" si="19"/>
        <v>film &amp; video</v>
      </c>
      <c r="S215" t="str">
        <f t="shared" si="20"/>
        <v>drama</v>
      </c>
    </row>
    <row r="216" spans="1:19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6">
        <f t="shared" si="18"/>
        <v>8.0000000000000002E-3</v>
      </c>
      <c r="O216" s="10">
        <f t="shared" si="21"/>
        <v>42009.848946759266</v>
      </c>
      <c r="P216" s="10">
        <f t="shared" si="22"/>
        <v>42069.848946759266</v>
      </c>
      <c r="Q216" t="s">
        <v>8268</v>
      </c>
      <c r="R216" t="str">
        <f t="shared" si="19"/>
        <v>film &amp; video</v>
      </c>
      <c r="S216" t="str">
        <f t="shared" si="20"/>
        <v>drama</v>
      </c>
    </row>
    <row r="217" spans="1:19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6">
        <f t="shared" si="18"/>
        <v>0.22727272727272727</v>
      </c>
      <c r="O217" s="10">
        <f t="shared" si="21"/>
        <v>42375.438449074078</v>
      </c>
      <c r="P217" s="10">
        <f t="shared" si="22"/>
        <v>42418.207638888889</v>
      </c>
      <c r="Q217" t="s">
        <v>8268</v>
      </c>
      <c r="R217" t="str">
        <f t="shared" si="19"/>
        <v>film &amp; video</v>
      </c>
      <c r="S217" t="str">
        <f t="shared" si="20"/>
        <v>drama</v>
      </c>
    </row>
    <row r="218" spans="1:19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6">
        <f t="shared" si="18"/>
        <v>55.698440000000005</v>
      </c>
      <c r="O218" s="10">
        <f t="shared" si="21"/>
        <v>42067.167094907411</v>
      </c>
      <c r="P218" s="10">
        <f t="shared" si="22"/>
        <v>42117.125428240739</v>
      </c>
      <c r="Q218" t="s">
        <v>8268</v>
      </c>
      <c r="R218" t="str">
        <f t="shared" si="19"/>
        <v>film &amp; video</v>
      </c>
      <c r="S218" t="str">
        <f t="shared" si="20"/>
        <v>drama</v>
      </c>
    </row>
    <row r="219" spans="1:19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6">
        <f t="shared" si="18"/>
        <v>11.943</v>
      </c>
      <c r="O219" s="10">
        <f t="shared" si="21"/>
        <v>41970.848946759266</v>
      </c>
      <c r="P219" s="10">
        <f t="shared" si="22"/>
        <v>42001.848946759266</v>
      </c>
      <c r="Q219" t="s">
        <v>8268</v>
      </c>
      <c r="R219" t="str">
        <f t="shared" si="19"/>
        <v>film &amp; video</v>
      </c>
      <c r="S219" t="str">
        <f t="shared" si="20"/>
        <v>drama</v>
      </c>
    </row>
    <row r="220" spans="1:19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6">
        <f t="shared" si="18"/>
        <v>2</v>
      </c>
      <c r="O220" s="10">
        <f t="shared" si="21"/>
        <v>42079.836678240747</v>
      </c>
      <c r="P220" s="10">
        <f t="shared" si="22"/>
        <v>42139.836678240747</v>
      </c>
      <c r="Q220" t="s">
        <v>8268</v>
      </c>
      <c r="R220" t="str">
        <f t="shared" si="19"/>
        <v>film &amp; video</v>
      </c>
      <c r="S220" t="str">
        <f t="shared" si="20"/>
        <v>drama</v>
      </c>
    </row>
    <row r="221" spans="1:19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6">
        <f t="shared" si="18"/>
        <v>17.630000000000003</v>
      </c>
      <c r="O221" s="10">
        <f t="shared" si="21"/>
        <v>42429.53501157408</v>
      </c>
      <c r="P221" s="10">
        <f t="shared" si="22"/>
        <v>42461.499305555561</v>
      </c>
      <c r="Q221" t="s">
        <v>8268</v>
      </c>
      <c r="R221" t="str">
        <f t="shared" si="19"/>
        <v>film &amp; video</v>
      </c>
      <c r="S221" t="str">
        <f t="shared" si="20"/>
        <v>drama</v>
      </c>
    </row>
    <row r="222" spans="1:19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6">
        <f t="shared" si="18"/>
        <v>0.72</v>
      </c>
      <c r="O222" s="10">
        <f t="shared" si="21"/>
        <v>42195.852199074077</v>
      </c>
      <c r="P222" s="10">
        <f t="shared" si="22"/>
        <v>42237.04583333333</v>
      </c>
      <c r="Q222" t="s">
        <v>8268</v>
      </c>
      <c r="R222" t="str">
        <f t="shared" si="19"/>
        <v>film &amp; video</v>
      </c>
      <c r="S222" t="str">
        <f t="shared" si="20"/>
        <v>drama</v>
      </c>
    </row>
    <row r="223" spans="1:19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6">
        <f t="shared" si="18"/>
        <v>0</v>
      </c>
      <c r="O223" s="10">
        <f t="shared" si="21"/>
        <v>42032.045879629637</v>
      </c>
      <c r="P223" s="10">
        <f t="shared" si="22"/>
        <v>42092.004212962966</v>
      </c>
      <c r="Q223" t="s">
        <v>8268</v>
      </c>
      <c r="R223" t="str">
        <f t="shared" si="19"/>
        <v>film &amp; video</v>
      </c>
      <c r="S223" t="str">
        <f t="shared" si="20"/>
        <v>drama</v>
      </c>
    </row>
    <row r="224" spans="1:19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6">
        <f t="shared" si="18"/>
        <v>13</v>
      </c>
      <c r="O224" s="10">
        <f t="shared" si="21"/>
        <v>42031.978217592594</v>
      </c>
      <c r="P224" s="10">
        <f t="shared" si="22"/>
        <v>42090.318749999999</v>
      </c>
      <c r="Q224" t="s">
        <v>8268</v>
      </c>
      <c r="R224" t="str">
        <f t="shared" si="19"/>
        <v>film &amp; video</v>
      </c>
      <c r="S224" t="str">
        <f t="shared" si="20"/>
        <v>drama</v>
      </c>
    </row>
    <row r="225" spans="1:19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6">
        <f t="shared" si="18"/>
        <v>0</v>
      </c>
      <c r="O225" s="10">
        <f t="shared" si="21"/>
        <v>42482.256365740745</v>
      </c>
      <c r="P225" s="10">
        <f t="shared" si="22"/>
        <v>42512.253472222226</v>
      </c>
      <c r="Q225" t="s">
        <v>8268</v>
      </c>
      <c r="R225" t="str">
        <f t="shared" si="19"/>
        <v>film &amp; video</v>
      </c>
      <c r="S225" t="str">
        <f t="shared" si="20"/>
        <v>drama</v>
      </c>
    </row>
    <row r="226" spans="1:19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6">
        <f t="shared" si="18"/>
        <v>0</v>
      </c>
      <c r="O226" s="10">
        <f t="shared" si="21"/>
        <v>42135.443587962967</v>
      </c>
      <c r="P226" s="10">
        <f t="shared" si="22"/>
        <v>42195.443587962967</v>
      </c>
      <c r="Q226" t="s">
        <v>8268</v>
      </c>
      <c r="R226" t="str">
        <f t="shared" si="19"/>
        <v>film &amp; video</v>
      </c>
      <c r="S226" t="str">
        <f t="shared" ref="S226:S241" si="23">RIGHT(Q226, 5)</f>
        <v>drama</v>
      </c>
    </row>
    <row r="227" spans="1:19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6">
        <f t="shared" si="18"/>
        <v>0</v>
      </c>
      <c r="O227" s="10">
        <f t="shared" si="21"/>
        <v>42439.169606481482</v>
      </c>
      <c r="P227" s="10">
        <f t="shared" si="22"/>
        <v>42469.127939814818</v>
      </c>
      <c r="Q227" t="s">
        <v>8268</v>
      </c>
      <c r="R227" t="str">
        <f t="shared" si="19"/>
        <v>film &amp; video</v>
      </c>
      <c r="S227" t="str">
        <f t="shared" si="23"/>
        <v>drama</v>
      </c>
    </row>
    <row r="228" spans="1:19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6">
        <f t="shared" si="18"/>
        <v>0.86206896551724133</v>
      </c>
      <c r="O228" s="10">
        <f t="shared" si="21"/>
        <v>42106.874351851853</v>
      </c>
      <c r="P228" s="10">
        <f t="shared" si="22"/>
        <v>42155.603472222225</v>
      </c>
      <c r="Q228" t="s">
        <v>8268</v>
      </c>
      <c r="R228" t="str">
        <f t="shared" si="19"/>
        <v>film &amp; video</v>
      </c>
      <c r="S228" t="str">
        <f t="shared" si="23"/>
        <v>drama</v>
      </c>
    </row>
    <row r="229" spans="1:19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6">
        <f t="shared" si="18"/>
        <v>0</v>
      </c>
      <c r="O229" s="10">
        <f t="shared" si="21"/>
        <v>42165.102326388893</v>
      </c>
      <c r="P229" s="10">
        <f t="shared" si="22"/>
        <v>42195.102326388893</v>
      </c>
      <c r="Q229" t="s">
        <v>8268</v>
      </c>
      <c r="R229" t="str">
        <f t="shared" si="19"/>
        <v>film &amp; video</v>
      </c>
      <c r="S229" t="str">
        <f t="shared" si="23"/>
        <v>drama</v>
      </c>
    </row>
    <row r="230" spans="1:19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6">
        <f t="shared" si="18"/>
        <v>0</v>
      </c>
      <c r="O230" s="10">
        <f t="shared" si="21"/>
        <v>42096.894733796296</v>
      </c>
      <c r="P230" s="10">
        <f t="shared" si="22"/>
        <v>42156.894733796296</v>
      </c>
      <c r="Q230" t="s">
        <v>8268</v>
      </c>
      <c r="R230" t="str">
        <f t="shared" si="19"/>
        <v>film &amp; video</v>
      </c>
      <c r="S230" t="str">
        <f t="shared" si="23"/>
        <v>drama</v>
      </c>
    </row>
    <row r="231" spans="1:19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6">
        <f t="shared" si="18"/>
        <v>0</v>
      </c>
      <c r="O231" s="10">
        <f t="shared" si="21"/>
        <v>42384.142326388894</v>
      </c>
      <c r="P231" s="10">
        <f t="shared" si="22"/>
        <v>42414.142326388894</v>
      </c>
      <c r="Q231" t="s">
        <v>8268</v>
      </c>
      <c r="R231" t="str">
        <f t="shared" si="19"/>
        <v>film &amp; video</v>
      </c>
      <c r="S231" t="str">
        <f t="shared" si="23"/>
        <v>drama</v>
      </c>
    </row>
    <row r="232" spans="1:19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6">
        <f t="shared" si="18"/>
        <v>0.4</v>
      </c>
      <c r="O232" s="10">
        <f t="shared" si="21"/>
        <v>42129.985543981478</v>
      </c>
      <c r="P232" s="10">
        <f t="shared" si="22"/>
        <v>42159.985543981478</v>
      </c>
      <c r="Q232" t="s">
        <v>8268</v>
      </c>
      <c r="R232" t="str">
        <f t="shared" si="19"/>
        <v>film &amp; video</v>
      </c>
      <c r="S232" t="str">
        <f t="shared" si="23"/>
        <v>drama</v>
      </c>
    </row>
    <row r="233" spans="1:19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6">
        <f t="shared" si="18"/>
        <v>0</v>
      </c>
      <c r="O233" s="10">
        <f t="shared" si="21"/>
        <v>42342.167256944449</v>
      </c>
      <c r="P233" s="10">
        <f t="shared" si="22"/>
        <v>42372.167256944449</v>
      </c>
      <c r="Q233" t="s">
        <v>8268</v>
      </c>
      <c r="R233" t="str">
        <f t="shared" si="19"/>
        <v>film &amp; video</v>
      </c>
      <c r="S233" t="str">
        <f t="shared" si="23"/>
        <v>drama</v>
      </c>
    </row>
    <row r="234" spans="1:19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6">
        <f t="shared" si="18"/>
        <v>2.75</v>
      </c>
      <c r="O234" s="10">
        <f t="shared" si="21"/>
        <v>42033.034097222226</v>
      </c>
      <c r="P234" s="10">
        <f t="shared" si="22"/>
        <v>42063.034097222226</v>
      </c>
      <c r="Q234" t="s">
        <v>8268</v>
      </c>
      <c r="R234" t="str">
        <f t="shared" si="19"/>
        <v>film &amp; video</v>
      </c>
      <c r="S234" t="str">
        <f t="shared" si="23"/>
        <v>drama</v>
      </c>
    </row>
    <row r="235" spans="1:19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6">
        <f t="shared" si="18"/>
        <v>0</v>
      </c>
      <c r="O235" s="10">
        <f t="shared" si="21"/>
        <v>42613.120046296295</v>
      </c>
      <c r="P235" s="10">
        <f t="shared" si="22"/>
        <v>42643.120046296295</v>
      </c>
      <c r="Q235" t="s">
        <v>8268</v>
      </c>
      <c r="R235" t="str">
        <f t="shared" si="19"/>
        <v>film &amp; video</v>
      </c>
      <c r="S235" t="str">
        <f t="shared" si="23"/>
        <v>drama</v>
      </c>
    </row>
    <row r="236" spans="1:19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6">
        <f t="shared" si="18"/>
        <v>40.1</v>
      </c>
      <c r="O236" s="10">
        <f t="shared" si="21"/>
        <v>42136.243738425932</v>
      </c>
      <c r="P236" s="10">
        <f t="shared" si="22"/>
        <v>42176.243738425932</v>
      </c>
      <c r="Q236" t="s">
        <v>8268</v>
      </c>
      <c r="R236" t="str">
        <f t="shared" si="19"/>
        <v>film &amp; video</v>
      </c>
      <c r="S236" t="str">
        <f t="shared" si="23"/>
        <v>drama</v>
      </c>
    </row>
    <row r="237" spans="1:19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6">
        <f t="shared" si="18"/>
        <v>0</v>
      </c>
      <c r="O237" s="10">
        <f t="shared" si="21"/>
        <v>42165.11686342593</v>
      </c>
      <c r="P237" s="10">
        <f t="shared" si="22"/>
        <v>42195.11686342593</v>
      </c>
      <c r="Q237" t="s">
        <v>8268</v>
      </c>
      <c r="R237" t="str">
        <f t="shared" si="19"/>
        <v>film &amp; video</v>
      </c>
      <c r="S237" t="str">
        <f t="shared" si="23"/>
        <v>drama</v>
      </c>
    </row>
    <row r="238" spans="1:19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6">
        <f t="shared" si="18"/>
        <v>0</v>
      </c>
      <c r="O238" s="10">
        <f t="shared" si="21"/>
        <v>42321.292812499996</v>
      </c>
      <c r="P238" s="10">
        <f t="shared" si="22"/>
        <v>42374.208333333336</v>
      </c>
      <c r="Q238" t="s">
        <v>8268</v>
      </c>
      <c r="R238" t="str">
        <f t="shared" si="19"/>
        <v>film &amp; video</v>
      </c>
      <c r="S238" t="str">
        <f t="shared" si="23"/>
        <v>drama</v>
      </c>
    </row>
    <row r="239" spans="1:19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6">
        <f t="shared" si="18"/>
        <v>0.33333333333333337</v>
      </c>
      <c r="O239" s="10">
        <f t="shared" si="21"/>
        <v>42377.785520833335</v>
      </c>
      <c r="P239" s="10">
        <f t="shared" si="22"/>
        <v>42437.785520833335</v>
      </c>
      <c r="Q239" t="s">
        <v>8268</v>
      </c>
      <c r="R239" t="str">
        <f t="shared" si="19"/>
        <v>film &amp; video</v>
      </c>
      <c r="S239" t="str">
        <f t="shared" si="23"/>
        <v>drama</v>
      </c>
    </row>
    <row r="240" spans="1:19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6">
        <f t="shared" si="18"/>
        <v>0</v>
      </c>
      <c r="O240" s="10">
        <f t="shared" si="21"/>
        <v>42714.17083333333</v>
      </c>
      <c r="P240" s="10">
        <f t="shared" si="22"/>
        <v>42734.583333333336</v>
      </c>
      <c r="Q240" t="s">
        <v>8268</v>
      </c>
      <c r="R240" t="str">
        <f t="shared" si="19"/>
        <v>film &amp; video</v>
      </c>
      <c r="S240" t="str">
        <f t="shared" si="23"/>
        <v>drama</v>
      </c>
    </row>
    <row r="241" spans="1:19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6">
        <f t="shared" si="18"/>
        <v>25</v>
      </c>
      <c r="O241" s="10">
        <f t="shared" si="21"/>
        <v>42297.31863425926</v>
      </c>
      <c r="P241" s="10">
        <f t="shared" si="22"/>
        <v>42316.708333333336</v>
      </c>
      <c r="Q241" t="s">
        <v>8268</v>
      </c>
      <c r="R241" t="str">
        <f t="shared" si="19"/>
        <v>film &amp; video</v>
      </c>
      <c r="S241" t="str">
        <f t="shared" si="23"/>
        <v>drama</v>
      </c>
    </row>
    <row r="242" spans="1:19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6">
        <f t="shared" si="18"/>
        <v>107.63413333333334</v>
      </c>
      <c r="O242" s="10">
        <f t="shared" si="21"/>
        <v>41354.916793981487</v>
      </c>
      <c r="P242" s="10">
        <f t="shared" si="22"/>
        <v>41399.916793981487</v>
      </c>
      <c r="Q242" t="s">
        <v>8269</v>
      </c>
      <c r="R242" t="str">
        <f t="shared" si="19"/>
        <v>film &amp; video</v>
      </c>
      <c r="S242" t="str">
        <f t="shared" ref="S242:S273" si="24">RIGHT(Q242, 11)</f>
        <v>documentary</v>
      </c>
    </row>
    <row r="243" spans="1:19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6">
        <f t="shared" si="18"/>
        <v>112.63736263736264</v>
      </c>
      <c r="O243" s="10">
        <f t="shared" si="21"/>
        <v>41949.9062962963</v>
      </c>
      <c r="P243" s="10">
        <f t="shared" si="22"/>
        <v>41994.9062962963</v>
      </c>
      <c r="Q243" t="s">
        <v>8269</v>
      </c>
      <c r="R243" t="str">
        <f t="shared" si="19"/>
        <v>film &amp; video</v>
      </c>
      <c r="S243" t="str">
        <f t="shared" si="24"/>
        <v>documentary</v>
      </c>
    </row>
    <row r="244" spans="1:19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6">
        <f t="shared" si="18"/>
        <v>113.46153846153845</v>
      </c>
      <c r="O244" s="10">
        <f t="shared" si="21"/>
        <v>40862.701273148152</v>
      </c>
      <c r="P244" s="10">
        <f t="shared" si="22"/>
        <v>40897.701273148152</v>
      </c>
      <c r="Q244" t="s">
        <v>8269</v>
      </c>
      <c r="R244" t="str">
        <f t="shared" si="19"/>
        <v>film &amp; video</v>
      </c>
      <c r="S244" t="str">
        <f t="shared" si="24"/>
        <v>documentary</v>
      </c>
    </row>
    <row r="245" spans="1:19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6">
        <f t="shared" si="18"/>
        <v>102.592</v>
      </c>
      <c r="O245" s="10">
        <f t="shared" si="21"/>
        <v>41662.255833333336</v>
      </c>
      <c r="P245" s="10">
        <f t="shared" si="22"/>
        <v>41692.255833333336</v>
      </c>
      <c r="Q245" t="s">
        <v>8269</v>
      </c>
      <c r="R245" t="str">
        <f t="shared" si="19"/>
        <v>film &amp; video</v>
      </c>
      <c r="S245" t="str">
        <f t="shared" si="24"/>
        <v>documentary</v>
      </c>
    </row>
    <row r="246" spans="1:19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6">
        <f t="shared" si="18"/>
        <v>113.75714285714287</v>
      </c>
      <c r="O246" s="10">
        <f t="shared" si="21"/>
        <v>40213.53193287037</v>
      </c>
      <c r="P246" s="10">
        <f t="shared" si="22"/>
        <v>40253.504166666666</v>
      </c>
      <c r="Q246" t="s">
        <v>8269</v>
      </c>
      <c r="R246" t="str">
        <f t="shared" si="19"/>
        <v>film &amp; video</v>
      </c>
      <c r="S246" t="str">
        <f t="shared" si="24"/>
        <v>documentary</v>
      </c>
    </row>
    <row r="247" spans="1:19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6">
        <f t="shared" si="18"/>
        <v>103.71999999999998</v>
      </c>
      <c r="O247" s="10">
        <f t="shared" si="21"/>
        <v>41107.261400462965</v>
      </c>
      <c r="P247" s="10">
        <f t="shared" si="22"/>
        <v>41137.261400462965</v>
      </c>
      <c r="Q247" t="s">
        <v>8269</v>
      </c>
      <c r="R247" t="str">
        <f t="shared" si="19"/>
        <v>film &amp; video</v>
      </c>
      <c r="S247" t="str">
        <f t="shared" si="24"/>
        <v>documentary</v>
      </c>
    </row>
    <row r="248" spans="1:19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6">
        <f t="shared" si="18"/>
        <v>305.46000000000004</v>
      </c>
      <c r="O248" s="10">
        <f t="shared" si="21"/>
        <v>40480.571817129632</v>
      </c>
      <c r="P248" s="10">
        <f t="shared" si="22"/>
        <v>40530.613483796296</v>
      </c>
      <c r="Q248" t="s">
        <v>8269</v>
      </c>
      <c r="R248" t="str">
        <f t="shared" si="19"/>
        <v>film &amp; video</v>
      </c>
      <c r="S248" t="str">
        <f t="shared" si="24"/>
        <v>documentary</v>
      </c>
    </row>
    <row r="249" spans="1:19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6">
        <f t="shared" si="18"/>
        <v>134.1</v>
      </c>
      <c r="O249" s="10">
        <f t="shared" si="21"/>
        <v>40430.812662037039</v>
      </c>
      <c r="P249" s="10">
        <f t="shared" si="22"/>
        <v>40467.36041666667</v>
      </c>
      <c r="Q249" t="s">
        <v>8269</v>
      </c>
      <c r="R249" t="str">
        <f t="shared" si="19"/>
        <v>film &amp; video</v>
      </c>
      <c r="S249" t="str">
        <f t="shared" si="24"/>
        <v>documentary</v>
      </c>
    </row>
    <row r="250" spans="1:19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6">
        <f t="shared" si="18"/>
        <v>101.33294117647058</v>
      </c>
      <c r="O250" s="10">
        <f t="shared" si="21"/>
        <v>40870.98274305556</v>
      </c>
      <c r="P250" s="10">
        <f t="shared" si="22"/>
        <v>40915.98274305556</v>
      </c>
      <c r="Q250" t="s">
        <v>8269</v>
      </c>
      <c r="R250" t="str">
        <f t="shared" si="19"/>
        <v>film &amp; video</v>
      </c>
      <c r="S250" t="str">
        <f t="shared" si="24"/>
        <v>documentary</v>
      </c>
    </row>
    <row r="251" spans="1:19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6">
        <f t="shared" si="18"/>
        <v>112.92</v>
      </c>
      <c r="O251" s="10">
        <f t="shared" si="21"/>
        <v>40333.13217592593</v>
      </c>
      <c r="P251" s="10">
        <f t="shared" si="22"/>
        <v>40412.944444444445</v>
      </c>
      <c r="Q251" t="s">
        <v>8269</v>
      </c>
      <c r="R251" t="str">
        <f t="shared" si="19"/>
        <v>film &amp; video</v>
      </c>
      <c r="S251" t="str">
        <f t="shared" si="24"/>
        <v>documentary</v>
      </c>
    </row>
    <row r="252" spans="1:19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6">
        <f t="shared" si="18"/>
        <v>105.58333333333334</v>
      </c>
      <c r="O252" s="10">
        <f t="shared" si="21"/>
        <v>41401.774201388893</v>
      </c>
      <c r="P252" s="10">
        <f t="shared" si="22"/>
        <v>41431.774201388893</v>
      </c>
      <c r="Q252" t="s">
        <v>8269</v>
      </c>
      <c r="R252" t="str">
        <f t="shared" si="19"/>
        <v>film &amp; video</v>
      </c>
      <c r="S252" t="str">
        <f t="shared" si="24"/>
        <v>documentary</v>
      </c>
    </row>
    <row r="253" spans="1:19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6">
        <f t="shared" si="18"/>
        <v>125.57142857142858</v>
      </c>
      <c r="O253" s="10">
        <f t="shared" si="21"/>
        <v>41013.99590277778</v>
      </c>
      <c r="P253" s="10">
        <f t="shared" si="22"/>
        <v>41046</v>
      </c>
      <c r="Q253" t="s">
        <v>8269</v>
      </c>
      <c r="R253" t="str">
        <f t="shared" si="19"/>
        <v>film &amp; video</v>
      </c>
      <c r="S253" t="str">
        <f t="shared" si="24"/>
        <v>documentary</v>
      </c>
    </row>
    <row r="254" spans="1:19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6">
        <f t="shared" si="18"/>
        <v>184.56</v>
      </c>
      <c r="O254" s="10">
        <f t="shared" si="21"/>
        <v>40266.871041666673</v>
      </c>
      <c r="P254" s="10">
        <f t="shared" si="22"/>
        <v>40330.374305555561</v>
      </c>
      <c r="Q254" t="s">
        <v>8269</v>
      </c>
      <c r="R254" t="str">
        <f t="shared" si="19"/>
        <v>film &amp; video</v>
      </c>
      <c r="S254" t="str">
        <f t="shared" si="24"/>
        <v>documentary</v>
      </c>
    </row>
    <row r="255" spans="1:19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6">
        <f t="shared" si="18"/>
        <v>100.73333333333335</v>
      </c>
      <c r="O255" s="10">
        <f t="shared" si="21"/>
        <v>40924.859201388892</v>
      </c>
      <c r="P255" s="10">
        <f t="shared" si="22"/>
        <v>40954.859201388892</v>
      </c>
      <c r="Q255" t="s">
        <v>8269</v>
      </c>
      <c r="R255" t="str">
        <f t="shared" si="19"/>
        <v>film &amp; video</v>
      </c>
      <c r="S255" t="str">
        <f t="shared" si="24"/>
        <v>documentary</v>
      </c>
    </row>
    <row r="256" spans="1:19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6">
        <f t="shared" si="18"/>
        <v>116.94725</v>
      </c>
      <c r="O256" s="10">
        <f t="shared" si="21"/>
        <v>42264.160995370366</v>
      </c>
      <c r="P256" s="10">
        <f t="shared" si="22"/>
        <v>42294.291666666664</v>
      </c>
      <c r="Q256" t="s">
        <v>8269</v>
      </c>
      <c r="R256" t="str">
        <f t="shared" si="19"/>
        <v>film &amp; video</v>
      </c>
      <c r="S256" t="str">
        <f t="shared" si="24"/>
        <v>documentary</v>
      </c>
    </row>
    <row r="257" spans="1:19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6">
        <f t="shared" si="18"/>
        <v>106.73325</v>
      </c>
      <c r="O257" s="10">
        <f t="shared" si="21"/>
        <v>40588.734745370377</v>
      </c>
      <c r="P257" s="10">
        <f t="shared" si="22"/>
        <v>40618.693078703705</v>
      </c>
      <c r="Q257" t="s">
        <v>8269</v>
      </c>
      <c r="R257" t="str">
        <f t="shared" si="19"/>
        <v>film &amp; video</v>
      </c>
      <c r="S257" t="str">
        <f t="shared" si="24"/>
        <v>documentary</v>
      </c>
    </row>
    <row r="258" spans="1:19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6">
        <f t="shared" ref="N258:N321" si="25">E258/D258*100</f>
        <v>139.1</v>
      </c>
      <c r="O258" s="10">
        <f t="shared" si="21"/>
        <v>41319.977627314816</v>
      </c>
      <c r="P258" s="10">
        <f t="shared" si="22"/>
        <v>41349.977627314816</v>
      </c>
      <c r="Q258" t="s">
        <v>8269</v>
      </c>
      <c r="R258" t="str">
        <f t="shared" ref="R258:R321" si="26">LEFT(Q258, 12)</f>
        <v>film &amp; video</v>
      </c>
      <c r="S258" t="str">
        <f t="shared" si="24"/>
        <v>documentary</v>
      </c>
    </row>
    <row r="259" spans="1:19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6">
        <f t="shared" si="25"/>
        <v>106.72648571428572</v>
      </c>
      <c r="O259" s="10">
        <f t="shared" ref="O259:O322" si="27">((((J259/60)/60)/24+DATE(1970,1,1)+5/24))</f>
        <v>42479.835208333338</v>
      </c>
      <c r="P259" s="10">
        <f t="shared" ref="P259:P322" si="28">((((I259/60)/60)/24+DATE(1970,1,1)+5/24))</f>
        <v>42509.835208333338</v>
      </c>
      <c r="Q259" t="s">
        <v>8269</v>
      </c>
      <c r="R259" t="str">
        <f t="shared" si="26"/>
        <v>film &amp; video</v>
      </c>
      <c r="S259" t="str">
        <f t="shared" si="24"/>
        <v>documentary</v>
      </c>
    </row>
    <row r="260" spans="1:19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6">
        <f t="shared" si="25"/>
        <v>191.14</v>
      </c>
      <c r="O260" s="10">
        <f t="shared" si="27"/>
        <v>40682.260023148148</v>
      </c>
      <c r="P260" s="10">
        <f t="shared" si="28"/>
        <v>40712.260023148148</v>
      </c>
      <c r="Q260" t="s">
        <v>8269</v>
      </c>
      <c r="R260" t="str">
        <f t="shared" si="26"/>
        <v>film &amp; video</v>
      </c>
      <c r="S260" t="str">
        <f t="shared" si="24"/>
        <v>documentary</v>
      </c>
    </row>
    <row r="261" spans="1:19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6">
        <f t="shared" si="25"/>
        <v>131.93789333333334</v>
      </c>
      <c r="O261" s="10">
        <f t="shared" si="27"/>
        <v>42072.946400462963</v>
      </c>
      <c r="P261" s="10">
        <f t="shared" si="28"/>
        <v>42102.946400462963</v>
      </c>
      <c r="Q261" t="s">
        <v>8269</v>
      </c>
      <c r="R261" t="str">
        <f t="shared" si="26"/>
        <v>film &amp; video</v>
      </c>
      <c r="S261" t="str">
        <f t="shared" si="24"/>
        <v>documentary</v>
      </c>
    </row>
    <row r="262" spans="1:19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6">
        <f t="shared" si="25"/>
        <v>106.4</v>
      </c>
      <c r="O262" s="10">
        <f t="shared" si="27"/>
        <v>40330.963877314818</v>
      </c>
      <c r="P262" s="10">
        <f t="shared" si="28"/>
        <v>40376.624305555561</v>
      </c>
      <c r="Q262" t="s">
        <v>8269</v>
      </c>
      <c r="R262" t="str">
        <f t="shared" si="26"/>
        <v>film &amp; video</v>
      </c>
      <c r="S262" t="str">
        <f t="shared" si="24"/>
        <v>documentary</v>
      </c>
    </row>
    <row r="263" spans="1:19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6">
        <f t="shared" si="25"/>
        <v>107.4</v>
      </c>
      <c r="O263" s="10">
        <f t="shared" si="27"/>
        <v>41018.0937962963</v>
      </c>
      <c r="P263" s="10">
        <f t="shared" si="28"/>
        <v>41067.829861111117</v>
      </c>
      <c r="Q263" t="s">
        <v>8269</v>
      </c>
      <c r="R263" t="str">
        <f t="shared" si="26"/>
        <v>film &amp; video</v>
      </c>
      <c r="S263" t="str">
        <f t="shared" si="24"/>
        <v>documentary</v>
      </c>
    </row>
    <row r="264" spans="1:19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6">
        <f t="shared" si="25"/>
        <v>240</v>
      </c>
      <c r="O264" s="10">
        <f t="shared" si="27"/>
        <v>40555.456342592595</v>
      </c>
      <c r="P264" s="10">
        <f t="shared" si="28"/>
        <v>40600.456342592595</v>
      </c>
      <c r="Q264" t="s">
        <v>8269</v>
      </c>
      <c r="R264" t="str">
        <f t="shared" si="26"/>
        <v>film &amp; video</v>
      </c>
      <c r="S264" t="str">
        <f t="shared" si="24"/>
        <v>documentary</v>
      </c>
    </row>
    <row r="265" spans="1:19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6">
        <f t="shared" si="25"/>
        <v>118.08108</v>
      </c>
      <c r="O265" s="10">
        <f t="shared" si="27"/>
        <v>41150.163124999999</v>
      </c>
      <c r="P265" s="10">
        <f t="shared" si="28"/>
        <v>41180.163124999999</v>
      </c>
      <c r="Q265" t="s">
        <v>8269</v>
      </c>
      <c r="R265" t="str">
        <f t="shared" si="26"/>
        <v>film &amp; video</v>
      </c>
      <c r="S265" t="str">
        <f t="shared" si="24"/>
        <v>documentary</v>
      </c>
    </row>
    <row r="266" spans="1:19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6">
        <f t="shared" si="25"/>
        <v>118.19999999999999</v>
      </c>
      <c r="O266" s="10">
        <f t="shared" si="27"/>
        <v>41010.828645833339</v>
      </c>
      <c r="P266" s="10">
        <f t="shared" si="28"/>
        <v>41040.828645833339</v>
      </c>
      <c r="Q266" t="s">
        <v>8269</v>
      </c>
      <c r="R266" t="str">
        <f t="shared" si="26"/>
        <v>film &amp; video</v>
      </c>
      <c r="S266" t="str">
        <f t="shared" si="24"/>
        <v>documentary</v>
      </c>
    </row>
    <row r="267" spans="1:19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6">
        <f t="shared" si="25"/>
        <v>111.1</v>
      </c>
      <c r="O267" s="10">
        <f t="shared" si="27"/>
        <v>40267.454050925924</v>
      </c>
      <c r="P267" s="10">
        <f t="shared" si="28"/>
        <v>40309.052777777782</v>
      </c>
      <c r="Q267" t="s">
        <v>8269</v>
      </c>
      <c r="R267" t="str">
        <f t="shared" si="26"/>
        <v>film &amp; video</v>
      </c>
      <c r="S267" t="str">
        <f t="shared" si="24"/>
        <v>documentary</v>
      </c>
    </row>
    <row r="268" spans="1:19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6">
        <f t="shared" si="25"/>
        <v>145.5</v>
      </c>
      <c r="O268" s="10">
        <f t="shared" si="27"/>
        <v>40205.383182870377</v>
      </c>
      <c r="P268" s="10">
        <f t="shared" si="28"/>
        <v>40291.368750000001</v>
      </c>
      <c r="Q268" t="s">
        <v>8269</v>
      </c>
      <c r="R268" t="str">
        <f t="shared" si="26"/>
        <v>film &amp; video</v>
      </c>
      <c r="S268" t="str">
        <f t="shared" si="24"/>
        <v>documentary</v>
      </c>
    </row>
    <row r="269" spans="1:19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6">
        <f t="shared" si="25"/>
        <v>131.62883248730967</v>
      </c>
      <c r="O269" s="10">
        <f t="shared" si="27"/>
        <v>41785.660868055558</v>
      </c>
      <c r="P269" s="10">
        <f t="shared" si="28"/>
        <v>41815.660868055558</v>
      </c>
      <c r="Q269" t="s">
        <v>8269</v>
      </c>
      <c r="R269" t="str">
        <f t="shared" si="26"/>
        <v>film &amp; video</v>
      </c>
      <c r="S269" t="str">
        <f t="shared" si="24"/>
        <v>documentary</v>
      </c>
    </row>
    <row r="270" spans="1:19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6">
        <f t="shared" si="25"/>
        <v>111.4</v>
      </c>
      <c r="O270" s="10">
        <f t="shared" si="27"/>
        <v>40809.360856481486</v>
      </c>
      <c r="P270" s="10">
        <f t="shared" si="28"/>
        <v>40854.40252314815</v>
      </c>
      <c r="Q270" t="s">
        <v>8269</v>
      </c>
      <c r="R270" t="str">
        <f t="shared" si="26"/>
        <v>film &amp; video</v>
      </c>
      <c r="S270" t="str">
        <f t="shared" si="24"/>
        <v>documentary</v>
      </c>
    </row>
    <row r="271" spans="1:19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6">
        <f t="shared" si="25"/>
        <v>147.23376999999999</v>
      </c>
      <c r="O271" s="10">
        <f t="shared" si="27"/>
        <v>42758.405347222222</v>
      </c>
      <c r="P271" s="10">
        <f t="shared" si="28"/>
        <v>42788.405347222222</v>
      </c>
      <c r="Q271" t="s">
        <v>8269</v>
      </c>
      <c r="R271" t="str">
        <f t="shared" si="26"/>
        <v>film &amp; video</v>
      </c>
      <c r="S271" t="str">
        <f t="shared" si="24"/>
        <v>documentary</v>
      </c>
    </row>
    <row r="272" spans="1:19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6">
        <f t="shared" si="25"/>
        <v>152.60869565217391</v>
      </c>
      <c r="O272" s="10">
        <f t="shared" si="27"/>
        <v>40638.074884259258</v>
      </c>
      <c r="P272" s="10">
        <f t="shared" si="28"/>
        <v>40688.375</v>
      </c>
      <c r="Q272" t="s">
        <v>8269</v>
      </c>
      <c r="R272" t="str">
        <f t="shared" si="26"/>
        <v>film &amp; video</v>
      </c>
      <c r="S272" t="str">
        <f t="shared" si="24"/>
        <v>documentary</v>
      </c>
    </row>
    <row r="273" spans="1:19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6">
        <f t="shared" si="25"/>
        <v>104.67999999999999</v>
      </c>
      <c r="O273" s="10">
        <f t="shared" si="27"/>
        <v>41612.308576388896</v>
      </c>
      <c r="P273" s="10">
        <f t="shared" si="28"/>
        <v>41641.541666666672</v>
      </c>
      <c r="Q273" t="s">
        <v>8269</v>
      </c>
      <c r="R273" t="str">
        <f t="shared" si="26"/>
        <v>film &amp; video</v>
      </c>
      <c r="S273" t="str">
        <f t="shared" si="24"/>
        <v>documentary</v>
      </c>
    </row>
    <row r="274" spans="1:19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6">
        <f t="shared" si="25"/>
        <v>177.43366666666668</v>
      </c>
      <c r="O274" s="10">
        <f t="shared" si="27"/>
        <v>40236.10869212963</v>
      </c>
      <c r="P274" s="10">
        <f t="shared" si="28"/>
        <v>40296.992361111115</v>
      </c>
      <c r="Q274" t="s">
        <v>8269</v>
      </c>
      <c r="R274" t="str">
        <f t="shared" si="26"/>
        <v>film &amp; video</v>
      </c>
      <c r="S274" t="str">
        <f t="shared" ref="S274:S305" si="29">RIGHT(Q274, 11)</f>
        <v>documentary</v>
      </c>
    </row>
    <row r="275" spans="1:19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6">
        <f t="shared" si="25"/>
        <v>107.7758</v>
      </c>
      <c r="O275" s="10">
        <f t="shared" si="27"/>
        <v>40697.706782407411</v>
      </c>
      <c r="P275" s="10">
        <f t="shared" si="28"/>
        <v>40727.706782407411</v>
      </c>
      <c r="Q275" t="s">
        <v>8269</v>
      </c>
      <c r="R275" t="str">
        <f t="shared" si="26"/>
        <v>film &amp; video</v>
      </c>
      <c r="S275" t="str">
        <f t="shared" si="29"/>
        <v>documentary</v>
      </c>
    </row>
    <row r="276" spans="1:19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6">
        <f t="shared" si="25"/>
        <v>156</v>
      </c>
      <c r="O276" s="10">
        <f t="shared" si="27"/>
        <v>40970.120706018519</v>
      </c>
      <c r="P276" s="10">
        <f t="shared" si="28"/>
        <v>41004.499305555561</v>
      </c>
      <c r="Q276" t="s">
        <v>8269</v>
      </c>
      <c r="R276" t="str">
        <f t="shared" si="26"/>
        <v>film &amp; video</v>
      </c>
      <c r="S276" t="str">
        <f t="shared" si="29"/>
        <v>documentary</v>
      </c>
    </row>
    <row r="277" spans="1:19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6">
        <f t="shared" si="25"/>
        <v>108.395</v>
      </c>
      <c r="O277" s="10">
        <f t="shared" si="27"/>
        <v>41193.240347222229</v>
      </c>
      <c r="P277" s="10">
        <f t="shared" si="28"/>
        <v>41223.282013888893</v>
      </c>
      <c r="Q277" t="s">
        <v>8269</v>
      </c>
      <c r="R277" t="str">
        <f t="shared" si="26"/>
        <v>film &amp; video</v>
      </c>
      <c r="S277" t="str">
        <f t="shared" si="29"/>
        <v>documentary</v>
      </c>
    </row>
    <row r="278" spans="1:19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6">
        <f t="shared" si="25"/>
        <v>147.6</v>
      </c>
      <c r="O278" s="10">
        <f t="shared" si="27"/>
        <v>40967.290208333332</v>
      </c>
      <c r="P278" s="10">
        <f t="shared" si="28"/>
        <v>41027.248541666668</v>
      </c>
      <c r="Q278" t="s">
        <v>8269</v>
      </c>
      <c r="R278" t="str">
        <f t="shared" si="26"/>
        <v>film &amp; video</v>
      </c>
      <c r="S278" t="str">
        <f t="shared" si="29"/>
        <v>documentary</v>
      </c>
    </row>
    <row r="279" spans="1:19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6">
        <f t="shared" si="25"/>
        <v>110.38153846153847</v>
      </c>
      <c r="O279" s="10">
        <f t="shared" si="27"/>
        <v>42118.099756944452</v>
      </c>
      <c r="P279" s="10">
        <f t="shared" si="28"/>
        <v>42148.099756944452</v>
      </c>
      <c r="Q279" t="s">
        <v>8269</v>
      </c>
      <c r="R279" t="str">
        <f t="shared" si="26"/>
        <v>film &amp; video</v>
      </c>
      <c r="S279" t="str">
        <f t="shared" si="29"/>
        <v>documentary</v>
      </c>
    </row>
    <row r="280" spans="1:19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6">
        <f t="shared" si="25"/>
        <v>150.34814814814814</v>
      </c>
      <c r="O280" s="10">
        <f t="shared" si="27"/>
        <v>41164.249293981484</v>
      </c>
      <c r="P280" s="10">
        <f t="shared" si="28"/>
        <v>41194.249293981484</v>
      </c>
      <c r="Q280" t="s">
        <v>8269</v>
      </c>
      <c r="R280" t="str">
        <f t="shared" si="26"/>
        <v>film &amp; video</v>
      </c>
      <c r="S280" t="str">
        <f t="shared" si="29"/>
        <v>documentary</v>
      </c>
    </row>
    <row r="281" spans="1:19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6">
        <f t="shared" si="25"/>
        <v>157.31829411764707</v>
      </c>
      <c r="O281" s="10">
        <f t="shared" si="27"/>
        <v>42759.452500000007</v>
      </c>
      <c r="P281" s="10">
        <f t="shared" si="28"/>
        <v>42793.292361111111</v>
      </c>
      <c r="Q281" t="s">
        <v>8269</v>
      </c>
      <c r="R281" t="str">
        <f t="shared" si="26"/>
        <v>film &amp; video</v>
      </c>
      <c r="S281" t="str">
        <f t="shared" si="29"/>
        <v>documentary</v>
      </c>
    </row>
    <row r="282" spans="1:19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6">
        <f t="shared" si="25"/>
        <v>156.14400000000001</v>
      </c>
      <c r="O282" s="10">
        <f t="shared" si="27"/>
        <v>41744.799016203702</v>
      </c>
      <c r="P282" s="10">
        <f t="shared" si="28"/>
        <v>41789.799016203702</v>
      </c>
      <c r="Q282" t="s">
        <v>8269</v>
      </c>
      <c r="R282" t="str">
        <f t="shared" si="26"/>
        <v>film &amp; video</v>
      </c>
      <c r="S282" t="str">
        <f t="shared" si="29"/>
        <v>documentary</v>
      </c>
    </row>
    <row r="283" spans="1:19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6">
        <f t="shared" si="25"/>
        <v>120.58763636363636</v>
      </c>
      <c r="O283" s="10">
        <f t="shared" si="27"/>
        <v>39950.371678240743</v>
      </c>
      <c r="P283" s="10">
        <f t="shared" si="28"/>
        <v>40036.018055555556</v>
      </c>
      <c r="Q283" t="s">
        <v>8269</v>
      </c>
      <c r="R283" t="str">
        <f t="shared" si="26"/>
        <v>film &amp; video</v>
      </c>
      <c r="S283" t="str">
        <f t="shared" si="29"/>
        <v>documentary</v>
      </c>
    </row>
    <row r="284" spans="1:19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6">
        <f t="shared" si="25"/>
        <v>101.18888888888888</v>
      </c>
      <c r="O284" s="10">
        <f t="shared" si="27"/>
        <v>40195.128379629634</v>
      </c>
      <c r="P284" s="10">
        <f t="shared" si="28"/>
        <v>40232.125</v>
      </c>
      <c r="Q284" t="s">
        <v>8269</v>
      </c>
      <c r="R284" t="str">
        <f t="shared" si="26"/>
        <v>film &amp; video</v>
      </c>
      <c r="S284" t="str">
        <f t="shared" si="29"/>
        <v>documentary</v>
      </c>
    </row>
    <row r="285" spans="1:19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6">
        <f t="shared" si="25"/>
        <v>114.27249999999999</v>
      </c>
      <c r="O285" s="10">
        <f t="shared" si="27"/>
        <v>40675.918333333335</v>
      </c>
      <c r="P285" s="10">
        <f t="shared" si="28"/>
        <v>40695.415972222225</v>
      </c>
      <c r="Q285" t="s">
        <v>8269</v>
      </c>
      <c r="R285" t="str">
        <f t="shared" si="26"/>
        <v>film &amp; video</v>
      </c>
      <c r="S285" t="str">
        <f t="shared" si="29"/>
        <v>documentary</v>
      </c>
    </row>
    <row r="286" spans="1:19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6">
        <f t="shared" si="25"/>
        <v>104.62615</v>
      </c>
      <c r="O286" s="10">
        <f t="shared" si="27"/>
        <v>40904.946527777778</v>
      </c>
      <c r="P286" s="10">
        <f t="shared" si="28"/>
        <v>40929.946527777778</v>
      </c>
      <c r="Q286" t="s">
        <v>8269</v>
      </c>
      <c r="R286" t="str">
        <f t="shared" si="26"/>
        <v>film &amp; video</v>
      </c>
      <c r="S286" t="str">
        <f t="shared" si="29"/>
        <v>documentary</v>
      </c>
    </row>
    <row r="287" spans="1:19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6">
        <f t="shared" si="25"/>
        <v>228.82507142857142</v>
      </c>
      <c r="O287" s="10">
        <f t="shared" si="27"/>
        <v>41506.964444444449</v>
      </c>
      <c r="P287" s="10">
        <f t="shared" si="28"/>
        <v>41536.964444444449</v>
      </c>
      <c r="Q287" t="s">
        <v>8269</v>
      </c>
      <c r="R287" t="str">
        <f t="shared" si="26"/>
        <v>film &amp; video</v>
      </c>
      <c r="S287" t="str">
        <f t="shared" si="29"/>
        <v>documentary</v>
      </c>
    </row>
    <row r="288" spans="1:19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6">
        <f t="shared" si="25"/>
        <v>109.15333333333332</v>
      </c>
      <c r="O288" s="10">
        <f t="shared" si="27"/>
        <v>41314.024583333332</v>
      </c>
      <c r="P288" s="10">
        <f t="shared" si="28"/>
        <v>41358.982916666668</v>
      </c>
      <c r="Q288" t="s">
        <v>8269</v>
      </c>
      <c r="R288" t="str">
        <f t="shared" si="26"/>
        <v>film &amp; video</v>
      </c>
      <c r="S288" t="str">
        <f t="shared" si="29"/>
        <v>documentary</v>
      </c>
    </row>
    <row r="289" spans="1:19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6">
        <f t="shared" si="25"/>
        <v>176.29999999999998</v>
      </c>
      <c r="O289" s="10">
        <f t="shared" si="27"/>
        <v>41184.486319444448</v>
      </c>
      <c r="P289" s="10">
        <f t="shared" si="28"/>
        <v>41215.375</v>
      </c>
      <c r="Q289" t="s">
        <v>8269</v>
      </c>
      <c r="R289" t="str">
        <f t="shared" si="26"/>
        <v>film &amp; video</v>
      </c>
      <c r="S289" t="str">
        <f t="shared" si="29"/>
        <v>documentary</v>
      </c>
    </row>
    <row r="290" spans="1:19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6">
        <f t="shared" si="25"/>
        <v>103.21061999999999</v>
      </c>
      <c r="O290" s="10">
        <f t="shared" si="27"/>
        <v>41051.377233796295</v>
      </c>
      <c r="P290" s="10">
        <f t="shared" si="28"/>
        <v>41086.377233796295</v>
      </c>
      <c r="Q290" t="s">
        <v>8269</v>
      </c>
      <c r="R290" t="str">
        <f t="shared" si="26"/>
        <v>film &amp; video</v>
      </c>
      <c r="S290" t="str">
        <f t="shared" si="29"/>
        <v>documentary</v>
      </c>
    </row>
    <row r="291" spans="1:19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6">
        <f t="shared" si="25"/>
        <v>104.82000000000001</v>
      </c>
      <c r="O291" s="10">
        <f t="shared" si="27"/>
        <v>41550.66474537037</v>
      </c>
      <c r="P291" s="10">
        <f t="shared" si="28"/>
        <v>41580.66474537037</v>
      </c>
      <c r="Q291" t="s">
        <v>8269</v>
      </c>
      <c r="R291" t="str">
        <f t="shared" si="26"/>
        <v>film &amp; video</v>
      </c>
      <c r="S291" t="str">
        <f t="shared" si="29"/>
        <v>documentary</v>
      </c>
    </row>
    <row r="292" spans="1:19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6">
        <f t="shared" si="25"/>
        <v>106.68444444444445</v>
      </c>
      <c r="O292" s="10">
        <f t="shared" si="27"/>
        <v>40526.577511574076</v>
      </c>
      <c r="P292" s="10">
        <f t="shared" si="28"/>
        <v>40576.540972222225</v>
      </c>
      <c r="Q292" t="s">
        <v>8269</v>
      </c>
      <c r="R292" t="str">
        <f t="shared" si="26"/>
        <v>film &amp; video</v>
      </c>
      <c r="S292" t="str">
        <f t="shared" si="29"/>
        <v>documentary</v>
      </c>
    </row>
    <row r="293" spans="1:19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6">
        <f t="shared" si="25"/>
        <v>120.02</v>
      </c>
      <c r="O293" s="10">
        <f t="shared" si="27"/>
        <v>41376.977384259262</v>
      </c>
      <c r="P293" s="10">
        <f t="shared" si="28"/>
        <v>41395.209027777782</v>
      </c>
      <c r="Q293" t="s">
        <v>8269</v>
      </c>
      <c r="R293" t="str">
        <f t="shared" si="26"/>
        <v>film &amp; video</v>
      </c>
      <c r="S293" t="str">
        <f t="shared" si="29"/>
        <v>documentary</v>
      </c>
    </row>
    <row r="294" spans="1:19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6">
        <f t="shared" si="25"/>
        <v>101.50693333333334</v>
      </c>
      <c r="O294" s="10">
        <f t="shared" si="27"/>
        <v>40813.011562500003</v>
      </c>
      <c r="P294" s="10">
        <f t="shared" si="28"/>
        <v>40845.374305555561</v>
      </c>
      <c r="Q294" t="s">
        <v>8269</v>
      </c>
      <c r="R294" t="str">
        <f t="shared" si="26"/>
        <v>film &amp; video</v>
      </c>
      <c r="S294" t="str">
        <f t="shared" si="29"/>
        <v>documentary</v>
      </c>
    </row>
    <row r="295" spans="1:19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6">
        <f t="shared" si="25"/>
        <v>101.38461538461539</v>
      </c>
      <c r="O295" s="10">
        <f t="shared" si="27"/>
        <v>41719.876319444447</v>
      </c>
      <c r="P295" s="10">
        <f t="shared" si="28"/>
        <v>41749.876319444447</v>
      </c>
      <c r="Q295" t="s">
        <v>8269</v>
      </c>
      <c r="R295" t="str">
        <f t="shared" si="26"/>
        <v>film &amp; video</v>
      </c>
      <c r="S295" t="str">
        <f t="shared" si="29"/>
        <v>documentary</v>
      </c>
    </row>
    <row r="296" spans="1:19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6">
        <f t="shared" si="25"/>
        <v>100</v>
      </c>
      <c r="O296" s="10">
        <f t="shared" si="27"/>
        <v>40343.292754629634</v>
      </c>
      <c r="P296" s="10">
        <f t="shared" si="28"/>
        <v>40378.875</v>
      </c>
      <c r="Q296" t="s">
        <v>8269</v>
      </c>
      <c r="R296" t="str">
        <f t="shared" si="26"/>
        <v>film &amp; video</v>
      </c>
      <c r="S296" t="str">
        <f t="shared" si="29"/>
        <v>documentary</v>
      </c>
    </row>
    <row r="297" spans="1:19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6">
        <f t="shared" si="25"/>
        <v>133.10911999999999</v>
      </c>
      <c r="O297" s="10">
        <f t="shared" si="27"/>
        <v>41519.213067129633</v>
      </c>
      <c r="P297" s="10">
        <f t="shared" si="28"/>
        <v>41579.208333333336</v>
      </c>
      <c r="Q297" t="s">
        <v>8269</v>
      </c>
      <c r="R297" t="str">
        <f t="shared" si="26"/>
        <v>film &amp; video</v>
      </c>
      <c r="S297" t="str">
        <f t="shared" si="29"/>
        <v>documentary</v>
      </c>
    </row>
    <row r="298" spans="1:19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6">
        <f t="shared" si="25"/>
        <v>118.72620000000001</v>
      </c>
      <c r="O298" s="10">
        <f t="shared" si="27"/>
        <v>41134.683831018519</v>
      </c>
      <c r="P298" s="10">
        <f t="shared" si="28"/>
        <v>41159.683831018519</v>
      </c>
      <c r="Q298" t="s">
        <v>8269</v>
      </c>
      <c r="R298" t="str">
        <f t="shared" si="26"/>
        <v>film &amp; video</v>
      </c>
      <c r="S298" t="str">
        <f t="shared" si="29"/>
        <v>documentary</v>
      </c>
    </row>
    <row r="299" spans="1:19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6">
        <f t="shared" si="25"/>
        <v>100.64</v>
      </c>
      <c r="O299" s="10">
        <f t="shared" si="27"/>
        <v>42089.936354166675</v>
      </c>
      <c r="P299" s="10">
        <f t="shared" si="28"/>
        <v>42125.374305555561</v>
      </c>
      <c r="Q299" t="s">
        <v>8269</v>
      </c>
      <c r="R299" t="str">
        <f t="shared" si="26"/>
        <v>film &amp; video</v>
      </c>
      <c r="S299" t="str">
        <f t="shared" si="29"/>
        <v>documentary</v>
      </c>
    </row>
    <row r="300" spans="1:19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6">
        <f t="shared" si="25"/>
        <v>108.93241269841269</v>
      </c>
      <c r="O300" s="10">
        <f t="shared" si="27"/>
        <v>41709.671851851854</v>
      </c>
      <c r="P300" s="10">
        <f t="shared" si="28"/>
        <v>41769.083333333336</v>
      </c>
      <c r="Q300" t="s">
        <v>8269</v>
      </c>
      <c r="R300" t="str">
        <f t="shared" si="26"/>
        <v>film &amp; video</v>
      </c>
      <c r="S300" t="str">
        <f t="shared" si="29"/>
        <v>documentary</v>
      </c>
    </row>
    <row r="301" spans="1:19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6">
        <f t="shared" si="25"/>
        <v>178.95250000000001</v>
      </c>
      <c r="O301" s="10">
        <f t="shared" si="27"/>
        <v>40469.433564814819</v>
      </c>
      <c r="P301" s="10">
        <f t="shared" si="28"/>
        <v>40499.475231481483</v>
      </c>
      <c r="Q301" t="s">
        <v>8269</v>
      </c>
      <c r="R301" t="str">
        <f t="shared" si="26"/>
        <v>film &amp; video</v>
      </c>
      <c r="S301" t="str">
        <f t="shared" si="29"/>
        <v>documentary</v>
      </c>
    </row>
    <row r="302" spans="1:19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6">
        <f t="shared" si="25"/>
        <v>101.72264</v>
      </c>
      <c r="O302" s="10">
        <f t="shared" si="27"/>
        <v>40627.168263888889</v>
      </c>
      <c r="P302" s="10">
        <f t="shared" si="28"/>
        <v>40658.168263888889</v>
      </c>
      <c r="Q302" t="s">
        <v>8269</v>
      </c>
      <c r="R302" t="str">
        <f t="shared" si="26"/>
        <v>film &amp; video</v>
      </c>
      <c r="S302" t="str">
        <f t="shared" si="29"/>
        <v>documentary</v>
      </c>
    </row>
    <row r="303" spans="1:19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6">
        <f t="shared" si="25"/>
        <v>118.73499999999999</v>
      </c>
      <c r="O303" s="10">
        <f t="shared" si="27"/>
        <v>41312.946006944447</v>
      </c>
      <c r="P303" s="10">
        <f t="shared" si="28"/>
        <v>41352.904340277782</v>
      </c>
      <c r="Q303" t="s">
        <v>8269</v>
      </c>
      <c r="R303" t="str">
        <f t="shared" si="26"/>
        <v>film &amp; video</v>
      </c>
      <c r="S303" t="str">
        <f t="shared" si="29"/>
        <v>documentary</v>
      </c>
    </row>
    <row r="304" spans="1:19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6">
        <f t="shared" si="25"/>
        <v>100.46</v>
      </c>
      <c r="O304" s="10">
        <f t="shared" si="27"/>
        <v>40934.065254629633</v>
      </c>
      <c r="P304" s="10">
        <f t="shared" si="28"/>
        <v>40964.065254629633</v>
      </c>
      <c r="Q304" t="s">
        <v>8269</v>
      </c>
      <c r="R304" t="str">
        <f t="shared" si="26"/>
        <v>film &amp; video</v>
      </c>
      <c r="S304" t="str">
        <f t="shared" si="29"/>
        <v>documentary</v>
      </c>
    </row>
    <row r="305" spans="1:19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6">
        <f t="shared" si="25"/>
        <v>137.46666666666667</v>
      </c>
      <c r="O305" s="10">
        <f t="shared" si="27"/>
        <v>41032.279467592598</v>
      </c>
      <c r="P305" s="10">
        <f t="shared" si="28"/>
        <v>41062.279467592598</v>
      </c>
      <c r="Q305" t="s">
        <v>8269</v>
      </c>
      <c r="R305" t="str">
        <f t="shared" si="26"/>
        <v>film &amp; video</v>
      </c>
      <c r="S305" t="str">
        <f t="shared" si="29"/>
        <v>documentary</v>
      </c>
    </row>
    <row r="306" spans="1:19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6">
        <f t="shared" si="25"/>
        <v>231.64705882352939</v>
      </c>
      <c r="O306" s="10">
        <f t="shared" si="27"/>
        <v>41114.303206018521</v>
      </c>
      <c r="P306" s="10">
        <f t="shared" si="28"/>
        <v>41153.291666666672</v>
      </c>
      <c r="Q306" t="s">
        <v>8269</v>
      </c>
      <c r="R306" t="str">
        <f t="shared" si="26"/>
        <v>film &amp; video</v>
      </c>
      <c r="S306" t="str">
        <f t="shared" ref="S306:S337" si="30">RIGHT(Q306, 11)</f>
        <v>documentary</v>
      </c>
    </row>
    <row r="307" spans="1:19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6">
        <f t="shared" si="25"/>
        <v>130.33333333333331</v>
      </c>
      <c r="O307" s="10">
        <f t="shared" si="27"/>
        <v>40948.838530092595</v>
      </c>
      <c r="P307" s="10">
        <f t="shared" si="28"/>
        <v>40978.838530092595</v>
      </c>
      <c r="Q307" t="s">
        <v>8269</v>
      </c>
      <c r="R307" t="str">
        <f t="shared" si="26"/>
        <v>film &amp; video</v>
      </c>
      <c r="S307" t="str">
        <f t="shared" si="30"/>
        <v>documentary</v>
      </c>
    </row>
    <row r="308" spans="1:19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6">
        <f t="shared" si="25"/>
        <v>292.89999999999998</v>
      </c>
      <c r="O308" s="10">
        <f t="shared" si="27"/>
        <v>41334.045520833337</v>
      </c>
      <c r="P308" s="10">
        <f t="shared" si="28"/>
        <v>41354.003854166673</v>
      </c>
      <c r="Q308" t="s">
        <v>8269</v>
      </c>
      <c r="R308" t="str">
        <f t="shared" si="26"/>
        <v>film &amp; video</v>
      </c>
      <c r="S308" t="str">
        <f t="shared" si="30"/>
        <v>documentary</v>
      </c>
    </row>
    <row r="309" spans="1:19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6">
        <f t="shared" si="25"/>
        <v>111.31818181818183</v>
      </c>
      <c r="O309" s="10">
        <f t="shared" si="27"/>
        <v>41283.152789351851</v>
      </c>
      <c r="P309" s="10">
        <f t="shared" si="28"/>
        <v>41313.152789351851</v>
      </c>
      <c r="Q309" t="s">
        <v>8269</v>
      </c>
      <c r="R309" t="str">
        <f t="shared" si="26"/>
        <v>film &amp; video</v>
      </c>
      <c r="S309" t="str">
        <f t="shared" si="30"/>
        <v>documentary</v>
      </c>
    </row>
    <row r="310" spans="1:19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6">
        <f t="shared" si="25"/>
        <v>105.56666666666668</v>
      </c>
      <c r="O310" s="10">
        <f t="shared" si="27"/>
        <v>40567.90289351852</v>
      </c>
      <c r="P310" s="10">
        <f t="shared" si="28"/>
        <v>40612.90289351852</v>
      </c>
      <c r="Q310" t="s">
        <v>8269</v>
      </c>
      <c r="R310" t="str">
        <f t="shared" si="26"/>
        <v>film &amp; video</v>
      </c>
      <c r="S310" t="str">
        <f t="shared" si="30"/>
        <v>documentary</v>
      </c>
    </row>
    <row r="311" spans="1:19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6">
        <f t="shared" si="25"/>
        <v>118.94444444444446</v>
      </c>
      <c r="O311" s="10">
        <f t="shared" si="27"/>
        <v>41134.95988425926</v>
      </c>
      <c r="P311" s="10">
        <f t="shared" si="28"/>
        <v>41155.95988425926</v>
      </c>
      <c r="Q311" t="s">
        <v>8269</v>
      </c>
      <c r="R311" t="str">
        <f t="shared" si="26"/>
        <v>film &amp; video</v>
      </c>
      <c r="S311" t="str">
        <f t="shared" si="30"/>
        <v>documentary</v>
      </c>
    </row>
    <row r="312" spans="1:19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6">
        <f t="shared" si="25"/>
        <v>104.129</v>
      </c>
      <c r="O312" s="10">
        <f t="shared" si="27"/>
        <v>40821.391469907408</v>
      </c>
      <c r="P312" s="10">
        <f t="shared" si="28"/>
        <v>40836.291666666672</v>
      </c>
      <c r="Q312" t="s">
        <v>8269</v>
      </c>
      <c r="R312" t="str">
        <f t="shared" si="26"/>
        <v>film &amp; video</v>
      </c>
      <c r="S312" t="str">
        <f t="shared" si="30"/>
        <v>documentary</v>
      </c>
    </row>
    <row r="313" spans="1:19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6">
        <f t="shared" si="25"/>
        <v>104.10165000000001</v>
      </c>
      <c r="O313" s="10">
        <f t="shared" si="27"/>
        <v>40868.428148148152</v>
      </c>
      <c r="P313" s="10">
        <f t="shared" si="28"/>
        <v>40909.540972222225</v>
      </c>
      <c r="Q313" t="s">
        <v>8269</v>
      </c>
      <c r="R313" t="str">
        <f t="shared" si="26"/>
        <v>film &amp; video</v>
      </c>
      <c r="S313" t="str">
        <f t="shared" si="30"/>
        <v>documentary</v>
      </c>
    </row>
    <row r="314" spans="1:19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6">
        <f t="shared" si="25"/>
        <v>111.87499999999999</v>
      </c>
      <c r="O314" s="10">
        <f t="shared" si="27"/>
        <v>41349.086018518523</v>
      </c>
      <c r="P314" s="10">
        <f t="shared" si="28"/>
        <v>41379.086018518523</v>
      </c>
      <c r="Q314" t="s">
        <v>8269</v>
      </c>
      <c r="R314" t="str">
        <f t="shared" si="26"/>
        <v>film &amp; video</v>
      </c>
      <c r="S314" t="str">
        <f t="shared" si="30"/>
        <v>documentary</v>
      </c>
    </row>
    <row r="315" spans="1:19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6">
        <f t="shared" si="25"/>
        <v>104.73529411764706</v>
      </c>
      <c r="O315" s="10">
        <f t="shared" si="27"/>
        <v>40357.436273148152</v>
      </c>
      <c r="P315" s="10">
        <f t="shared" si="28"/>
        <v>40401.874305555561</v>
      </c>
      <c r="Q315" t="s">
        <v>8269</v>
      </c>
      <c r="R315" t="str">
        <f t="shared" si="26"/>
        <v>film &amp; video</v>
      </c>
      <c r="S315" t="str">
        <f t="shared" si="30"/>
        <v>documentary</v>
      </c>
    </row>
    <row r="316" spans="1:19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6">
        <f t="shared" si="25"/>
        <v>385.15000000000003</v>
      </c>
      <c r="O316" s="10">
        <f t="shared" si="27"/>
        <v>41305.041527777779</v>
      </c>
      <c r="P316" s="10">
        <f t="shared" si="28"/>
        <v>41335.041527777779</v>
      </c>
      <c r="Q316" t="s">
        <v>8269</v>
      </c>
      <c r="R316" t="str">
        <f t="shared" si="26"/>
        <v>film &amp; video</v>
      </c>
      <c r="S316" t="str">
        <f t="shared" si="30"/>
        <v>documentary</v>
      </c>
    </row>
    <row r="317" spans="1:19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6">
        <f t="shared" si="25"/>
        <v>101.248</v>
      </c>
      <c r="O317" s="10">
        <f t="shared" si="27"/>
        <v>41113.980717592596</v>
      </c>
      <c r="P317" s="10">
        <f t="shared" si="28"/>
        <v>41143.980717592596</v>
      </c>
      <c r="Q317" t="s">
        <v>8269</v>
      </c>
      <c r="R317" t="str">
        <f t="shared" si="26"/>
        <v>film &amp; video</v>
      </c>
      <c r="S317" t="str">
        <f t="shared" si="30"/>
        <v>documentary</v>
      </c>
    </row>
    <row r="318" spans="1:19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6">
        <f t="shared" si="25"/>
        <v>113.77333333333333</v>
      </c>
      <c r="O318" s="10">
        <f t="shared" si="27"/>
        <v>41951.131909722222</v>
      </c>
      <c r="P318" s="10">
        <f t="shared" si="28"/>
        <v>41984.415972222225</v>
      </c>
      <c r="Q318" t="s">
        <v>8269</v>
      </c>
      <c r="R318" t="str">
        <f t="shared" si="26"/>
        <v>film &amp; video</v>
      </c>
      <c r="S318" t="str">
        <f t="shared" si="30"/>
        <v>documentary</v>
      </c>
    </row>
    <row r="319" spans="1:19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6">
        <f t="shared" si="25"/>
        <v>100.80333333333333</v>
      </c>
      <c r="O319" s="10">
        <f t="shared" si="27"/>
        <v>41589.88521990741</v>
      </c>
      <c r="P319" s="10">
        <f t="shared" si="28"/>
        <v>41619.88521990741</v>
      </c>
      <c r="Q319" t="s">
        <v>8269</v>
      </c>
      <c r="R319" t="str">
        <f t="shared" si="26"/>
        <v>film &amp; video</v>
      </c>
      <c r="S319" t="str">
        <f t="shared" si="30"/>
        <v>documentary</v>
      </c>
    </row>
    <row r="320" spans="1:19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6">
        <f t="shared" si="25"/>
        <v>283.32</v>
      </c>
      <c r="O320" s="10">
        <f t="shared" si="27"/>
        <v>41330.247118055559</v>
      </c>
      <c r="P320" s="10">
        <f t="shared" si="28"/>
        <v>41360.205451388894</v>
      </c>
      <c r="Q320" t="s">
        <v>8269</v>
      </c>
      <c r="R320" t="str">
        <f t="shared" si="26"/>
        <v>film &amp; video</v>
      </c>
      <c r="S320" t="str">
        <f t="shared" si="30"/>
        <v>documentary</v>
      </c>
    </row>
    <row r="321" spans="1:19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6">
        <f t="shared" si="25"/>
        <v>112.68</v>
      </c>
      <c r="O321" s="10">
        <f t="shared" si="27"/>
        <v>40124.046631944446</v>
      </c>
      <c r="P321" s="10">
        <f t="shared" si="28"/>
        <v>40211.540972222225</v>
      </c>
      <c r="Q321" t="s">
        <v>8269</v>
      </c>
      <c r="R321" t="str">
        <f t="shared" si="26"/>
        <v>film &amp; video</v>
      </c>
      <c r="S321" t="str">
        <f t="shared" si="30"/>
        <v>documentary</v>
      </c>
    </row>
    <row r="322" spans="1:19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6">
        <f t="shared" ref="N322:N385" si="31">E322/D322*100</f>
        <v>106.58000000000001</v>
      </c>
      <c r="O322" s="10">
        <f t="shared" si="27"/>
        <v>42331.759641203702</v>
      </c>
      <c r="P322" s="10">
        <f t="shared" si="28"/>
        <v>42361.166666666664</v>
      </c>
      <c r="Q322" t="s">
        <v>8269</v>
      </c>
      <c r="R322" t="str">
        <f t="shared" ref="R322:R385" si="32">LEFT(Q322, 12)</f>
        <v>film &amp; video</v>
      </c>
      <c r="S322" t="str">
        <f t="shared" si="30"/>
        <v>documentary</v>
      </c>
    </row>
    <row r="323" spans="1:19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6">
        <f t="shared" si="31"/>
        <v>102.66285714285715</v>
      </c>
      <c r="O323" s="10">
        <f t="shared" ref="O323:O386" si="33">((((J323/60)/60)/24+DATE(1970,1,1)+5/24))</f>
        <v>42647.65493055556</v>
      </c>
      <c r="P323" s="10">
        <f t="shared" ref="P323:P386" si="34">((((I323/60)/60)/24+DATE(1970,1,1)+5/24))</f>
        <v>42682.696597222232</v>
      </c>
      <c r="Q323" t="s">
        <v>8269</v>
      </c>
      <c r="R323" t="str">
        <f t="shared" si="32"/>
        <v>film &amp; video</v>
      </c>
      <c r="S323" t="str">
        <f t="shared" si="30"/>
        <v>documentary</v>
      </c>
    </row>
    <row r="324" spans="1:19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6">
        <f t="shared" si="31"/>
        <v>107.91200000000001</v>
      </c>
      <c r="O324" s="10">
        <f t="shared" si="33"/>
        <v>42473.778333333335</v>
      </c>
      <c r="P324" s="10">
        <f t="shared" si="34"/>
        <v>42503.778333333335</v>
      </c>
      <c r="Q324" t="s">
        <v>8269</v>
      </c>
      <c r="R324" t="str">
        <f t="shared" si="32"/>
        <v>film &amp; video</v>
      </c>
      <c r="S324" t="str">
        <f t="shared" si="30"/>
        <v>documentary</v>
      </c>
    </row>
    <row r="325" spans="1:19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6">
        <f t="shared" si="31"/>
        <v>123.07407407407408</v>
      </c>
      <c r="O325" s="10">
        <f t="shared" si="33"/>
        <v>42697.529699074075</v>
      </c>
      <c r="P325" s="10">
        <f t="shared" si="34"/>
        <v>42725.540972222225</v>
      </c>
      <c r="Q325" t="s">
        <v>8269</v>
      </c>
      <c r="R325" t="str">
        <f t="shared" si="32"/>
        <v>film &amp; video</v>
      </c>
      <c r="S325" t="str">
        <f t="shared" si="30"/>
        <v>documentary</v>
      </c>
    </row>
    <row r="326" spans="1:19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6">
        <f t="shared" si="31"/>
        <v>101.6</v>
      </c>
      <c r="O326" s="10">
        <f t="shared" si="33"/>
        <v>42184.834583333337</v>
      </c>
      <c r="P326" s="10">
        <f t="shared" si="34"/>
        <v>42217.834583333337</v>
      </c>
      <c r="Q326" t="s">
        <v>8269</v>
      </c>
      <c r="R326" t="str">
        <f t="shared" si="32"/>
        <v>film &amp; video</v>
      </c>
      <c r="S326" t="str">
        <f t="shared" si="30"/>
        <v>documentary</v>
      </c>
    </row>
    <row r="327" spans="1:19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6">
        <f t="shared" si="31"/>
        <v>104.396</v>
      </c>
      <c r="O327" s="10">
        <f t="shared" si="33"/>
        <v>42689.396215277775</v>
      </c>
      <c r="P327" s="10">
        <f t="shared" si="34"/>
        <v>42724.396215277775</v>
      </c>
      <c r="Q327" t="s">
        <v>8269</v>
      </c>
      <c r="R327" t="str">
        <f t="shared" si="32"/>
        <v>film &amp; video</v>
      </c>
      <c r="S327" t="str">
        <f t="shared" si="30"/>
        <v>documentary</v>
      </c>
    </row>
    <row r="328" spans="1:19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6">
        <f t="shared" si="31"/>
        <v>112.92973333333333</v>
      </c>
      <c r="O328" s="10">
        <f t="shared" si="33"/>
        <v>42775.523217592599</v>
      </c>
      <c r="P328" s="10">
        <f t="shared" si="34"/>
        <v>42809.164583333339</v>
      </c>
      <c r="Q328" t="s">
        <v>8269</v>
      </c>
      <c r="R328" t="str">
        <f t="shared" si="32"/>
        <v>film &amp; video</v>
      </c>
      <c r="S328" t="str">
        <f t="shared" si="30"/>
        <v>documentary</v>
      </c>
    </row>
    <row r="329" spans="1:19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6">
        <f t="shared" si="31"/>
        <v>136.4</v>
      </c>
      <c r="O329" s="10">
        <f t="shared" si="33"/>
        <v>42058.44362268519</v>
      </c>
      <c r="P329" s="10">
        <f t="shared" si="34"/>
        <v>42085.541666666664</v>
      </c>
      <c r="Q329" t="s">
        <v>8269</v>
      </c>
      <c r="R329" t="str">
        <f t="shared" si="32"/>
        <v>film &amp; video</v>
      </c>
      <c r="S329" t="str">
        <f t="shared" si="30"/>
        <v>documentary</v>
      </c>
    </row>
    <row r="330" spans="1:19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6">
        <f t="shared" si="31"/>
        <v>103.61439999999999</v>
      </c>
      <c r="O330" s="10">
        <f t="shared" si="33"/>
        <v>42279.154953703706</v>
      </c>
      <c r="P330" s="10">
        <f t="shared" si="34"/>
        <v>42309.375000000007</v>
      </c>
      <c r="Q330" t="s">
        <v>8269</v>
      </c>
      <c r="R330" t="str">
        <f t="shared" si="32"/>
        <v>film &amp; video</v>
      </c>
      <c r="S330" t="str">
        <f t="shared" si="30"/>
        <v>documentary</v>
      </c>
    </row>
    <row r="331" spans="1:19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6">
        <f t="shared" si="31"/>
        <v>105.5</v>
      </c>
      <c r="O331" s="10">
        <f t="shared" si="33"/>
        <v>42291.675081018526</v>
      </c>
      <c r="P331" s="10">
        <f t="shared" si="34"/>
        <v>42315.375000000007</v>
      </c>
      <c r="Q331" t="s">
        <v>8269</v>
      </c>
      <c r="R331" t="str">
        <f t="shared" si="32"/>
        <v>film &amp; video</v>
      </c>
      <c r="S331" t="str">
        <f t="shared" si="30"/>
        <v>documentary</v>
      </c>
    </row>
    <row r="332" spans="1:19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6">
        <f t="shared" si="31"/>
        <v>101.82857142857142</v>
      </c>
      <c r="O332" s="10">
        <f t="shared" si="33"/>
        <v>41379.724108796298</v>
      </c>
      <c r="P332" s="10">
        <f t="shared" si="34"/>
        <v>41411.374305555561</v>
      </c>
      <c r="Q332" t="s">
        <v>8269</v>
      </c>
      <c r="R332" t="str">
        <f t="shared" si="32"/>
        <v>film &amp; video</v>
      </c>
      <c r="S332" t="str">
        <f t="shared" si="30"/>
        <v>documentary</v>
      </c>
    </row>
    <row r="333" spans="1:19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6">
        <f t="shared" si="31"/>
        <v>106.60499999999999</v>
      </c>
      <c r="O333" s="10">
        <f t="shared" si="33"/>
        <v>42507.78974537037</v>
      </c>
      <c r="P333" s="10">
        <f t="shared" si="34"/>
        <v>42538.78974537037</v>
      </c>
      <c r="Q333" t="s">
        <v>8269</v>
      </c>
      <c r="R333" t="str">
        <f t="shared" si="32"/>
        <v>film &amp; video</v>
      </c>
      <c r="S333" t="str">
        <f t="shared" si="30"/>
        <v>documentary</v>
      </c>
    </row>
    <row r="334" spans="1:19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6">
        <f t="shared" si="31"/>
        <v>113.015</v>
      </c>
      <c r="O334" s="10">
        <f t="shared" si="33"/>
        <v>42263.888622685183</v>
      </c>
      <c r="P334" s="10">
        <f t="shared" si="34"/>
        <v>42305.541666666664</v>
      </c>
      <c r="Q334" t="s">
        <v>8269</v>
      </c>
      <c r="R334" t="str">
        <f t="shared" si="32"/>
        <v>film &amp; video</v>
      </c>
      <c r="S334" t="str">
        <f t="shared" si="30"/>
        <v>documentary</v>
      </c>
    </row>
    <row r="335" spans="1:19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6">
        <f t="shared" si="31"/>
        <v>125.22750000000001</v>
      </c>
      <c r="O335" s="10">
        <f t="shared" si="33"/>
        <v>42437.84480324074</v>
      </c>
      <c r="P335" s="10">
        <f t="shared" si="34"/>
        <v>42467.803136574075</v>
      </c>
      <c r="Q335" t="s">
        <v>8269</v>
      </c>
      <c r="R335" t="str">
        <f t="shared" si="32"/>
        <v>film &amp; video</v>
      </c>
      <c r="S335" t="str">
        <f t="shared" si="30"/>
        <v>documentary</v>
      </c>
    </row>
    <row r="336" spans="1:19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6">
        <f t="shared" si="31"/>
        <v>101.19</v>
      </c>
      <c r="O336" s="10">
        <f t="shared" si="33"/>
        <v>42101.890706018523</v>
      </c>
      <c r="P336" s="10">
        <f t="shared" si="34"/>
        <v>42140.000000000007</v>
      </c>
      <c r="Q336" t="s">
        <v>8269</v>
      </c>
      <c r="R336" t="str">
        <f t="shared" si="32"/>
        <v>film &amp; video</v>
      </c>
      <c r="S336" t="str">
        <f t="shared" si="30"/>
        <v>documentary</v>
      </c>
    </row>
    <row r="337" spans="1:19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6">
        <f t="shared" si="31"/>
        <v>102.76470588235294</v>
      </c>
      <c r="O337" s="10">
        <f t="shared" si="33"/>
        <v>42101.945775462962</v>
      </c>
      <c r="P337" s="10">
        <f t="shared" si="34"/>
        <v>42133.125000000007</v>
      </c>
      <c r="Q337" t="s">
        <v>8269</v>
      </c>
      <c r="R337" t="str">
        <f t="shared" si="32"/>
        <v>film &amp; video</v>
      </c>
      <c r="S337" t="str">
        <f t="shared" si="30"/>
        <v>documentary</v>
      </c>
    </row>
    <row r="338" spans="1:19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6">
        <f t="shared" si="31"/>
        <v>116.83911999999998</v>
      </c>
      <c r="O338" s="10">
        <f t="shared" si="33"/>
        <v>42291.804606481484</v>
      </c>
      <c r="P338" s="10">
        <f t="shared" si="34"/>
        <v>42321.846273148149</v>
      </c>
      <c r="Q338" t="s">
        <v>8269</v>
      </c>
      <c r="R338" t="str">
        <f t="shared" si="32"/>
        <v>film &amp; video</v>
      </c>
      <c r="S338" t="str">
        <f t="shared" ref="S338:S369" si="35">RIGHT(Q338, 11)</f>
        <v>documentary</v>
      </c>
    </row>
    <row r="339" spans="1:19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6">
        <f t="shared" si="31"/>
        <v>101.16833333333335</v>
      </c>
      <c r="O339" s="10">
        <f t="shared" si="33"/>
        <v>42047.336898148154</v>
      </c>
      <c r="P339" s="10">
        <f t="shared" si="34"/>
        <v>42077.295231481483</v>
      </c>
      <c r="Q339" t="s">
        <v>8269</v>
      </c>
      <c r="R339" t="str">
        <f t="shared" si="32"/>
        <v>film &amp; video</v>
      </c>
      <c r="S339" t="str">
        <f t="shared" si="35"/>
        <v>documentary</v>
      </c>
    </row>
    <row r="340" spans="1:19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6">
        <f t="shared" si="31"/>
        <v>110.13360000000002</v>
      </c>
      <c r="O340" s="10">
        <f t="shared" si="33"/>
        <v>42559.964004629634</v>
      </c>
      <c r="P340" s="10">
        <f t="shared" si="34"/>
        <v>42616.250000000007</v>
      </c>
      <c r="Q340" t="s">
        <v>8269</v>
      </c>
      <c r="R340" t="str">
        <f t="shared" si="32"/>
        <v>film &amp; video</v>
      </c>
      <c r="S340" t="str">
        <f t="shared" si="35"/>
        <v>documentary</v>
      </c>
    </row>
    <row r="341" spans="1:19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6">
        <f t="shared" si="31"/>
        <v>108.08333333333333</v>
      </c>
      <c r="O341" s="10">
        <f t="shared" si="33"/>
        <v>42093.96837962963</v>
      </c>
      <c r="P341" s="10">
        <f t="shared" si="34"/>
        <v>42123.96837962963</v>
      </c>
      <c r="Q341" t="s">
        <v>8269</v>
      </c>
      <c r="R341" t="str">
        <f t="shared" si="32"/>
        <v>film &amp; video</v>
      </c>
      <c r="S341" t="str">
        <f t="shared" si="35"/>
        <v>documentary</v>
      </c>
    </row>
    <row r="342" spans="1:19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6">
        <f t="shared" si="31"/>
        <v>125.02285714285715</v>
      </c>
      <c r="O342" s="10">
        <f t="shared" si="33"/>
        <v>42772.87739583334</v>
      </c>
      <c r="P342" s="10">
        <f t="shared" si="34"/>
        <v>42803.083333333336</v>
      </c>
      <c r="Q342" t="s">
        <v>8269</v>
      </c>
      <c r="R342" t="str">
        <f t="shared" si="32"/>
        <v>film &amp; video</v>
      </c>
      <c r="S342" t="str">
        <f t="shared" si="35"/>
        <v>documentary</v>
      </c>
    </row>
    <row r="343" spans="1:19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6">
        <f t="shared" si="31"/>
        <v>106.71428571428572</v>
      </c>
      <c r="O343" s="10">
        <f t="shared" si="33"/>
        <v>41895.087939814817</v>
      </c>
      <c r="P343" s="10">
        <f t="shared" si="34"/>
        <v>41913.374305555561</v>
      </c>
      <c r="Q343" t="s">
        <v>8269</v>
      </c>
      <c r="R343" t="str">
        <f t="shared" si="32"/>
        <v>film &amp; video</v>
      </c>
      <c r="S343" t="str">
        <f t="shared" si="35"/>
        <v>documentary</v>
      </c>
    </row>
    <row r="344" spans="1:19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6">
        <f t="shared" si="31"/>
        <v>100.36639999999998</v>
      </c>
      <c r="O344" s="10">
        <f t="shared" si="33"/>
        <v>42459.989178240743</v>
      </c>
      <c r="P344" s="10">
        <f t="shared" si="34"/>
        <v>42489.989178240743</v>
      </c>
      <c r="Q344" t="s">
        <v>8269</v>
      </c>
      <c r="R344" t="str">
        <f t="shared" si="32"/>
        <v>film &amp; video</v>
      </c>
      <c r="S344" t="str">
        <f t="shared" si="35"/>
        <v>documentary</v>
      </c>
    </row>
    <row r="345" spans="1:19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6">
        <f t="shared" si="31"/>
        <v>102.02863333333335</v>
      </c>
      <c r="O345" s="10">
        <f t="shared" si="33"/>
        <v>41926.946122685185</v>
      </c>
      <c r="P345" s="10">
        <f t="shared" si="34"/>
        <v>41957.333333333336</v>
      </c>
      <c r="Q345" t="s">
        <v>8269</v>
      </c>
      <c r="R345" t="str">
        <f t="shared" si="32"/>
        <v>film &amp; video</v>
      </c>
      <c r="S345" t="str">
        <f t="shared" si="35"/>
        <v>documentary</v>
      </c>
    </row>
    <row r="346" spans="1:19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6">
        <f t="shared" si="31"/>
        <v>102.08358208955224</v>
      </c>
      <c r="O346" s="10">
        <f t="shared" si="33"/>
        <v>42112.179328703707</v>
      </c>
      <c r="P346" s="10">
        <f t="shared" si="34"/>
        <v>42156.305555555555</v>
      </c>
      <c r="Q346" t="s">
        <v>8269</v>
      </c>
      <c r="R346" t="str">
        <f t="shared" si="32"/>
        <v>film &amp; video</v>
      </c>
      <c r="S346" t="str">
        <f t="shared" si="35"/>
        <v>documentary</v>
      </c>
    </row>
    <row r="347" spans="1:19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6">
        <f t="shared" si="31"/>
        <v>123.27586206896552</v>
      </c>
      <c r="O347" s="10">
        <f t="shared" si="33"/>
        <v>42115.152662037035</v>
      </c>
      <c r="P347" s="10">
        <f t="shared" si="34"/>
        <v>42145.152662037035</v>
      </c>
      <c r="Q347" t="s">
        <v>8269</v>
      </c>
      <c r="R347" t="str">
        <f t="shared" si="32"/>
        <v>film &amp; video</v>
      </c>
      <c r="S347" t="str">
        <f t="shared" si="35"/>
        <v>documentary</v>
      </c>
    </row>
    <row r="348" spans="1:19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6">
        <f t="shared" si="31"/>
        <v>170.28880000000001</v>
      </c>
      <c r="O348" s="10">
        <f t="shared" si="33"/>
        <v>42261.708576388897</v>
      </c>
      <c r="P348" s="10">
        <f t="shared" si="34"/>
        <v>42291.708576388897</v>
      </c>
      <c r="Q348" t="s">
        <v>8269</v>
      </c>
      <c r="R348" t="str">
        <f t="shared" si="32"/>
        <v>film &amp; video</v>
      </c>
      <c r="S348" t="str">
        <f t="shared" si="35"/>
        <v>documentary</v>
      </c>
    </row>
    <row r="349" spans="1:19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6">
        <f t="shared" si="31"/>
        <v>111.59049999999999</v>
      </c>
      <c r="O349" s="10">
        <f t="shared" si="33"/>
        <v>42292.70380787037</v>
      </c>
      <c r="P349" s="10">
        <f t="shared" si="34"/>
        <v>42322.745474537041</v>
      </c>
      <c r="Q349" t="s">
        <v>8269</v>
      </c>
      <c r="R349" t="str">
        <f t="shared" si="32"/>
        <v>film &amp; video</v>
      </c>
      <c r="S349" t="str">
        <f t="shared" si="35"/>
        <v>documentary</v>
      </c>
    </row>
    <row r="350" spans="1:19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6">
        <f t="shared" si="31"/>
        <v>103</v>
      </c>
      <c r="O350" s="10">
        <f t="shared" si="33"/>
        <v>42207.795324074075</v>
      </c>
      <c r="P350" s="10">
        <f t="shared" si="34"/>
        <v>42237.795324074075</v>
      </c>
      <c r="Q350" t="s">
        <v>8269</v>
      </c>
      <c r="R350" t="str">
        <f t="shared" si="32"/>
        <v>film &amp; video</v>
      </c>
      <c r="S350" t="str">
        <f t="shared" si="35"/>
        <v>documentary</v>
      </c>
    </row>
    <row r="351" spans="1:19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6">
        <f t="shared" si="31"/>
        <v>106.63570159857905</v>
      </c>
      <c r="O351" s="10">
        <f t="shared" si="33"/>
        <v>42760.707268518519</v>
      </c>
      <c r="P351" s="10">
        <f t="shared" si="34"/>
        <v>42790.707268518519</v>
      </c>
      <c r="Q351" t="s">
        <v>8269</v>
      </c>
      <c r="R351" t="str">
        <f t="shared" si="32"/>
        <v>film &amp; video</v>
      </c>
      <c r="S351" t="str">
        <f t="shared" si="35"/>
        <v>documentary</v>
      </c>
    </row>
    <row r="352" spans="1:19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6">
        <f t="shared" si="31"/>
        <v>114.75999999999999</v>
      </c>
      <c r="O352" s="10">
        <f t="shared" si="33"/>
        <v>42586.274409722224</v>
      </c>
      <c r="P352" s="10">
        <f t="shared" si="34"/>
        <v>42624.374305555561</v>
      </c>
      <c r="Q352" t="s">
        <v>8269</v>
      </c>
      <c r="R352" t="str">
        <f t="shared" si="32"/>
        <v>film &amp; video</v>
      </c>
      <c r="S352" t="str">
        <f t="shared" si="35"/>
        <v>documentary</v>
      </c>
    </row>
    <row r="353" spans="1:19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6">
        <f t="shared" si="31"/>
        <v>127.34117647058822</v>
      </c>
      <c r="O353" s="10">
        <f t="shared" si="33"/>
        <v>42428.173078703701</v>
      </c>
      <c r="P353" s="10">
        <f t="shared" si="34"/>
        <v>42468.131412037044</v>
      </c>
      <c r="Q353" t="s">
        <v>8269</v>
      </c>
      <c r="R353" t="str">
        <f t="shared" si="32"/>
        <v>film &amp; video</v>
      </c>
      <c r="S353" t="str">
        <f t="shared" si="35"/>
        <v>documentary</v>
      </c>
    </row>
    <row r="354" spans="1:19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6">
        <f t="shared" si="31"/>
        <v>116.56</v>
      </c>
      <c r="O354" s="10">
        <f t="shared" si="33"/>
        <v>41890.375787037039</v>
      </c>
      <c r="P354" s="10">
        <f t="shared" si="34"/>
        <v>41920.375787037039</v>
      </c>
      <c r="Q354" t="s">
        <v>8269</v>
      </c>
      <c r="R354" t="str">
        <f t="shared" si="32"/>
        <v>film &amp; video</v>
      </c>
      <c r="S354" t="str">
        <f t="shared" si="35"/>
        <v>documentary</v>
      </c>
    </row>
    <row r="355" spans="1:19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6">
        <f t="shared" si="31"/>
        <v>108.61819426615318</v>
      </c>
      <c r="O355" s="10">
        <f t="shared" si="33"/>
        <v>42298.000219907415</v>
      </c>
      <c r="P355" s="10">
        <f t="shared" si="34"/>
        <v>42328.041886574072</v>
      </c>
      <c r="Q355" t="s">
        <v>8269</v>
      </c>
      <c r="R355" t="str">
        <f t="shared" si="32"/>
        <v>film &amp; video</v>
      </c>
      <c r="S355" t="str">
        <f t="shared" si="35"/>
        <v>documentary</v>
      </c>
    </row>
    <row r="356" spans="1:19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6">
        <f t="shared" si="31"/>
        <v>103.94285714285714</v>
      </c>
      <c r="O356" s="10">
        <f t="shared" si="33"/>
        <v>42439.036122685189</v>
      </c>
      <c r="P356" s="10">
        <f t="shared" si="34"/>
        <v>42468.994456018518</v>
      </c>
      <c r="Q356" t="s">
        <v>8269</v>
      </c>
      <c r="R356" t="str">
        <f t="shared" si="32"/>
        <v>film &amp; video</v>
      </c>
      <c r="S356" t="str">
        <f t="shared" si="35"/>
        <v>documentary</v>
      </c>
    </row>
    <row r="357" spans="1:19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6">
        <f t="shared" si="31"/>
        <v>116.25714285714285</v>
      </c>
      <c r="O357" s="10">
        <f t="shared" si="33"/>
        <v>41943.502245370371</v>
      </c>
      <c r="P357" s="10">
        <f t="shared" si="34"/>
        <v>41974.543912037036</v>
      </c>
      <c r="Q357" t="s">
        <v>8269</v>
      </c>
      <c r="R357" t="str">
        <f t="shared" si="32"/>
        <v>film &amp; video</v>
      </c>
      <c r="S357" t="str">
        <f t="shared" si="35"/>
        <v>documentary</v>
      </c>
    </row>
    <row r="358" spans="1:19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6">
        <f t="shared" si="31"/>
        <v>102.69239999999999</v>
      </c>
      <c r="O358" s="10">
        <f t="shared" si="33"/>
        <v>42416.011493055557</v>
      </c>
      <c r="P358" s="10">
        <f t="shared" si="34"/>
        <v>42445.969826388893</v>
      </c>
      <c r="Q358" t="s">
        <v>8269</v>
      </c>
      <c r="R358" t="str">
        <f t="shared" si="32"/>
        <v>film &amp; video</v>
      </c>
      <c r="S358" t="str">
        <f t="shared" si="35"/>
        <v>documentary</v>
      </c>
    </row>
    <row r="359" spans="1:19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6">
        <f t="shared" si="31"/>
        <v>174</v>
      </c>
      <c r="O359" s="10">
        <f t="shared" si="33"/>
        <v>42078.430520833332</v>
      </c>
      <c r="P359" s="10">
        <f t="shared" si="34"/>
        <v>42118.430520833332</v>
      </c>
      <c r="Q359" t="s">
        <v>8269</v>
      </c>
      <c r="R359" t="str">
        <f t="shared" si="32"/>
        <v>film &amp; video</v>
      </c>
      <c r="S359" t="str">
        <f t="shared" si="35"/>
        <v>documentary</v>
      </c>
    </row>
    <row r="360" spans="1:19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6">
        <f t="shared" si="31"/>
        <v>103.08800000000001</v>
      </c>
      <c r="O360" s="10">
        <f t="shared" si="33"/>
        <v>42508.068530092591</v>
      </c>
      <c r="P360" s="10">
        <f t="shared" si="34"/>
        <v>42536.833333333336</v>
      </c>
      <c r="Q360" t="s">
        <v>8269</v>
      </c>
      <c r="R360" t="str">
        <f t="shared" si="32"/>
        <v>film &amp; video</v>
      </c>
      <c r="S360" t="str">
        <f t="shared" si="35"/>
        <v>documentary</v>
      </c>
    </row>
    <row r="361" spans="1:19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6">
        <f t="shared" si="31"/>
        <v>104.85537190082646</v>
      </c>
      <c r="O361" s="10">
        <f t="shared" si="33"/>
        <v>41935.278819444444</v>
      </c>
      <c r="P361" s="10">
        <f t="shared" si="34"/>
        <v>41957.425000000003</v>
      </c>
      <c r="Q361" t="s">
        <v>8269</v>
      </c>
      <c r="R361" t="str">
        <f t="shared" si="32"/>
        <v>film &amp; video</v>
      </c>
      <c r="S361" t="str">
        <f t="shared" si="35"/>
        <v>documentary</v>
      </c>
    </row>
    <row r="362" spans="1:19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6">
        <f t="shared" si="31"/>
        <v>101.375</v>
      </c>
      <c r="O362" s="10">
        <f t="shared" si="33"/>
        <v>42164.106250000004</v>
      </c>
      <c r="P362" s="10">
        <f t="shared" si="34"/>
        <v>42208.34097222222</v>
      </c>
      <c r="Q362" t="s">
        <v>8269</v>
      </c>
      <c r="R362" t="str">
        <f t="shared" si="32"/>
        <v>film &amp; video</v>
      </c>
      <c r="S362" t="str">
        <f t="shared" si="35"/>
        <v>documentary</v>
      </c>
    </row>
    <row r="363" spans="1:19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6">
        <f t="shared" si="31"/>
        <v>111.07699999999998</v>
      </c>
      <c r="O363" s="10">
        <f t="shared" si="33"/>
        <v>41936.209560185183</v>
      </c>
      <c r="P363" s="10">
        <f t="shared" si="34"/>
        <v>41966.251226851855</v>
      </c>
      <c r="Q363" t="s">
        <v>8269</v>
      </c>
      <c r="R363" t="str">
        <f t="shared" si="32"/>
        <v>film &amp; video</v>
      </c>
      <c r="S363" t="str">
        <f t="shared" si="35"/>
        <v>documentary</v>
      </c>
    </row>
    <row r="364" spans="1:19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6">
        <f t="shared" si="31"/>
        <v>124.15933781686496</v>
      </c>
      <c r="O364" s="10">
        <f t="shared" si="33"/>
        <v>41837.41887731482</v>
      </c>
      <c r="P364" s="10">
        <f t="shared" si="34"/>
        <v>41859.208333333336</v>
      </c>
      <c r="Q364" t="s">
        <v>8269</v>
      </c>
      <c r="R364" t="str">
        <f t="shared" si="32"/>
        <v>film &amp; video</v>
      </c>
      <c r="S364" t="str">
        <f t="shared" si="35"/>
        <v>documentary</v>
      </c>
    </row>
    <row r="365" spans="1:19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6">
        <f t="shared" si="31"/>
        <v>101.33333333333334</v>
      </c>
      <c r="O365" s="10">
        <f t="shared" si="33"/>
        <v>40255.952962962961</v>
      </c>
      <c r="P365" s="10">
        <f t="shared" si="34"/>
        <v>40301.015277777777</v>
      </c>
      <c r="Q365" t="s">
        <v>8269</v>
      </c>
      <c r="R365" t="str">
        <f t="shared" si="32"/>
        <v>film &amp; video</v>
      </c>
      <c r="S365" t="str">
        <f t="shared" si="35"/>
        <v>documentary</v>
      </c>
    </row>
    <row r="366" spans="1:19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6">
        <f t="shared" si="31"/>
        <v>110.16142857142856</v>
      </c>
      <c r="O366" s="10">
        <f t="shared" si="33"/>
        <v>41781.067962962967</v>
      </c>
      <c r="P366" s="10">
        <f t="shared" si="34"/>
        <v>41811.374305555561</v>
      </c>
      <c r="Q366" t="s">
        <v>8269</v>
      </c>
      <c r="R366" t="str">
        <f t="shared" si="32"/>
        <v>film &amp; video</v>
      </c>
      <c r="S366" t="str">
        <f t="shared" si="35"/>
        <v>documentary</v>
      </c>
    </row>
    <row r="367" spans="1:19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6">
        <f t="shared" si="31"/>
        <v>103.97333333333334</v>
      </c>
      <c r="O367" s="10">
        <f t="shared" si="33"/>
        <v>41668.814803240741</v>
      </c>
      <c r="P367" s="10">
        <f t="shared" si="34"/>
        <v>41698.814803240741</v>
      </c>
      <c r="Q367" t="s">
        <v>8269</v>
      </c>
      <c r="R367" t="str">
        <f t="shared" si="32"/>
        <v>film &amp; video</v>
      </c>
      <c r="S367" t="str">
        <f t="shared" si="35"/>
        <v>documentary</v>
      </c>
    </row>
    <row r="368" spans="1:19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6">
        <f t="shared" si="31"/>
        <v>101.31578947368421</v>
      </c>
      <c r="O368" s="10">
        <f t="shared" si="33"/>
        <v>41020.00136574074</v>
      </c>
      <c r="P368" s="10">
        <f t="shared" si="34"/>
        <v>41050.00136574074</v>
      </c>
      <c r="Q368" t="s">
        <v>8269</v>
      </c>
      <c r="R368" t="str">
        <f t="shared" si="32"/>
        <v>film &amp; video</v>
      </c>
      <c r="S368" t="str">
        <f t="shared" si="35"/>
        <v>documentary</v>
      </c>
    </row>
    <row r="369" spans="1:19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6">
        <f t="shared" si="31"/>
        <v>103.3501</v>
      </c>
      <c r="O369" s="10">
        <f t="shared" si="33"/>
        <v>41355.785625000004</v>
      </c>
      <c r="P369" s="10">
        <f t="shared" si="34"/>
        <v>41395.415972222225</v>
      </c>
      <c r="Q369" t="s">
        <v>8269</v>
      </c>
      <c r="R369" t="str">
        <f t="shared" si="32"/>
        <v>film &amp; video</v>
      </c>
      <c r="S369" t="str">
        <f t="shared" si="35"/>
        <v>documentary</v>
      </c>
    </row>
    <row r="370" spans="1:19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6">
        <f t="shared" si="31"/>
        <v>104.11200000000001</v>
      </c>
      <c r="O370" s="10">
        <f t="shared" si="33"/>
        <v>42043.81391203704</v>
      </c>
      <c r="P370" s="10">
        <f t="shared" si="34"/>
        <v>42078.772245370368</v>
      </c>
      <c r="Q370" t="s">
        <v>8269</v>
      </c>
      <c r="R370" t="str">
        <f t="shared" si="32"/>
        <v>film &amp; video</v>
      </c>
      <c r="S370" t="str">
        <f t="shared" ref="S370:S401" si="36">RIGHT(Q370, 11)</f>
        <v>documentary</v>
      </c>
    </row>
    <row r="371" spans="1:19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6">
        <f t="shared" si="31"/>
        <v>110.15569230769231</v>
      </c>
      <c r="O371" s="10">
        <f t="shared" si="33"/>
        <v>40893.760057870371</v>
      </c>
      <c r="P371" s="10">
        <f t="shared" si="34"/>
        <v>40923.760057870371</v>
      </c>
      <c r="Q371" t="s">
        <v>8269</v>
      </c>
      <c r="R371" t="str">
        <f t="shared" si="32"/>
        <v>film &amp; video</v>
      </c>
      <c r="S371" t="str">
        <f t="shared" si="36"/>
        <v>documentary</v>
      </c>
    </row>
    <row r="372" spans="1:19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6">
        <f t="shared" si="31"/>
        <v>122.02</v>
      </c>
      <c r="O372" s="10">
        <f t="shared" si="33"/>
        <v>42712.003472222226</v>
      </c>
      <c r="P372" s="10">
        <f t="shared" si="34"/>
        <v>42742.003472222226</v>
      </c>
      <c r="Q372" t="s">
        <v>8269</v>
      </c>
      <c r="R372" t="str">
        <f t="shared" si="32"/>
        <v>film &amp; video</v>
      </c>
      <c r="S372" t="str">
        <f t="shared" si="36"/>
        <v>documentary</v>
      </c>
    </row>
    <row r="373" spans="1:19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6">
        <f t="shared" si="31"/>
        <v>114.16866666666667</v>
      </c>
      <c r="O373" s="10">
        <f t="shared" si="33"/>
        <v>41261.976145833338</v>
      </c>
      <c r="P373" s="10">
        <f t="shared" si="34"/>
        <v>41306.976145833338</v>
      </c>
      <c r="Q373" t="s">
        <v>8269</v>
      </c>
      <c r="R373" t="str">
        <f t="shared" si="32"/>
        <v>film &amp; video</v>
      </c>
      <c r="S373" t="str">
        <f t="shared" si="36"/>
        <v>documentary</v>
      </c>
    </row>
    <row r="374" spans="1:19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6">
        <f t="shared" si="31"/>
        <v>125.33333333333334</v>
      </c>
      <c r="O374" s="10">
        <f t="shared" si="33"/>
        <v>42425.785231481488</v>
      </c>
      <c r="P374" s="10">
        <f t="shared" si="34"/>
        <v>42465.875000000007</v>
      </c>
      <c r="Q374" t="s">
        <v>8269</v>
      </c>
      <c r="R374" t="str">
        <f t="shared" si="32"/>
        <v>film &amp; video</v>
      </c>
      <c r="S374" t="str">
        <f t="shared" si="36"/>
        <v>documentary</v>
      </c>
    </row>
    <row r="375" spans="1:19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6">
        <f t="shared" si="31"/>
        <v>106.66666666666667</v>
      </c>
      <c r="O375" s="10">
        <f t="shared" si="33"/>
        <v>41079.120347222226</v>
      </c>
      <c r="P375" s="10">
        <f t="shared" si="34"/>
        <v>41109.120347222226</v>
      </c>
      <c r="Q375" t="s">
        <v>8269</v>
      </c>
      <c r="R375" t="str">
        <f t="shared" si="32"/>
        <v>film &amp; video</v>
      </c>
      <c r="S375" t="str">
        <f t="shared" si="36"/>
        <v>documentary</v>
      </c>
    </row>
    <row r="376" spans="1:19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6">
        <f t="shared" si="31"/>
        <v>130.65</v>
      </c>
      <c r="O376" s="10">
        <f t="shared" si="33"/>
        <v>40758.097581018519</v>
      </c>
      <c r="P376" s="10">
        <f t="shared" si="34"/>
        <v>40803.097581018519</v>
      </c>
      <c r="Q376" t="s">
        <v>8269</v>
      </c>
      <c r="R376" t="str">
        <f t="shared" si="32"/>
        <v>film &amp; video</v>
      </c>
      <c r="S376" t="str">
        <f t="shared" si="36"/>
        <v>documentary</v>
      </c>
    </row>
    <row r="377" spans="1:19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6">
        <f t="shared" si="31"/>
        <v>120</v>
      </c>
      <c r="O377" s="10">
        <f t="shared" si="33"/>
        <v>41658.193414351852</v>
      </c>
      <c r="P377" s="10">
        <f t="shared" si="34"/>
        <v>41699.929166666669</v>
      </c>
      <c r="Q377" t="s">
        <v>8269</v>
      </c>
      <c r="R377" t="str">
        <f t="shared" si="32"/>
        <v>film &amp; video</v>
      </c>
      <c r="S377" t="str">
        <f t="shared" si="36"/>
        <v>documentary</v>
      </c>
    </row>
    <row r="378" spans="1:19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6">
        <f t="shared" si="31"/>
        <v>105.9591836734694</v>
      </c>
      <c r="O378" s="10">
        <f t="shared" si="33"/>
        <v>42576.661064814813</v>
      </c>
      <c r="P378" s="10">
        <f t="shared" si="34"/>
        <v>42607.661064814813</v>
      </c>
      <c r="Q378" t="s">
        <v>8269</v>
      </c>
      <c r="R378" t="str">
        <f t="shared" si="32"/>
        <v>film &amp; video</v>
      </c>
      <c r="S378" t="str">
        <f t="shared" si="36"/>
        <v>documentary</v>
      </c>
    </row>
    <row r="379" spans="1:19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6">
        <f t="shared" si="31"/>
        <v>114.39999999999999</v>
      </c>
      <c r="O379" s="10">
        <f t="shared" si="33"/>
        <v>42292.459120370368</v>
      </c>
      <c r="P379" s="10">
        <f t="shared" si="34"/>
        <v>42322.500694444447</v>
      </c>
      <c r="Q379" t="s">
        <v>8269</v>
      </c>
      <c r="R379" t="str">
        <f t="shared" si="32"/>
        <v>film &amp; video</v>
      </c>
      <c r="S379" t="str">
        <f t="shared" si="36"/>
        <v>documentary</v>
      </c>
    </row>
    <row r="380" spans="1:19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6">
        <f t="shared" si="31"/>
        <v>111.76666666666665</v>
      </c>
      <c r="O380" s="10">
        <f t="shared" si="33"/>
        <v>42370.780185185191</v>
      </c>
      <c r="P380" s="10">
        <f t="shared" si="34"/>
        <v>42395.202777777777</v>
      </c>
      <c r="Q380" t="s">
        <v>8269</v>
      </c>
      <c r="R380" t="str">
        <f t="shared" si="32"/>
        <v>film &amp; video</v>
      </c>
      <c r="S380" t="str">
        <f t="shared" si="36"/>
        <v>documentary</v>
      </c>
    </row>
    <row r="381" spans="1:19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6">
        <f t="shared" si="31"/>
        <v>116.08000000000001</v>
      </c>
      <c r="O381" s="10">
        <f t="shared" si="33"/>
        <v>40987.896666666667</v>
      </c>
      <c r="P381" s="10">
        <f t="shared" si="34"/>
        <v>41032.896666666667</v>
      </c>
      <c r="Q381" t="s">
        <v>8269</v>
      </c>
      <c r="R381" t="str">
        <f t="shared" si="32"/>
        <v>film &amp; video</v>
      </c>
      <c r="S381" t="str">
        <f t="shared" si="36"/>
        <v>documentary</v>
      </c>
    </row>
    <row r="382" spans="1:19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6">
        <f t="shared" si="31"/>
        <v>141.5</v>
      </c>
      <c r="O382" s="10">
        <f t="shared" si="33"/>
        <v>42367.928148148152</v>
      </c>
      <c r="P382" s="10">
        <f t="shared" si="34"/>
        <v>42392.928148148152</v>
      </c>
      <c r="Q382" t="s">
        <v>8269</v>
      </c>
      <c r="R382" t="str">
        <f t="shared" si="32"/>
        <v>film &amp; video</v>
      </c>
      <c r="S382" t="str">
        <f t="shared" si="36"/>
        <v>documentary</v>
      </c>
    </row>
    <row r="383" spans="1:19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6">
        <f t="shared" si="31"/>
        <v>104.72999999999999</v>
      </c>
      <c r="O383" s="10">
        <f t="shared" si="33"/>
        <v>41085.906446759262</v>
      </c>
      <c r="P383" s="10">
        <f t="shared" si="34"/>
        <v>41120.416666666672</v>
      </c>
      <c r="Q383" t="s">
        <v>8269</v>
      </c>
      <c r="R383" t="str">
        <f t="shared" si="32"/>
        <v>film &amp; video</v>
      </c>
      <c r="S383" t="str">
        <f t="shared" si="36"/>
        <v>documentary</v>
      </c>
    </row>
    <row r="384" spans="1:19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6">
        <f t="shared" si="31"/>
        <v>255.83333333333331</v>
      </c>
      <c r="O384" s="10">
        <f t="shared" si="33"/>
        <v>41144.91782407408</v>
      </c>
      <c r="P384" s="10">
        <f t="shared" si="34"/>
        <v>41158.91782407408</v>
      </c>
      <c r="Q384" t="s">
        <v>8269</v>
      </c>
      <c r="R384" t="str">
        <f t="shared" si="32"/>
        <v>film &amp; video</v>
      </c>
      <c r="S384" t="str">
        <f t="shared" si="36"/>
        <v>documentary</v>
      </c>
    </row>
    <row r="385" spans="1:19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6">
        <f t="shared" si="31"/>
        <v>206.70670670670671</v>
      </c>
      <c r="O385" s="10">
        <f t="shared" si="33"/>
        <v>41755.325914351852</v>
      </c>
      <c r="P385" s="10">
        <f t="shared" si="34"/>
        <v>41778.325914351852</v>
      </c>
      <c r="Q385" t="s">
        <v>8269</v>
      </c>
      <c r="R385" t="str">
        <f t="shared" si="32"/>
        <v>film &amp; video</v>
      </c>
      <c r="S385" t="str">
        <f t="shared" si="36"/>
        <v>documentary</v>
      </c>
    </row>
    <row r="386" spans="1:19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6">
        <f t="shared" ref="N386:N449" si="37">E386/D386*100</f>
        <v>112.105</v>
      </c>
      <c r="O386" s="10">
        <f t="shared" si="33"/>
        <v>41980.990127314821</v>
      </c>
      <c r="P386" s="10">
        <f t="shared" si="34"/>
        <v>42010.990127314821</v>
      </c>
      <c r="Q386" t="s">
        <v>8269</v>
      </c>
      <c r="R386" t="str">
        <f t="shared" ref="R386:R449" si="38">LEFT(Q386, 12)</f>
        <v>film &amp; video</v>
      </c>
      <c r="S386" t="str">
        <f t="shared" si="36"/>
        <v>documentary</v>
      </c>
    </row>
    <row r="387" spans="1:19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6">
        <f t="shared" si="37"/>
        <v>105.982</v>
      </c>
      <c r="O387" s="10">
        <f t="shared" ref="O387:O450" si="39">((((J387/60)/60)/24+DATE(1970,1,1)+5/24))</f>
        <v>41934.79283564815</v>
      </c>
      <c r="P387" s="10">
        <f t="shared" ref="P387:P450" si="40">((((I387/60)/60)/24+DATE(1970,1,1)+5/24))</f>
        <v>41964.834502314821</v>
      </c>
      <c r="Q387" t="s">
        <v>8269</v>
      </c>
      <c r="R387" t="str">
        <f t="shared" si="38"/>
        <v>film &amp; video</v>
      </c>
      <c r="S387" t="str">
        <f t="shared" si="36"/>
        <v>documentary</v>
      </c>
    </row>
    <row r="388" spans="1:19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6">
        <f t="shared" si="37"/>
        <v>100.16666666666667</v>
      </c>
      <c r="O388" s="10">
        <f t="shared" si="39"/>
        <v>42212.159618055557</v>
      </c>
      <c r="P388" s="10">
        <f t="shared" si="40"/>
        <v>42227.159618055557</v>
      </c>
      <c r="Q388" t="s">
        <v>8269</v>
      </c>
      <c r="R388" t="str">
        <f t="shared" si="38"/>
        <v>film &amp; video</v>
      </c>
      <c r="S388" t="str">
        <f t="shared" si="36"/>
        <v>documentary</v>
      </c>
    </row>
    <row r="389" spans="1:19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6">
        <f t="shared" si="37"/>
        <v>213.98947368421051</v>
      </c>
      <c r="O389" s="10">
        <f t="shared" si="39"/>
        <v>42200.884930555556</v>
      </c>
      <c r="P389" s="10">
        <f t="shared" si="40"/>
        <v>42231.458333333336</v>
      </c>
      <c r="Q389" t="s">
        <v>8269</v>
      </c>
      <c r="R389" t="str">
        <f t="shared" si="38"/>
        <v>film &amp; video</v>
      </c>
      <c r="S389" t="str">
        <f t="shared" si="36"/>
        <v>documentary</v>
      </c>
    </row>
    <row r="390" spans="1:19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6">
        <f t="shared" si="37"/>
        <v>126.16000000000001</v>
      </c>
      <c r="O390" s="10">
        <f t="shared" si="39"/>
        <v>42549.284490740749</v>
      </c>
      <c r="P390" s="10">
        <f t="shared" si="40"/>
        <v>42579.284490740749</v>
      </c>
      <c r="Q390" t="s">
        <v>8269</v>
      </c>
      <c r="R390" t="str">
        <f t="shared" si="38"/>
        <v>film &amp; video</v>
      </c>
      <c r="S390" t="str">
        <f t="shared" si="36"/>
        <v>documentary</v>
      </c>
    </row>
    <row r="391" spans="1:19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6">
        <f t="shared" si="37"/>
        <v>181.53547058823528</v>
      </c>
      <c r="O391" s="10">
        <f t="shared" si="39"/>
        <v>41674.271412037036</v>
      </c>
      <c r="P391" s="10">
        <f t="shared" si="40"/>
        <v>41706.165972222225</v>
      </c>
      <c r="Q391" t="s">
        <v>8269</v>
      </c>
      <c r="R391" t="str">
        <f t="shared" si="38"/>
        <v>film &amp; video</v>
      </c>
      <c r="S391" t="str">
        <f t="shared" si="36"/>
        <v>documentary</v>
      </c>
    </row>
    <row r="392" spans="1:19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6">
        <f t="shared" si="37"/>
        <v>100</v>
      </c>
      <c r="O392" s="10">
        <f t="shared" si="39"/>
        <v>42112.245046296295</v>
      </c>
      <c r="P392" s="10">
        <f t="shared" si="40"/>
        <v>42132.245046296295</v>
      </c>
      <c r="Q392" t="s">
        <v>8269</v>
      </c>
      <c r="R392" t="str">
        <f t="shared" si="38"/>
        <v>film &amp; video</v>
      </c>
      <c r="S392" t="str">
        <f t="shared" si="36"/>
        <v>documentary</v>
      </c>
    </row>
    <row r="393" spans="1:19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6">
        <f t="shared" si="37"/>
        <v>100.61</v>
      </c>
      <c r="O393" s="10">
        <f t="shared" si="39"/>
        <v>40865.250590277785</v>
      </c>
      <c r="P393" s="10">
        <f t="shared" si="40"/>
        <v>40895.249305555561</v>
      </c>
      <c r="Q393" t="s">
        <v>8269</v>
      </c>
      <c r="R393" t="str">
        <f t="shared" si="38"/>
        <v>film &amp; video</v>
      </c>
      <c r="S393" t="str">
        <f t="shared" si="36"/>
        <v>documentary</v>
      </c>
    </row>
    <row r="394" spans="1:19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6">
        <f t="shared" si="37"/>
        <v>100.9027027027027</v>
      </c>
      <c r="O394" s="10">
        <f t="shared" si="39"/>
        <v>40763.92559027778</v>
      </c>
      <c r="P394" s="10">
        <f t="shared" si="40"/>
        <v>40794.333333333336</v>
      </c>
      <c r="Q394" t="s">
        <v>8269</v>
      </c>
      <c r="R394" t="str">
        <f t="shared" si="38"/>
        <v>film &amp; video</v>
      </c>
      <c r="S394" t="str">
        <f t="shared" si="36"/>
        <v>documentary</v>
      </c>
    </row>
    <row r="395" spans="1:19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6">
        <f t="shared" si="37"/>
        <v>110.446</v>
      </c>
      <c r="O395" s="10">
        <f t="shared" si="39"/>
        <v>41526.917268518519</v>
      </c>
      <c r="P395" s="10">
        <f t="shared" si="40"/>
        <v>41557.917268518519</v>
      </c>
      <c r="Q395" t="s">
        <v>8269</v>
      </c>
      <c r="R395" t="str">
        <f t="shared" si="38"/>
        <v>film &amp; video</v>
      </c>
      <c r="S395" t="str">
        <f t="shared" si="36"/>
        <v>documentary</v>
      </c>
    </row>
    <row r="396" spans="1:19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6">
        <f t="shared" si="37"/>
        <v>111.8936170212766</v>
      </c>
      <c r="O396" s="10">
        <f t="shared" si="39"/>
        <v>42418.026412037041</v>
      </c>
      <c r="P396" s="10">
        <f t="shared" si="40"/>
        <v>42477.984745370377</v>
      </c>
      <c r="Q396" t="s">
        <v>8269</v>
      </c>
      <c r="R396" t="str">
        <f t="shared" si="38"/>
        <v>film &amp; video</v>
      </c>
      <c r="S396" t="str">
        <f t="shared" si="36"/>
        <v>documentary</v>
      </c>
    </row>
    <row r="397" spans="1:19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6">
        <f t="shared" si="37"/>
        <v>108.04450000000001</v>
      </c>
      <c r="O397" s="10">
        <f t="shared" si="39"/>
        <v>40991.117592592593</v>
      </c>
      <c r="P397" s="10">
        <f t="shared" si="40"/>
        <v>41027.105555555558</v>
      </c>
      <c r="Q397" t="s">
        <v>8269</v>
      </c>
      <c r="R397" t="str">
        <f t="shared" si="38"/>
        <v>film &amp; video</v>
      </c>
      <c r="S397" t="str">
        <f t="shared" si="36"/>
        <v>documentary</v>
      </c>
    </row>
    <row r="398" spans="1:19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6">
        <f t="shared" si="37"/>
        <v>106.66666666666667</v>
      </c>
      <c r="O398" s="10">
        <f t="shared" si="39"/>
        <v>41082.773217592592</v>
      </c>
      <c r="P398" s="10">
        <f t="shared" si="40"/>
        <v>41097.773217592592</v>
      </c>
      <c r="Q398" t="s">
        <v>8269</v>
      </c>
      <c r="R398" t="str">
        <f t="shared" si="38"/>
        <v>film &amp; video</v>
      </c>
      <c r="S398" t="str">
        <f t="shared" si="36"/>
        <v>documentary</v>
      </c>
    </row>
    <row r="399" spans="1:19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6">
        <f t="shared" si="37"/>
        <v>103.90027322404372</v>
      </c>
      <c r="O399" s="10">
        <f t="shared" si="39"/>
        <v>40379.984768518523</v>
      </c>
      <c r="P399" s="10">
        <f t="shared" si="40"/>
        <v>40422.363888888889</v>
      </c>
      <c r="Q399" t="s">
        <v>8269</v>
      </c>
      <c r="R399" t="str">
        <f t="shared" si="38"/>
        <v>film &amp; video</v>
      </c>
      <c r="S399" t="str">
        <f t="shared" si="36"/>
        <v>documentary</v>
      </c>
    </row>
    <row r="400" spans="1:19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6">
        <f t="shared" si="37"/>
        <v>125.16000000000001</v>
      </c>
      <c r="O400" s="10">
        <f t="shared" si="39"/>
        <v>42079.001458333332</v>
      </c>
      <c r="P400" s="10">
        <f t="shared" si="40"/>
        <v>42124.001458333332</v>
      </c>
      <c r="Q400" t="s">
        <v>8269</v>
      </c>
      <c r="R400" t="str">
        <f t="shared" si="38"/>
        <v>film &amp; video</v>
      </c>
      <c r="S400" t="str">
        <f t="shared" si="36"/>
        <v>documentary</v>
      </c>
    </row>
    <row r="401" spans="1:19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6">
        <f t="shared" si="37"/>
        <v>106.80499999999999</v>
      </c>
      <c r="O401" s="10">
        <f t="shared" si="39"/>
        <v>42688.084108796298</v>
      </c>
      <c r="P401" s="10">
        <f t="shared" si="40"/>
        <v>42718.708333333336</v>
      </c>
      <c r="Q401" t="s">
        <v>8269</v>
      </c>
      <c r="R401" t="str">
        <f t="shared" si="38"/>
        <v>film &amp; video</v>
      </c>
      <c r="S401" t="str">
        <f t="shared" si="36"/>
        <v>documentary</v>
      </c>
    </row>
    <row r="402" spans="1:19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6">
        <f t="shared" si="37"/>
        <v>112.30249999999999</v>
      </c>
      <c r="O402" s="10">
        <f t="shared" si="39"/>
        <v>41745.844293981485</v>
      </c>
      <c r="P402" s="10">
        <f t="shared" si="40"/>
        <v>41776.354166666672</v>
      </c>
      <c r="Q402" t="s">
        <v>8269</v>
      </c>
      <c r="R402" t="str">
        <f t="shared" si="38"/>
        <v>film &amp; video</v>
      </c>
      <c r="S402" t="str">
        <f t="shared" ref="S402:S421" si="41">RIGHT(Q402, 11)</f>
        <v>documentary</v>
      </c>
    </row>
    <row r="403" spans="1:19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6">
        <f t="shared" si="37"/>
        <v>103.812</v>
      </c>
      <c r="O403" s="10">
        <f t="shared" si="39"/>
        <v>40733.050578703704</v>
      </c>
      <c r="P403" s="10">
        <f t="shared" si="40"/>
        <v>40763.050578703704</v>
      </c>
      <c r="Q403" t="s">
        <v>8269</v>
      </c>
      <c r="R403" t="str">
        <f t="shared" si="38"/>
        <v>film &amp; video</v>
      </c>
      <c r="S403" t="str">
        <f t="shared" si="41"/>
        <v>documentary</v>
      </c>
    </row>
    <row r="404" spans="1:19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6">
        <f t="shared" si="37"/>
        <v>141.65</v>
      </c>
      <c r="O404" s="10">
        <f t="shared" si="39"/>
        <v>42292.747881944444</v>
      </c>
      <c r="P404" s="10">
        <f t="shared" si="40"/>
        <v>42313.789548611116</v>
      </c>
      <c r="Q404" t="s">
        <v>8269</v>
      </c>
      <c r="R404" t="str">
        <f t="shared" si="38"/>
        <v>film &amp; video</v>
      </c>
      <c r="S404" t="str">
        <f t="shared" si="41"/>
        <v>documentary</v>
      </c>
    </row>
    <row r="405" spans="1:19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6">
        <f t="shared" si="37"/>
        <v>105.25999999999999</v>
      </c>
      <c r="O405" s="10">
        <f t="shared" si="39"/>
        <v>40718.518993055557</v>
      </c>
      <c r="P405" s="10">
        <f t="shared" si="40"/>
        <v>40765.505555555559</v>
      </c>
      <c r="Q405" t="s">
        <v>8269</v>
      </c>
      <c r="R405" t="str">
        <f t="shared" si="38"/>
        <v>film &amp; video</v>
      </c>
      <c r="S405" t="str">
        <f t="shared" si="41"/>
        <v>documentary</v>
      </c>
    </row>
    <row r="406" spans="1:19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6">
        <f t="shared" si="37"/>
        <v>103.09142857142857</v>
      </c>
      <c r="O406" s="10">
        <f t="shared" si="39"/>
        <v>41646.836365740746</v>
      </c>
      <c r="P406" s="10">
        <f t="shared" si="40"/>
        <v>41676.169444444444</v>
      </c>
      <c r="Q406" t="s">
        <v>8269</v>
      </c>
      <c r="R406" t="str">
        <f t="shared" si="38"/>
        <v>film &amp; video</v>
      </c>
      <c r="S406" t="str">
        <f t="shared" si="41"/>
        <v>documentary</v>
      </c>
    </row>
    <row r="407" spans="1:19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6">
        <f t="shared" si="37"/>
        <v>107.65957446808511</v>
      </c>
      <c r="O407" s="10">
        <f t="shared" si="39"/>
        <v>41674.293275462966</v>
      </c>
      <c r="P407" s="10">
        <f t="shared" si="40"/>
        <v>41704.293275462966</v>
      </c>
      <c r="Q407" t="s">
        <v>8269</v>
      </c>
      <c r="R407" t="str">
        <f t="shared" si="38"/>
        <v>film &amp; video</v>
      </c>
      <c r="S407" t="str">
        <f t="shared" si="41"/>
        <v>documentary</v>
      </c>
    </row>
    <row r="408" spans="1:19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6">
        <f t="shared" si="37"/>
        <v>107.70464285714286</v>
      </c>
      <c r="O408" s="10">
        <f t="shared" si="39"/>
        <v>40638.370798611111</v>
      </c>
      <c r="P408" s="10">
        <f t="shared" si="40"/>
        <v>40672.457638888889</v>
      </c>
      <c r="Q408" t="s">
        <v>8269</v>
      </c>
      <c r="R408" t="str">
        <f t="shared" si="38"/>
        <v>film &amp; video</v>
      </c>
      <c r="S408" t="str">
        <f t="shared" si="41"/>
        <v>documentary</v>
      </c>
    </row>
    <row r="409" spans="1:19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6">
        <f t="shared" si="37"/>
        <v>101.55000000000001</v>
      </c>
      <c r="O409" s="10">
        <f t="shared" si="39"/>
        <v>40807.079282407409</v>
      </c>
      <c r="P409" s="10">
        <f t="shared" si="40"/>
        <v>40867.12094907408</v>
      </c>
      <c r="Q409" t="s">
        <v>8269</v>
      </c>
      <c r="R409" t="str">
        <f t="shared" si="38"/>
        <v>film &amp; video</v>
      </c>
      <c r="S409" t="str">
        <f t="shared" si="41"/>
        <v>documentary</v>
      </c>
    </row>
    <row r="410" spans="1:19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6">
        <f t="shared" si="37"/>
        <v>101.43766666666667</v>
      </c>
      <c r="O410" s="10">
        <f t="shared" si="39"/>
        <v>41543.944328703707</v>
      </c>
      <c r="P410" s="10">
        <f t="shared" si="40"/>
        <v>41583.985995370371</v>
      </c>
      <c r="Q410" t="s">
        <v>8269</v>
      </c>
      <c r="R410" t="str">
        <f t="shared" si="38"/>
        <v>film &amp; video</v>
      </c>
      <c r="S410" t="str">
        <f t="shared" si="41"/>
        <v>documentary</v>
      </c>
    </row>
    <row r="411" spans="1:19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6">
        <f t="shared" si="37"/>
        <v>136.80000000000001</v>
      </c>
      <c r="O411" s="10">
        <f t="shared" si="39"/>
        <v>42544.071111111109</v>
      </c>
      <c r="P411" s="10">
        <f t="shared" si="40"/>
        <v>42574.071111111109</v>
      </c>
      <c r="Q411" t="s">
        <v>8269</v>
      </c>
      <c r="R411" t="str">
        <f t="shared" si="38"/>
        <v>film &amp; video</v>
      </c>
      <c r="S411" t="str">
        <f t="shared" si="41"/>
        <v>documentary</v>
      </c>
    </row>
    <row r="412" spans="1:19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6">
        <f t="shared" si="37"/>
        <v>128.29999999999998</v>
      </c>
      <c r="O412" s="10">
        <f t="shared" si="39"/>
        <v>42114.189780092602</v>
      </c>
      <c r="P412" s="10">
        <f t="shared" si="40"/>
        <v>42174.189780092602</v>
      </c>
      <c r="Q412" t="s">
        <v>8269</v>
      </c>
      <c r="R412" t="str">
        <f t="shared" si="38"/>
        <v>film &amp; video</v>
      </c>
      <c r="S412" t="str">
        <f t="shared" si="41"/>
        <v>documentary</v>
      </c>
    </row>
    <row r="413" spans="1:19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6">
        <f t="shared" si="37"/>
        <v>101.05</v>
      </c>
      <c r="O413" s="10">
        <f t="shared" si="39"/>
        <v>41598.384305555555</v>
      </c>
      <c r="P413" s="10">
        <f t="shared" si="40"/>
        <v>41630.416666666672</v>
      </c>
      <c r="Q413" t="s">
        <v>8269</v>
      </c>
      <c r="R413" t="str">
        <f t="shared" si="38"/>
        <v>film &amp; video</v>
      </c>
      <c r="S413" t="str">
        <f t="shared" si="41"/>
        <v>documentary</v>
      </c>
    </row>
    <row r="414" spans="1:19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6">
        <f t="shared" si="37"/>
        <v>126.84</v>
      </c>
      <c r="O414" s="10">
        <f t="shared" si="39"/>
        <v>41099.95113425926</v>
      </c>
      <c r="P414" s="10">
        <f t="shared" si="40"/>
        <v>41115.95113425926</v>
      </c>
      <c r="Q414" t="s">
        <v>8269</v>
      </c>
      <c r="R414" t="str">
        <f t="shared" si="38"/>
        <v>film &amp; video</v>
      </c>
      <c r="S414" t="str">
        <f t="shared" si="41"/>
        <v>documentary</v>
      </c>
    </row>
    <row r="415" spans="1:19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6">
        <f t="shared" si="37"/>
        <v>105.0859375</v>
      </c>
      <c r="O415" s="10">
        <f t="shared" si="39"/>
        <v>41080.085775462961</v>
      </c>
      <c r="P415" s="10">
        <f t="shared" si="40"/>
        <v>41110.085775462961</v>
      </c>
      <c r="Q415" t="s">
        <v>8269</v>
      </c>
      <c r="R415" t="str">
        <f t="shared" si="38"/>
        <v>film &amp; video</v>
      </c>
      <c r="S415" t="str">
        <f t="shared" si="41"/>
        <v>documentary</v>
      </c>
    </row>
    <row r="416" spans="1:19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6">
        <f t="shared" si="37"/>
        <v>102.85405405405406</v>
      </c>
      <c r="O416" s="10">
        <f t="shared" si="39"/>
        <v>41529.271585648152</v>
      </c>
      <c r="P416" s="10">
        <f t="shared" si="40"/>
        <v>41559.271585648152</v>
      </c>
      <c r="Q416" t="s">
        <v>8269</v>
      </c>
      <c r="R416" t="str">
        <f t="shared" si="38"/>
        <v>film &amp; video</v>
      </c>
      <c r="S416" t="str">
        <f t="shared" si="41"/>
        <v>documentary</v>
      </c>
    </row>
    <row r="417" spans="1:19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6">
        <f t="shared" si="37"/>
        <v>102.14714285714285</v>
      </c>
      <c r="O417" s="10">
        <f t="shared" si="39"/>
        <v>41905.060208333336</v>
      </c>
      <c r="P417" s="10">
        <f t="shared" si="40"/>
        <v>41929.708333333336</v>
      </c>
      <c r="Q417" t="s">
        <v>8269</v>
      </c>
      <c r="R417" t="str">
        <f t="shared" si="38"/>
        <v>film &amp; video</v>
      </c>
      <c r="S417" t="str">
        <f t="shared" si="41"/>
        <v>documentary</v>
      </c>
    </row>
    <row r="418" spans="1:19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6">
        <f t="shared" si="37"/>
        <v>120.21700000000001</v>
      </c>
      <c r="O418" s="10">
        <f t="shared" si="39"/>
        <v>41648.604525462964</v>
      </c>
      <c r="P418" s="10">
        <f t="shared" si="40"/>
        <v>41678.604525462964</v>
      </c>
      <c r="Q418" t="s">
        <v>8269</v>
      </c>
      <c r="R418" t="str">
        <f t="shared" si="38"/>
        <v>film &amp; video</v>
      </c>
      <c r="S418" t="str">
        <f t="shared" si="41"/>
        <v>documentary</v>
      </c>
    </row>
    <row r="419" spans="1:19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6">
        <f t="shared" si="37"/>
        <v>100.24761904761905</v>
      </c>
      <c r="O419" s="10">
        <f t="shared" si="39"/>
        <v>41361.178935185191</v>
      </c>
      <c r="P419" s="10">
        <f t="shared" si="40"/>
        <v>41372.397916666669</v>
      </c>
      <c r="Q419" t="s">
        <v>8269</v>
      </c>
      <c r="R419" t="str">
        <f t="shared" si="38"/>
        <v>film &amp; video</v>
      </c>
      <c r="S419" t="str">
        <f t="shared" si="41"/>
        <v>documentary</v>
      </c>
    </row>
    <row r="420" spans="1:19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6">
        <f t="shared" si="37"/>
        <v>100.63392857142857</v>
      </c>
      <c r="O420" s="10">
        <f t="shared" si="39"/>
        <v>42178.490706018521</v>
      </c>
      <c r="P420" s="10">
        <f t="shared" si="40"/>
        <v>42208.490706018521</v>
      </c>
      <c r="Q420" t="s">
        <v>8269</v>
      </c>
      <c r="R420" t="str">
        <f t="shared" si="38"/>
        <v>film &amp; video</v>
      </c>
      <c r="S420" t="str">
        <f t="shared" si="41"/>
        <v>documentary</v>
      </c>
    </row>
    <row r="421" spans="1:19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6">
        <f t="shared" si="37"/>
        <v>100.4375</v>
      </c>
      <c r="O421" s="10">
        <f t="shared" si="39"/>
        <v>41395.050775462965</v>
      </c>
      <c r="P421" s="10">
        <f t="shared" si="40"/>
        <v>41455.050775462965</v>
      </c>
      <c r="Q421" t="s">
        <v>8269</v>
      </c>
      <c r="R421" t="str">
        <f t="shared" si="38"/>
        <v>film &amp; video</v>
      </c>
      <c r="S421" t="str">
        <f t="shared" si="41"/>
        <v>documentary</v>
      </c>
    </row>
    <row r="422" spans="1:19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6">
        <f t="shared" si="37"/>
        <v>0.43939393939393934</v>
      </c>
      <c r="O422" s="10">
        <f t="shared" si="39"/>
        <v>41682.444803240745</v>
      </c>
      <c r="P422" s="10">
        <f t="shared" si="40"/>
        <v>41712.403136574074</v>
      </c>
      <c r="Q422" t="s">
        <v>8270</v>
      </c>
      <c r="R422" t="str">
        <f t="shared" si="38"/>
        <v>film &amp; video</v>
      </c>
      <c r="S422" t="str">
        <f t="shared" ref="S422:S453" si="42">RIGHT(Q422, 9)</f>
        <v>animation</v>
      </c>
    </row>
    <row r="423" spans="1:19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6">
        <f t="shared" si="37"/>
        <v>2.0066666666666668</v>
      </c>
      <c r="O423" s="10">
        <f t="shared" si="39"/>
        <v>42177.69972222222</v>
      </c>
      <c r="P423" s="10">
        <f t="shared" si="40"/>
        <v>42237.69972222222</v>
      </c>
      <c r="Q423" t="s">
        <v>8270</v>
      </c>
      <c r="R423" t="str">
        <f t="shared" si="38"/>
        <v>film &amp; video</v>
      </c>
      <c r="S423" t="str">
        <f t="shared" si="42"/>
        <v>animation</v>
      </c>
    </row>
    <row r="424" spans="1:19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6">
        <f t="shared" si="37"/>
        <v>1.075</v>
      </c>
      <c r="O424" s="10">
        <f t="shared" si="39"/>
        <v>41863.468715277777</v>
      </c>
      <c r="P424" s="10">
        <f t="shared" si="40"/>
        <v>41893.468715277777</v>
      </c>
      <c r="Q424" t="s">
        <v>8270</v>
      </c>
      <c r="R424" t="str">
        <f t="shared" si="38"/>
        <v>film &amp; video</v>
      </c>
      <c r="S424" t="str">
        <f t="shared" si="42"/>
        <v>animation</v>
      </c>
    </row>
    <row r="425" spans="1:19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6">
        <f t="shared" si="37"/>
        <v>0.76500000000000001</v>
      </c>
      <c r="O425" s="10">
        <f t="shared" si="39"/>
        <v>41401.134606481486</v>
      </c>
      <c r="P425" s="10">
        <f t="shared" si="40"/>
        <v>41431.134606481486</v>
      </c>
      <c r="Q425" t="s">
        <v>8270</v>
      </c>
      <c r="R425" t="str">
        <f t="shared" si="38"/>
        <v>film &amp; video</v>
      </c>
      <c r="S425" t="str">
        <f t="shared" si="42"/>
        <v>animation</v>
      </c>
    </row>
    <row r="426" spans="1:19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6">
        <f t="shared" si="37"/>
        <v>6.7966666666666677</v>
      </c>
      <c r="O426" s="10">
        <f t="shared" si="39"/>
        <v>40934.584479166668</v>
      </c>
      <c r="P426" s="10">
        <f t="shared" si="40"/>
        <v>40994.542812500003</v>
      </c>
      <c r="Q426" t="s">
        <v>8270</v>
      </c>
      <c r="R426" t="str">
        <f t="shared" si="38"/>
        <v>film &amp; video</v>
      </c>
      <c r="S426" t="str">
        <f t="shared" si="42"/>
        <v>animation</v>
      </c>
    </row>
    <row r="427" spans="1:19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6">
        <f t="shared" si="37"/>
        <v>1.2E-2</v>
      </c>
      <c r="O427" s="10">
        <f t="shared" si="39"/>
        <v>42276.069490740738</v>
      </c>
      <c r="P427" s="10">
        <f t="shared" si="40"/>
        <v>42336.111157407409</v>
      </c>
      <c r="Q427" t="s">
        <v>8270</v>
      </c>
      <c r="R427" t="str">
        <f t="shared" si="38"/>
        <v>film &amp; video</v>
      </c>
      <c r="S427" t="str">
        <f t="shared" si="42"/>
        <v>animation</v>
      </c>
    </row>
    <row r="428" spans="1:19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6">
        <f t="shared" si="37"/>
        <v>1.3299999999999998</v>
      </c>
      <c r="O428" s="10">
        <f t="shared" si="39"/>
        <v>42400.920300925929</v>
      </c>
      <c r="P428" s="10">
        <f t="shared" si="40"/>
        <v>42430.920300925929</v>
      </c>
      <c r="Q428" t="s">
        <v>8270</v>
      </c>
      <c r="R428" t="str">
        <f t="shared" si="38"/>
        <v>film &amp; video</v>
      </c>
      <c r="S428" t="str">
        <f t="shared" si="42"/>
        <v>animation</v>
      </c>
    </row>
    <row r="429" spans="1:19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6">
        <f t="shared" si="37"/>
        <v>0</v>
      </c>
      <c r="O429" s="10">
        <f t="shared" si="39"/>
        <v>42286.117361111108</v>
      </c>
      <c r="P429" s="10">
        <f t="shared" si="40"/>
        <v>42299.999305555561</v>
      </c>
      <c r="Q429" t="s">
        <v>8270</v>
      </c>
      <c r="R429" t="str">
        <f t="shared" si="38"/>
        <v>film &amp; video</v>
      </c>
      <c r="S429" t="str">
        <f t="shared" si="42"/>
        <v>animation</v>
      </c>
    </row>
    <row r="430" spans="1:19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6">
        <f t="shared" si="37"/>
        <v>5.6333333333333329</v>
      </c>
      <c r="O430" s="10">
        <f t="shared" si="39"/>
        <v>41778.975057870375</v>
      </c>
      <c r="P430" s="10">
        <f t="shared" si="40"/>
        <v>41807.125</v>
      </c>
      <c r="Q430" t="s">
        <v>8270</v>
      </c>
      <c r="R430" t="str">
        <f t="shared" si="38"/>
        <v>film &amp; video</v>
      </c>
      <c r="S430" t="str">
        <f t="shared" si="42"/>
        <v>animation</v>
      </c>
    </row>
    <row r="431" spans="1:19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6">
        <f t="shared" si="37"/>
        <v>0</v>
      </c>
      <c r="O431" s="10">
        <f t="shared" si="39"/>
        <v>40071.109745370377</v>
      </c>
      <c r="P431" s="10">
        <f t="shared" si="40"/>
        <v>40144.415972222225</v>
      </c>
      <c r="Q431" t="s">
        <v>8270</v>
      </c>
      <c r="R431" t="str">
        <f t="shared" si="38"/>
        <v>film &amp; video</v>
      </c>
      <c r="S431" t="str">
        <f t="shared" si="42"/>
        <v>animation</v>
      </c>
    </row>
    <row r="432" spans="1:19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6">
        <f t="shared" si="37"/>
        <v>2.4</v>
      </c>
      <c r="O432" s="10">
        <f t="shared" si="39"/>
        <v>41513.31559027778</v>
      </c>
      <c r="P432" s="10">
        <f t="shared" si="40"/>
        <v>41528.31559027778</v>
      </c>
      <c r="Q432" t="s">
        <v>8270</v>
      </c>
      <c r="R432" t="str">
        <f t="shared" si="38"/>
        <v>film &amp; video</v>
      </c>
      <c r="S432" t="str">
        <f t="shared" si="42"/>
        <v>animation</v>
      </c>
    </row>
    <row r="433" spans="1:19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6">
        <f t="shared" si="37"/>
        <v>13.833333333333334</v>
      </c>
      <c r="O433" s="10">
        <f t="shared" si="39"/>
        <v>42527.079664351848</v>
      </c>
      <c r="P433" s="10">
        <f t="shared" si="40"/>
        <v>42557.079664351848</v>
      </c>
      <c r="Q433" t="s">
        <v>8270</v>
      </c>
      <c r="R433" t="str">
        <f t="shared" si="38"/>
        <v>film &amp; video</v>
      </c>
      <c r="S433" t="str">
        <f t="shared" si="42"/>
        <v>animation</v>
      </c>
    </row>
    <row r="434" spans="1:19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6">
        <f t="shared" si="37"/>
        <v>9.5</v>
      </c>
      <c r="O434" s="10">
        <f t="shared" si="39"/>
        <v>42238.934965277782</v>
      </c>
      <c r="P434" s="10">
        <f t="shared" si="40"/>
        <v>42298.934965277782</v>
      </c>
      <c r="Q434" t="s">
        <v>8270</v>
      </c>
      <c r="R434" t="str">
        <f t="shared" si="38"/>
        <v>film &amp; video</v>
      </c>
      <c r="S434" t="str">
        <f t="shared" si="42"/>
        <v>animation</v>
      </c>
    </row>
    <row r="435" spans="1:19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6">
        <f t="shared" si="37"/>
        <v>0</v>
      </c>
      <c r="O435" s="10">
        <f t="shared" si="39"/>
        <v>42228.838217592602</v>
      </c>
      <c r="P435" s="10">
        <f t="shared" si="40"/>
        <v>42288.838217592602</v>
      </c>
      <c r="Q435" t="s">
        <v>8270</v>
      </c>
      <c r="R435" t="str">
        <f t="shared" si="38"/>
        <v>film &amp; video</v>
      </c>
      <c r="S435" t="str">
        <f t="shared" si="42"/>
        <v>animation</v>
      </c>
    </row>
    <row r="436" spans="1:19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6">
        <f t="shared" si="37"/>
        <v>5</v>
      </c>
      <c r="O436" s="10">
        <f t="shared" si="39"/>
        <v>41577.042847222227</v>
      </c>
      <c r="P436" s="10">
        <f t="shared" si="40"/>
        <v>41610.084513888891</v>
      </c>
      <c r="Q436" t="s">
        <v>8270</v>
      </c>
      <c r="R436" t="str">
        <f t="shared" si="38"/>
        <v>film &amp; video</v>
      </c>
      <c r="S436" t="str">
        <f t="shared" si="42"/>
        <v>animation</v>
      </c>
    </row>
    <row r="437" spans="1:19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6">
        <f t="shared" si="37"/>
        <v>2.7272727272727275E-3</v>
      </c>
      <c r="O437" s="10">
        <f t="shared" si="39"/>
        <v>41500.955787037041</v>
      </c>
      <c r="P437" s="10">
        <f t="shared" si="40"/>
        <v>41530.955787037041</v>
      </c>
      <c r="Q437" t="s">
        <v>8270</v>
      </c>
      <c r="R437" t="str">
        <f t="shared" si="38"/>
        <v>film &amp; video</v>
      </c>
      <c r="S437" t="str">
        <f t="shared" si="42"/>
        <v>animation</v>
      </c>
    </row>
    <row r="438" spans="1:19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6">
        <f t="shared" si="37"/>
        <v>0</v>
      </c>
      <c r="O438" s="10">
        <f t="shared" si="39"/>
        <v>41456.570752314816</v>
      </c>
      <c r="P438" s="10">
        <f t="shared" si="40"/>
        <v>41486.570752314816</v>
      </c>
      <c r="Q438" t="s">
        <v>8270</v>
      </c>
      <c r="R438" t="str">
        <f t="shared" si="38"/>
        <v>film &amp; video</v>
      </c>
      <c r="S438" t="str">
        <f t="shared" si="42"/>
        <v>animation</v>
      </c>
    </row>
    <row r="439" spans="1:19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6">
        <f t="shared" si="37"/>
        <v>0</v>
      </c>
      <c r="O439" s="10">
        <f t="shared" si="39"/>
        <v>42591.526921296296</v>
      </c>
      <c r="P439" s="10">
        <f t="shared" si="40"/>
        <v>42651.526921296296</v>
      </c>
      <c r="Q439" t="s">
        <v>8270</v>
      </c>
      <c r="R439" t="str">
        <f t="shared" si="38"/>
        <v>film &amp; video</v>
      </c>
      <c r="S439" t="str">
        <f t="shared" si="42"/>
        <v>animation</v>
      </c>
    </row>
    <row r="440" spans="1:19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6">
        <f t="shared" si="37"/>
        <v>9.379999999999999</v>
      </c>
      <c r="O440" s="10">
        <f t="shared" si="39"/>
        <v>42296.4694212963</v>
      </c>
      <c r="P440" s="10">
        <f t="shared" si="40"/>
        <v>42326.511087962965</v>
      </c>
      <c r="Q440" t="s">
        <v>8270</v>
      </c>
      <c r="R440" t="str">
        <f t="shared" si="38"/>
        <v>film &amp; video</v>
      </c>
      <c r="S440" t="str">
        <f t="shared" si="42"/>
        <v>animation</v>
      </c>
    </row>
    <row r="441" spans="1:19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6">
        <f t="shared" si="37"/>
        <v>0</v>
      </c>
      <c r="O441" s="10">
        <f t="shared" si="39"/>
        <v>41919.97011574074</v>
      </c>
      <c r="P441" s="10">
        <f t="shared" si="40"/>
        <v>41929.97011574074</v>
      </c>
      <c r="Q441" t="s">
        <v>8270</v>
      </c>
      <c r="R441" t="str">
        <f t="shared" si="38"/>
        <v>film &amp; video</v>
      </c>
      <c r="S441" t="str">
        <f t="shared" si="42"/>
        <v>animation</v>
      </c>
    </row>
    <row r="442" spans="1:19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6">
        <f t="shared" si="37"/>
        <v>0.1</v>
      </c>
      <c r="O442" s="10">
        <f t="shared" si="39"/>
        <v>42424.19390046296</v>
      </c>
      <c r="P442" s="10">
        <f t="shared" si="40"/>
        <v>42454.152233796303</v>
      </c>
      <c r="Q442" t="s">
        <v>8270</v>
      </c>
      <c r="R442" t="str">
        <f t="shared" si="38"/>
        <v>film &amp; video</v>
      </c>
      <c r="S442" t="str">
        <f t="shared" si="42"/>
        <v>animation</v>
      </c>
    </row>
    <row r="443" spans="1:19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6">
        <f t="shared" si="37"/>
        <v>0</v>
      </c>
      <c r="O443" s="10">
        <f t="shared" si="39"/>
        <v>41551.002268518518</v>
      </c>
      <c r="P443" s="10">
        <f t="shared" si="40"/>
        <v>41581.002268518518</v>
      </c>
      <c r="Q443" t="s">
        <v>8270</v>
      </c>
      <c r="R443" t="str">
        <f t="shared" si="38"/>
        <v>film &amp; video</v>
      </c>
      <c r="S443" t="str">
        <f t="shared" si="42"/>
        <v>animation</v>
      </c>
    </row>
    <row r="444" spans="1:19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6">
        <f t="shared" si="37"/>
        <v>39.358823529411765</v>
      </c>
      <c r="O444" s="10">
        <f t="shared" si="39"/>
        <v>42025.097025462965</v>
      </c>
      <c r="P444" s="10">
        <f t="shared" si="40"/>
        <v>42055.097025462965</v>
      </c>
      <c r="Q444" t="s">
        <v>8270</v>
      </c>
      <c r="R444" t="str">
        <f t="shared" si="38"/>
        <v>film &amp; video</v>
      </c>
      <c r="S444" t="str">
        <f t="shared" si="42"/>
        <v>animation</v>
      </c>
    </row>
    <row r="445" spans="1:19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6">
        <f t="shared" si="37"/>
        <v>0.1</v>
      </c>
      <c r="O445" s="10">
        <f t="shared" si="39"/>
        <v>41650.223391203705</v>
      </c>
      <c r="P445" s="10">
        <f t="shared" si="40"/>
        <v>41680.223391203705</v>
      </c>
      <c r="Q445" t="s">
        <v>8270</v>
      </c>
      <c r="R445" t="str">
        <f t="shared" si="38"/>
        <v>film &amp; video</v>
      </c>
      <c r="S445" t="str">
        <f t="shared" si="42"/>
        <v>animation</v>
      </c>
    </row>
    <row r="446" spans="1:19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6">
        <f t="shared" si="37"/>
        <v>5</v>
      </c>
      <c r="O446" s="10">
        <f t="shared" si="39"/>
        <v>40895.115289351852</v>
      </c>
      <c r="P446" s="10">
        <f t="shared" si="40"/>
        <v>40955.115289351852</v>
      </c>
      <c r="Q446" t="s">
        <v>8270</v>
      </c>
      <c r="R446" t="str">
        <f t="shared" si="38"/>
        <v>film &amp; video</v>
      </c>
      <c r="S446" t="str">
        <f t="shared" si="42"/>
        <v>animation</v>
      </c>
    </row>
    <row r="447" spans="1:19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6">
        <f t="shared" si="37"/>
        <v>3.3333333333333335E-3</v>
      </c>
      <c r="O447" s="10">
        <f t="shared" si="39"/>
        <v>42130.543692129628</v>
      </c>
      <c r="P447" s="10">
        <f t="shared" si="40"/>
        <v>42145.543692129628</v>
      </c>
      <c r="Q447" t="s">
        <v>8270</v>
      </c>
      <c r="R447" t="str">
        <f t="shared" si="38"/>
        <v>film &amp; video</v>
      </c>
      <c r="S447" t="str">
        <f t="shared" si="42"/>
        <v>animation</v>
      </c>
    </row>
    <row r="448" spans="1:19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6">
        <f t="shared" si="37"/>
        <v>7.2952380952380951</v>
      </c>
      <c r="O448" s="10">
        <f t="shared" si="39"/>
        <v>42037.291898148149</v>
      </c>
      <c r="P448" s="10">
        <f t="shared" si="40"/>
        <v>42067.291898148149</v>
      </c>
      <c r="Q448" t="s">
        <v>8270</v>
      </c>
      <c r="R448" t="str">
        <f t="shared" si="38"/>
        <v>film &amp; video</v>
      </c>
      <c r="S448" t="str">
        <f t="shared" si="42"/>
        <v>animation</v>
      </c>
    </row>
    <row r="449" spans="1:19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6">
        <f t="shared" si="37"/>
        <v>1.6666666666666666E-2</v>
      </c>
      <c r="O449" s="10">
        <f t="shared" si="39"/>
        <v>41331.763460648152</v>
      </c>
      <c r="P449" s="10">
        <f t="shared" si="40"/>
        <v>41356.72179398148</v>
      </c>
      <c r="Q449" t="s">
        <v>8270</v>
      </c>
      <c r="R449" t="str">
        <f t="shared" si="38"/>
        <v>film &amp; video</v>
      </c>
      <c r="S449" t="str">
        <f t="shared" si="42"/>
        <v>animation</v>
      </c>
    </row>
    <row r="450" spans="1:19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6">
        <f t="shared" ref="N450:N513" si="43">E450/D450*100</f>
        <v>3.2804000000000002</v>
      </c>
      <c r="O450" s="10">
        <f t="shared" si="39"/>
        <v>41753.966377314813</v>
      </c>
      <c r="P450" s="10">
        <f t="shared" si="40"/>
        <v>41773.966377314813</v>
      </c>
      <c r="Q450" t="s">
        <v>8270</v>
      </c>
      <c r="R450" t="str">
        <f t="shared" ref="R450:R513" si="44">LEFT(Q450, 12)</f>
        <v>film &amp; video</v>
      </c>
      <c r="S450" t="str">
        <f t="shared" si="42"/>
        <v>animation</v>
      </c>
    </row>
    <row r="451" spans="1:19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6">
        <f t="shared" si="43"/>
        <v>2.25</v>
      </c>
      <c r="O451" s="10">
        <f t="shared" ref="O451:O514" si="45">((((J451/60)/60)/24+DATE(1970,1,1)+5/24))</f>
        <v>41534.776446759264</v>
      </c>
      <c r="P451" s="10">
        <f t="shared" ref="P451:P514" si="46">((((I451/60)/60)/24+DATE(1970,1,1)+5/24))</f>
        <v>41564.776446759264</v>
      </c>
      <c r="Q451" t="s">
        <v>8270</v>
      </c>
      <c r="R451" t="str">
        <f t="shared" si="44"/>
        <v>film &amp; video</v>
      </c>
      <c r="S451" t="str">
        <f t="shared" si="42"/>
        <v>animation</v>
      </c>
    </row>
    <row r="452" spans="1:19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6">
        <f t="shared" si="43"/>
        <v>0.79200000000000004</v>
      </c>
      <c r="O452" s="10">
        <f t="shared" si="45"/>
        <v>41655.155092592591</v>
      </c>
      <c r="P452" s="10">
        <f t="shared" si="46"/>
        <v>41685.155092592591</v>
      </c>
      <c r="Q452" t="s">
        <v>8270</v>
      </c>
      <c r="R452" t="str">
        <f t="shared" si="44"/>
        <v>film &amp; video</v>
      </c>
      <c r="S452" t="str">
        <f t="shared" si="42"/>
        <v>animation</v>
      </c>
    </row>
    <row r="453" spans="1:19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6">
        <f t="shared" si="43"/>
        <v>0</v>
      </c>
      <c r="O453" s="10">
        <f t="shared" si="45"/>
        <v>41634.923506944448</v>
      </c>
      <c r="P453" s="10">
        <f t="shared" si="46"/>
        <v>41664.923506944448</v>
      </c>
      <c r="Q453" t="s">
        <v>8270</v>
      </c>
      <c r="R453" t="str">
        <f t="shared" si="44"/>
        <v>film &amp; video</v>
      </c>
      <c r="S453" t="str">
        <f t="shared" si="42"/>
        <v>animation</v>
      </c>
    </row>
    <row r="454" spans="1:19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6">
        <f t="shared" si="43"/>
        <v>64</v>
      </c>
      <c r="O454" s="10">
        <f t="shared" si="45"/>
        <v>42107.912210648145</v>
      </c>
      <c r="P454" s="10">
        <f t="shared" si="46"/>
        <v>42137.912210648145</v>
      </c>
      <c r="Q454" t="s">
        <v>8270</v>
      </c>
      <c r="R454" t="str">
        <f t="shared" si="44"/>
        <v>film &amp; video</v>
      </c>
      <c r="S454" t="str">
        <f t="shared" ref="S454:S485" si="47">RIGHT(Q454, 9)</f>
        <v>animation</v>
      </c>
    </row>
    <row r="455" spans="1:19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6">
        <f t="shared" si="43"/>
        <v>2.7404479578392621E-2</v>
      </c>
      <c r="O455" s="10">
        <f t="shared" si="45"/>
        <v>42039.033321759263</v>
      </c>
      <c r="P455" s="10">
        <f t="shared" si="46"/>
        <v>42055.033321759263</v>
      </c>
      <c r="Q455" t="s">
        <v>8270</v>
      </c>
      <c r="R455" t="str">
        <f t="shared" si="44"/>
        <v>film &amp; video</v>
      </c>
      <c r="S455" t="str">
        <f t="shared" si="47"/>
        <v>animation</v>
      </c>
    </row>
    <row r="456" spans="1:19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6">
        <f t="shared" si="43"/>
        <v>0.82000000000000006</v>
      </c>
      <c r="O456" s="10">
        <f t="shared" si="45"/>
        <v>41938.92559027778</v>
      </c>
      <c r="P456" s="10">
        <f t="shared" si="46"/>
        <v>41969.759722222225</v>
      </c>
      <c r="Q456" t="s">
        <v>8270</v>
      </c>
      <c r="R456" t="str">
        <f t="shared" si="44"/>
        <v>film &amp; video</v>
      </c>
      <c r="S456" t="str">
        <f t="shared" si="47"/>
        <v>animation</v>
      </c>
    </row>
    <row r="457" spans="1:19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6">
        <f t="shared" si="43"/>
        <v>6.9230769230769221E-2</v>
      </c>
      <c r="O457" s="10">
        <f t="shared" si="45"/>
        <v>40971.210902777777</v>
      </c>
      <c r="P457" s="10">
        <f t="shared" si="46"/>
        <v>41016.229861111111</v>
      </c>
      <c r="Q457" t="s">
        <v>8270</v>
      </c>
      <c r="R457" t="str">
        <f t="shared" si="44"/>
        <v>film &amp; video</v>
      </c>
      <c r="S457" t="str">
        <f t="shared" si="47"/>
        <v>animation</v>
      </c>
    </row>
    <row r="458" spans="1:19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6">
        <f t="shared" si="43"/>
        <v>0.68631863186318631</v>
      </c>
      <c r="O458" s="10">
        <f t="shared" si="45"/>
        <v>41547.902789351851</v>
      </c>
      <c r="P458" s="10">
        <f t="shared" si="46"/>
        <v>41569.374305555561</v>
      </c>
      <c r="Q458" t="s">
        <v>8270</v>
      </c>
      <c r="R458" t="str">
        <f t="shared" si="44"/>
        <v>film &amp; video</v>
      </c>
      <c r="S458" t="str">
        <f t="shared" si="47"/>
        <v>animation</v>
      </c>
    </row>
    <row r="459" spans="1:19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6">
        <f t="shared" si="43"/>
        <v>0</v>
      </c>
      <c r="O459" s="10">
        <f t="shared" si="45"/>
        <v>41837.975833333338</v>
      </c>
      <c r="P459" s="10">
        <f t="shared" si="46"/>
        <v>41867.975833333338</v>
      </c>
      <c r="Q459" t="s">
        <v>8270</v>
      </c>
      <c r="R459" t="str">
        <f t="shared" si="44"/>
        <v>film &amp; video</v>
      </c>
      <c r="S459" t="str">
        <f t="shared" si="47"/>
        <v>animation</v>
      </c>
    </row>
    <row r="460" spans="1:19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6">
        <f t="shared" si="43"/>
        <v>8.2100000000000009</v>
      </c>
      <c r="O460" s="10">
        <f t="shared" si="45"/>
        <v>41378.908101851855</v>
      </c>
      <c r="P460" s="10">
        <f t="shared" si="46"/>
        <v>41408.908101851855</v>
      </c>
      <c r="Q460" t="s">
        <v>8270</v>
      </c>
      <c r="R460" t="str">
        <f t="shared" si="44"/>
        <v>film &amp; video</v>
      </c>
      <c r="S460" t="str">
        <f t="shared" si="47"/>
        <v>animation</v>
      </c>
    </row>
    <row r="461" spans="1:19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6">
        <f t="shared" si="43"/>
        <v>6.4102564102564097E-2</v>
      </c>
      <c r="O461" s="10">
        <f t="shared" si="45"/>
        <v>40800.848692129635</v>
      </c>
      <c r="P461" s="10">
        <f t="shared" si="46"/>
        <v>40860.8903587963</v>
      </c>
      <c r="Q461" t="s">
        <v>8270</v>
      </c>
      <c r="R461" t="str">
        <f t="shared" si="44"/>
        <v>film &amp; video</v>
      </c>
      <c r="S461" t="str">
        <f t="shared" si="47"/>
        <v>animation</v>
      </c>
    </row>
    <row r="462" spans="1:19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6">
        <f t="shared" si="43"/>
        <v>0.29411764705882354</v>
      </c>
      <c r="O462" s="10">
        <f t="shared" si="45"/>
        <v>41759.750868055555</v>
      </c>
      <c r="P462" s="10">
        <f t="shared" si="46"/>
        <v>41791.375</v>
      </c>
      <c r="Q462" t="s">
        <v>8270</v>
      </c>
      <c r="R462" t="str">
        <f t="shared" si="44"/>
        <v>film &amp; video</v>
      </c>
      <c r="S462" t="str">
        <f t="shared" si="47"/>
        <v>animation</v>
      </c>
    </row>
    <row r="463" spans="1:19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6">
        <f t="shared" si="43"/>
        <v>0</v>
      </c>
      <c r="O463" s="10">
        <f t="shared" si="45"/>
        <v>41408.055173611116</v>
      </c>
      <c r="P463" s="10">
        <f t="shared" si="46"/>
        <v>41428.055173611116</v>
      </c>
      <c r="Q463" t="s">
        <v>8270</v>
      </c>
      <c r="R463" t="str">
        <f t="shared" si="44"/>
        <v>film &amp; video</v>
      </c>
      <c r="S463" t="str">
        <f t="shared" si="47"/>
        <v>animation</v>
      </c>
    </row>
    <row r="464" spans="1:19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6">
        <f t="shared" si="43"/>
        <v>0</v>
      </c>
      <c r="O464" s="10">
        <f t="shared" si="45"/>
        <v>40705.334965277783</v>
      </c>
      <c r="P464" s="10">
        <f t="shared" si="46"/>
        <v>40765.334965277783</v>
      </c>
      <c r="Q464" t="s">
        <v>8270</v>
      </c>
      <c r="R464" t="str">
        <f t="shared" si="44"/>
        <v>film &amp; video</v>
      </c>
      <c r="S464" t="str">
        <f t="shared" si="47"/>
        <v>animation</v>
      </c>
    </row>
    <row r="465" spans="1:19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6">
        <f t="shared" si="43"/>
        <v>2.2727272727272729</v>
      </c>
      <c r="O465" s="10">
        <f t="shared" si="45"/>
        <v>40750.918437500004</v>
      </c>
      <c r="P465" s="10">
        <f t="shared" si="46"/>
        <v>40810.918437500004</v>
      </c>
      <c r="Q465" t="s">
        <v>8270</v>
      </c>
      <c r="R465" t="str">
        <f t="shared" si="44"/>
        <v>film &amp; video</v>
      </c>
      <c r="S465" t="str">
        <f t="shared" si="47"/>
        <v>animation</v>
      </c>
    </row>
    <row r="466" spans="1:19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6">
        <f t="shared" si="43"/>
        <v>9.9009900990099015E-2</v>
      </c>
      <c r="O466" s="10">
        <f t="shared" si="45"/>
        <v>42489.057118055563</v>
      </c>
      <c r="P466" s="10">
        <f t="shared" si="46"/>
        <v>42509.057118055563</v>
      </c>
      <c r="Q466" t="s">
        <v>8270</v>
      </c>
      <c r="R466" t="str">
        <f t="shared" si="44"/>
        <v>film &amp; video</v>
      </c>
      <c r="S466" t="str">
        <f t="shared" si="47"/>
        <v>animation</v>
      </c>
    </row>
    <row r="467" spans="1:19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6">
        <f t="shared" si="43"/>
        <v>26.953125</v>
      </c>
      <c r="O467" s="10">
        <f t="shared" si="45"/>
        <v>41801.328402777777</v>
      </c>
      <c r="P467" s="10">
        <f t="shared" si="46"/>
        <v>41817.328402777777</v>
      </c>
      <c r="Q467" t="s">
        <v>8270</v>
      </c>
      <c r="R467" t="str">
        <f t="shared" si="44"/>
        <v>film &amp; video</v>
      </c>
      <c r="S467" t="str">
        <f t="shared" si="47"/>
        <v>animation</v>
      </c>
    </row>
    <row r="468" spans="1:19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6">
        <f t="shared" si="43"/>
        <v>0.76</v>
      </c>
      <c r="O468" s="10">
        <f t="shared" si="45"/>
        <v>41130.15120370371</v>
      </c>
      <c r="P468" s="10">
        <f t="shared" si="46"/>
        <v>41160.15120370371</v>
      </c>
      <c r="Q468" t="s">
        <v>8270</v>
      </c>
      <c r="R468" t="str">
        <f t="shared" si="44"/>
        <v>film &amp; video</v>
      </c>
      <c r="S468" t="str">
        <f t="shared" si="47"/>
        <v>animation</v>
      </c>
    </row>
    <row r="469" spans="1:19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6">
        <f t="shared" si="43"/>
        <v>21.574999999999999</v>
      </c>
      <c r="O469" s="10">
        <f t="shared" si="45"/>
        <v>41135.888125000005</v>
      </c>
      <c r="P469" s="10">
        <f t="shared" si="46"/>
        <v>41180.888125000005</v>
      </c>
      <c r="Q469" t="s">
        <v>8270</v>
      </c>
      <c r="R469" t="str">
        <f t="shared" si="44"/>
        <v>film &amp; video</v>
      </c>
      <c r="S469" t="str">
        <f t="shared" si="47"/>
        <v>animation</v>
      </c>
    </row>
    <row r="470" spans="1:19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6">
        <f t="shared" si="43"/>
        <v>0</v>
      </c>
      <c r="O470" s="10">
        <f t="shared" si="45"/>
        <v>41041.375960648147</v>
      </c>
      <c r="P470" s="10">
        <f t="shared" si="46"/>
        <v>41101.368807870371</v>
      </c>
      <c r="Q470" t="s">
        <v>8270</v>
      </c>
      <c r="R470" t="str">
        <f t="shared" si="44"/>
        <v>film &amp; video</v>
      </c>
      <c r="S470" t="str">
        <f t="shared" si="47"/>
        <v>animation</v>
      </c>
    </row>
    <row r="471" spans="1:19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6">
        <f t="shared" si="43"/>
        <v>0</v>
      </c>
      <c r="O471" s="10">
        <f t="shared" si="45"/>
        <v>41828.198194444449</v>
      </c>
      <c r="P471" s="10">
        <f t="shared" si="46"/>
        <v>41888.198194444449</v>
      </c>
      <c r="Q471" t="s">
        <v>8270</v>
      </c>
      <c r="R471" t="str">
        <f t="shared" si="44"/>
        <v>film &amp; video</v>
      </c>
      <c r="S471" t="str">
        <f t="shared" si="47"/>
        <v>animation</v>
      </c>
    </row>
    <row r="472" spans="1:19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6">
        <f t="shared" si="43"/>
        <v>1.02</v>
      </c>
      <c r="O472" s="10">
        <f t="shared" si="45"/>
        <v>41605.376030092593</v>
      </c>
      <c r="P472" s="10">
        <f t="shared" si="46"/>
        <v>41655.375</v>
      </c>
      <c r="Q472" t="s">
        <v>8270</v>
      </c>
      <c r="R472" t="str">
        <f t="shared" si="44"/>
        <v>film &amp; video</v>
      </c>
      <c r="S472" t="str">
        <f t="shared" si="47"/>
        <v>animation</v>
      </c>
    </row>
    <row r="473" spans="1:19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6">
        <f t="shared" si="43"/>
        <v>11.892727272727273</v>
      </c>
      <c r="O473" s="10">
        <f t="shared" si="45"/>
        <v>41703.930312500001</v>
      </c>
      <c r="P473" s="10">
        <f t="shared" si="46"/>
        <v>41748.888645833336</v>
      </c>
      <c r="Q473" t="s">
        <v>8270</v>
      </c>
      <c r="R473" t="str">
        <f t="shared" si="44"/>
        <v>film &amp; video</v>
      </c>
      <c r="S473" t="str">
        <f t="shared" si="47"/>
        <v>animation</v>
      </c>
    </row>
    <row r="474" spans="1:19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6">
        <f t="shared" si="43"/>
        <v>17.625</v>
      </c>
      <c r="O474" s="10">
        <f t="shared" si="45"/>
        <v>41845.130995370375</v>
      </c>
      <c r="P474" s="10">
        <f t="shared" si="46"/>
        <v>41875.130995370375</v>
      </c>
      <c r="Q474" t="s">
        <v>8270</v>
      </c>
      <c r="R474" t="str">
        <f t="shared" si="44"/>
        <v>film &amp; video</v>
      </c>
      <c r="S474" t="str">
        <f t="shared" si="47"/>
        <v>animation</v>
      </c>
    </row>
    <row r="475" spans="1:19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6">
        <f t="shared" si="43"/>
        <v>2.87</v>
      </c>
      <c r="O475" s="10">
        <f t="shared" si="45"/>
        <v>41869.906469907408</v>
      </c>
      <c r="P475" s="10">
        <f t="shared" si="46"/>
        <v>41899.906469907408</v>
      </c>
      <c r="Q475" t="s">
        <v>8270</v>
      </c>
      <c r="R475" t="str">
        <f t="shared" si="44"/>
        <v>film &amp; video</v>
      </c>
      <c r="S475" t="str">
        <f t="shared" si="47"/>
        <v>animation</v>
      </c>
    </row>
    <row r="476" spans="1:19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6">
        <f t="shared" si="43"/>
        <v>3.0303030303030304E-2</v>
      </c>
      <c r="O476" s="10">
        <f t="shared" si="45"/>
        <v>42753.53737268519</v>
      </c>
      <c r="P476" s="10">
        <f t="shared" si="46"/>
        <v>42783.53737268519</v>
      </c>
      <c r="Q476" t="s">
        <v>8270</v>
      </c>
      <c r="R476" t="str">
        <f t="shared" si="44"/>
        <v>film &amp; video</v>
      </c>
      <c r="S476" t="str">
        <f t="shared" si="47"/>
        <v>animation</v>
      </c>
    </row>
    <row r="477" spans="1:19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6">
        <f t="shared" si="43"/>
        <v>0</v>
      </c>
      <c r="O477" s="10">
        <f t="shared" si="45"/>
        <v>42100.294479166674</v>
      </c>
      <c r="P477" s="10">
        <f t="shared" si="46"/>
        <v>42130.294479166674</v>
      </c>
      <c r="Q477" t="s">
        <v>8270</v>
      </c>
      <c r="R477" t="str">
        <f t="shared" si="44"/>
        <v>film &amp; video</v>
      </c>
      <c r="S477" t="str">
        <f t="shared" si="47"/>
        <v>animation</v>
      </c>
    </row>
    <row r="478" spans="1:19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6">
        <f t="shared" si="43"/>
        <v>2.230268181818182</v>
      </c>
      <c r="O478" s="10">
        <f t="shared" si="45"/>
        <v>41758.183344907411</v>
      </c>
      <c r="P478" s="10">
        <f t="shared" si="46"/>
        <v>41793.374305555561</v>
      </c>
      <c r="Q478" t="s">
        <v>8270</v>
      </c>
      <c r="R478" t="str">
        <f t="shared" si="44"/>
        <v>film &amp; video</v>
      </c>
      <c r="S478" t="str">
        <f t="shared" si="47"/>
        <v>animation</v>
      </c>
    </row>
    <row r="479" spans="1:19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6">
        <f t="shared" si="43"/>
        <v>0</v>
      </c>
      <c r="O479" s="10">
        <f t="shared" si="45"/>
        <v>40988.043217592596</v>
      </c>
      <c r="P479" s="10">
        <f t="shared" si="46"/>
        <v>41048.043217592596</v>
      </c>
      <c r="Q479" t="s">
        <v>8270</v>
      </c>
      <c r="R479" t="str">
        <f t="shared" si="44"/>
        <v>film &amp; video</v>
      </c>
      <c r="S479" t="str">
        <f t="shared" si="47"/>
        <v>animation</v>
      </c>
    </row>
    <row r="480" spans="1:19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6">
        <f t="shared" si="43"/>
        <v>0</v>
      </c>
      <c r="O480" s="10">
        <f t="shared" si="45"/>
        <v>42066.119317129633</v>
      </c>
      <c r="P480" s="10">
        <f t="shared" si="46"/>
        <v>42096.077650462968</v>
      </c>
      <c r="Q480" t="s">
        <v>8270</v>
      </c>
      <c r="R480" t="str">
        <f t="shared" si="44"/>
        <v>film &amp; video</v>
      </c>
      <c r="S480" t="str">
        <f t="shared" si="47"/>
        <v>animation</v>
      </c>
    </row>
    <row r="481" spans="1:19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6">
        <f t="shared" si="43"/>
        <v>32.56</v>
      </c>
      <c r="O481" s="10">
        <f t="shared" si="45"/>
        <v>41904.616145833337</v>
      </c>
      <c r="P481" s="10">
        <f t="shared" si="46"/>
        <v>41964.657812500001</v>
      </c>
      <c r="Q481" t="s">
        <v>8270</v>
      </c>
      <c r="R481" t="str">
        <f t="shared" si="44"/>
        <v>film &amp; video</v>
      </c>
      <c r="S481" t="str">
        <f t="shared" si="47"/>
        <v>animation</v>
      </c>
    </row>
    <row r="482" spans="1:19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6">
        <f t="shared" si="43"/>
        <v>19.41</v>
      </c>
      <c r="O482" s="10">
        <f t="shared" si="45"/>
        <v>41465.708506944444</v>
      </c>
      <c r="P482" s="10">
        <f t="shared" si="46"/>
        <v>41495.708506944444</v>
      </c>
      <c r="Q482" t="s">
        <v>8270</v>
      </c>
      <c r="R482" t="str">
        <f t="shared" si="44"/>
        <v>film &amp; video</v>
      </c>
      <c r="S482" t="str">
        <f t="shared" si="47"/>
        <v>animation</v>
      </c>
    </row>
    <row r="483" spans="1:19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6">
        <f t="shared" si="43"/>
        <v>6.1</v>
      </c>
      <c r="O483" s="10">
        <f t="shared" si="45"/>
        <v>41162.880659722221</v>
      </c>
      <c r="P483" s="10">
        <f t="shared" si="46"/>
        <v>41192.880659722221</v>
      </c>
      <c r="Q483" t="s">
        <v>8270</v>
      </c>
      <c r="R483" t="str">
        <f t="shared" si="44"/>
        <v>film &amp; video</v>
      </c>
      <c r="S483" t="str">
        <f t="shared" si="47"/>
        <v>animation</v>
      </c>
    </row>
    <row r="484" spans="1:19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6">
        <f t="shared" si="43"/>
        <v>0.1</v>
      </c>
      <c r="O484" s="10">
        <f t="shared" si="45"/>
        <v>42448.105208333342</v>
      </c>
      <c r="P484" s="10">
        <f t="shared" si="46"/>
        <v>42474.81527777778</v>
      </c>
      <c r="Q484" t="s">
        <v>8270</v>
      </c>
      <c r="R484" t="str">
        <f t="shared" si="44"/>
        <v>film &amp; video</v>
      </c>
      <c r="S484" t="str">
        <f t="shared" si="47"/>
        <v>animation</v>
      </c>
    </row>
    <row r="485" spans="1:19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6">
        <f t="shared" si="43"/>
        <v>50.2</v>
      </c>
      <c r="O485" s="10">
        <f t="shared" si="45"/>
        <v>41243.40592592593</v>
      </c>
      <c r="P485" s="10">
        <f t="shared" si="46"/>
        <v>41303.40592592593</v>
      </c>
      <c r="Q485" t="s">
        <v>8270</v>
      </c>
      <c r="R485" t="str">
        <f t="shared" si="44"/>
        <v>film &amp; video</v>
      </c>
      <c r="S485" t="str">
        <f t="shared" si="47"/>
        <v>animation</v>
      </c>
    </row>
    <row r="486" spans="1:19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6">
        <f t="shared" si="43"/>
        <v>0.18625</v>
      </c>
      <c r="O486" s="10">
        <f t="shared" si="45"/>
        <v>42273.147824074076</v>
      </c>
      <c r="P486" s="10">
        <f t="shared" si="46"/>
        <v>42314.189490740748</v>
      </c>
      <c r="Q486" t="s">
        <v>8270</v>
      </c>
      <c r="R486" t="str">
        <f t="shared" si="44"/>
        <v>film &amp; video</v>
      </c>
      <c r="S486" t="str">
        <f t="shared" ref="S486:S521" si="48">RIGHT(Q486, 9)</f>
        <v>animation</v>
      </c>
    </row>
    <row r="487" spans="1:19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6">
        <f t="shared" si="43"/>
        <v>21.906971229845084</v>
      </c>
      <c r="O487" s="10">
        <f t="shared" si="45"/>
        <v>41381.714108796295</v>
      </c>
      <c r="P487" s="10">
        <f t="shared" si="46"/>
        <v>41411.714108796295</v>
      </c>
      <c r="Q487" t="s">
        <v>8270</v>
      </c>
      <c r="R487" t="str">
        <f t="shared" si="44"/>
        <v>film &amp; video</v>
      </c>
      <c r="S487" t="str">
        <f t="shared" si="48"/>
        <v>animation</v>
      </c>
    </row>
    <row r="488" spans="1:19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6">
        <f t="shared" si="43"/>
        <v>9.0909090909090905E-3</v>
      </c>
      <c r="O488" s="10">
        <f t="shared" si="45"/>
        <v>41762.150914351856</v>
      </c>
      <c r="P488" s="10">
        <f t="shared" si="46"/>
        <v>41792.150914351856</v>
      </c>
      <c r="Q488" t="s">
        <v>8270</v>
      </c>
      <c r="R488" t="str">
        <f t="shared" si="44"/>
        <v>film &amp; video</v>
      </c>
      <c r="S488" t="str">
        <f t="shared" si="48"/>
        <v>animation</v>
      </c>
    </row>
    <row r="489" spans="1:19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6">
        <f t="shared" si="43"/>
        <v>0</v>
      </c>
      <c r="O489" s="10">
        <f t="shared" si="45"/>
        <v>42669.803171296298</v>
      </c>
      <c r="P489" s="10">
        <f t="shared" si="46"/>
        <v>42729.844837962963</v>
      </c>
      <c r="Q489" t="s">
        <v>8270</v>
      </c>
      <c r="R489" t="str">
        <f t="shared" si="44"/>
        <v>film &amp; video</v>
      </c>
      <c r="S489" t="str">
        <f t="shared" si="48"/>
        <v>animation</v>
      </c>
    </row>
    <row r="490" spans="1:19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6">
        <f t="shared" si="43"/>
        <v>0</v>
      </c>
      <c r="O490" s="10">
        <f t="shared" si="45"/>
        <v>42714.262731481482</v>
      </c>
      <c r="P490" s="10">
        <f t="shared" si="46"/>
        <v>42744.262731481482</v>
      </c>
      <c r="Q490" t="s">
        <v>8270</v>
      </c>
      <c r="R490" t="str">
        <f t="shared" si="44"/>
        <v>film &amp; video</v>
      </c>
      <c r="S490" t="str">
        <f t="shared" si="48"/>
        <v>animation</v>
      </c>
    </row>
    <row r="491" spans="1:19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6">
        <f t="shared" si="43"/>
        <v>0.28667813379201834</v>
      </c>
      <c r="O491" s="10">
        <f t="shared" si="45"/>
        <v>40882.69</v>
      </c>
      <c r="P491" s="10">
        <f t="shared" si="46"/>
        <v>40913.689583333333</v>
      </c>
      <c r="Q491" t="s">
        <v>8270</v>
      </c>
      <c r="R491" t="str">
        <f t="shared" si="44"/>
        <v>film &amp; video</v>
      </c>
      <c r="S491" t="str">
        <f t="shared" si="48"/>
        <v>animation</v>
      </c>
    </row>
    <row r="492" spans="1:19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6">
        <f t="shared" si="43"/>
        <v>0</v>
      </c>
      <c r="O492" s="10">
        <f t="shared" si="45"/>
        <v>41114.176909722228</v>
      </c>
      <c r="P492" s="10">
        <f t="shared" si="46"/>
        <v>41144.176909722228</v>
      </c>
      <c r="Q492" t="s">
        <v>8270</v>
      </c>
      <c r="R492" t="str">
        <f t="shared" si="44"/>
        <v>film &amp; video</v>
      </c>
      <c r="S492" t="str">
        <f t="shared" si="48"/>
        <v>animation</v>
      </c>
    </row>
    <row r="493" spans="1:19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6">
        <f t="shared" si="43"/>
        <v>0</v>
      </c>
      <c r="O493" s="10">
        <f t="shared" si="45"/>
        <v>42367.190960648157</v>
      </c>
      <c r="P493" s="10">
        <f t="shared" si="46"/>
        <v>42397.190960648157</v>
      </c>
      <c r="Q493" t="s">
        <v>8270</v>
      </c>
      <c r="R493" t="str">
        <f t="shared" si="44"/>
        <v>film &amp; video</v>
      </c>
      <c r="S493" t="str">
        <f t="shared" si="48"/>
        <v>animation</v>
      </c>
    </row>
    <row r="494" spans="1:19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6">
        <f t="shared" si="43"/>
        <v>0</v>
      </c>
      <c r="O494" s="10">
        <f t="shared" si="45"/>
        <v>42596.243402777785</v>
      </c>
      <c r="P494" s="10">
        <f t="shared" si="46"/>
        <v>42656.243402777785</v>
      </c>
      <c r="Q494" t="s">
        <v>8270</v>
      </c>
      <c r="R494" t="str">
        <f t="shared" si="44"/>
        <v>film &amp; video</v>
      </c>
      <c r="S494" t="str">
        <f t="shared" si="48"/>
        <v>animation</v>
      </c>
    </row>
    <row r="495" spans="1:19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6">
        <f t="shared" si="43"/>
        <v>0</v>
      </c>
      <c r="O495" s="10">
        <f t="shared" si="45"/>
        <v>42114.934467592589</v>
      </c>
      <c r="P495" s="10">
        <f t="shared" si="46"/>
        <v>42144.934467592589</v>
      </c>
      <c r="Q495" t="s">
        <v>8270</v>
      </c>
      <c r="R495" t="str">
        <f t="shared" si="44"/>
        <v>film &amp; video</v>
      </c>
      <c r="S495" t="str">
        <f t="shared" si="48"/>
        <v>animation</v>
      </c>
    </row>
    <row r="496" spans="1:19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6">
        <f t="shared" si="43"/>
        <v>0.155</v>
      </c>
      <c r="O496" s="10">
        <f t="shared" si="45"/>
        <v>41800.038946759261</v>
      </c>
      <c r="P496" s="10">
        <f t="shared" si="46"/>
        <v>41823.333333333336</v>
      </c>
      <c r="Q496" t="s">
        <v>8270</v>
      </c>
      <c r="R496" t="str">
        <f t="shared" si="44"/>
        <v>film &amp; video</v>
      </c>
      <c r="S496" t="str">
        <f t="shared" si="48"/>
        <v>animation</v>
      </c>
    </row>
    <row r="497" spans="1:19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6">
        <f t="shared" si="43"/>
        <v>0</v>
      </c>
      <c r="O497" s="10">
        <f t="shared" si="45"/>
        <v>42172.035937500004</v>
      </c>
      <c r="P497" s="10">
        <f t="shared" si="46"/>
        <v>42202.035937500004</v>
      </c>
      <c r="Q497" t="s">
        <v>8270</v>
      </c>
      <c r="R497" t="str">
        <f t="shared" si="44"/>
        <v>film &amp; video</v>
      </c>
      <c r="S497" t="str">
        <f t="shared" si="48"/>
        <v>animation</v>
      </c>
    </row>
    <row r="498" spans="1:19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6">
        <f t="shared" si="43"/>
        <v>1.6666666666666668E-3</v>
      </c>
      <c r="O498" s="10">
        <f t="shared" si="45"/>
        <v>41621.139745370376</v>
      </c>
      <c r="P498" s="10">
        <f t="shared" si="46"/>
        <v>41681.139745370376</v>
      </c>
      <c r="Q498" t="s">
        <v>8270</v>
      </c>
      <c r="R498" t="str">
        <f t="shared" si="44"/>
        <v>film &amp; video</v>
      </c>
      <c r="S498" t="str">
        <f t="shared" si="48"/>
        <v>animation</v>
      </c>
    </row>
    <row r="499" spans="1:19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6">
        <f t="shared" si="43"/>
        <v>0.6696428571428571</v>
      </c>
      <c r="O499" s="10">
        <f t="shared" si="45"/>
        <v>41945.246122685188</v>
      </c>
      <c r="P499" s="10">
        <f t="shared" si="46"/>
        <v>41998.416666666664</v>
      </c>
      <c r="Q499" t="s">
        <v>8270</v>
      </c>
      <c r="R499" t="str">
        <f t="shared" si="44"/>
        <v>film &amp; video</v>
      </c>
      <c r="S499" t="str">
        <f t="shared" si="48"/>
        <v>animation</v>
      </c>
    </row>
    <row r="500" spans="1:19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6">
        <f t="shared" si="43"/>
        <v>4.5985132395404564</v>
      </c>
      <c r="O500" s="10">
        <f t="shared" si="45"/>
        <v>40858.97047453704</v>
      </c>
      <c r="P500" s="10">
        <f t="shared" si="46"/>
        <v>40900.97047453704</v>
      </c>
      <c r="Q500" t="s">
        <v>8270</v>
      </c>
      <c r="R500" t="str">
        <f t="shared" si="44"/>
        <v>film &amp; video</v>
      </c>
      <c r="S500" t="str">
        <f t="shared" si="48"/>
        <v>animation</v>
      </c>
    </row>
    <row r="501" spans="1:19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6">
        <f t="shared" si="43"/>
        <v>9.5500000000000007</v>
      </c>
      <c r="O501" s="10">
        <f t="shared" si="45"/>
        <v>40044.103796296295</v>
      </c>
      <c r="P501" s="10">
        <f t="shared" si="46"/>
        <v>40099.082638888889</v>
      </c>
      <c r="Q501" t="s">
        <v>8270</v>
      </c>
      <c r="R501" t="str">
        <f t="shared" si="44"/>
        <v>film &amp; video</v>
      </c>
      <c r="S501" t="str">
        <f t="shared" si="48"/>
        <v>animation</v>
      </c>
    </row>
    <row r="502" spans="1:19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6">
        <f t="shared" si="43"/>
        <v>3.3076923076923079</v>
      </c>
      <c r="O502" s="10">
        <f t="shared" si="45"/>
        <v>40248.094340277785</v>
      </c>
      <c r="P502" s="10">
        <f t="shared" si="46"/>
        <v>40307.136111111111</v>
      </c>
      <c r="Q502" t="s">
        <v>8270</v>
      </c>
      <c r="R502" t="str">
        <f t="shared" si="44"/>
        <v>film &amp; video</v>
      </c>
      <c r="S502" t="str">
        <f t="shared" si="48"/>
        <v>animation</v>
      </c>
    </row>
    <row r="503" spans="1:19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6">
        <f t="shared" si="43"/>
        <v>0</v>
      </c>
      <c r="O503" s="10">
        <f t="shared" si="45"/>
        <v>40703.442719907413</v>
      </c>
      <c r="P503" s="10">
        <f t="shared" si="46"/>
        <v>40733.442719907413</v>
      </c>
      <c r="Q503" t="s">
        <v>8270</v>
      </c>
      <c r="R503" t="str">
        <f t="shared" si="44"/>
        <v>film &amp; video</v>
      </c>
      <c r="S503" t="str">
        <f t="shared" si="48"/>
        <v>animation</v>
      </c>
    </row>
    <row r="504" spans="1:19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6">
        <f t="shared" si="43"/>
        <v>1.1499999999999999</v>
      </c>
      <c r="O504" s="10">
        <f t="shared" si="45"/>
        <v>40956.761863425927</v>
      </c>
      <c r="P504" s="10">
        <f t="shared" si="46"/>
        <v>40986.720196759263</v>
      </c>
      <c r="Q504" t="s">
        <v>8270</v>
      </c>
      <c r="R504" t="str">
        <f t="shared" si="44"/>
        <v>film &amp; video</v>
      </c>
      <c r="S504" t="str">
        <f t="shared" si="48"/>
        <v>animation</v>
      </c>
    </row>
    <row r="505" spans="1:19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6">
        <f t="shared" si="43"/>
        <v>1.7538461538461538</v>
      </c>
      <c r="O505" s="10">
        <f t="shared" si="45"/>
        <v>41991.734988425924</v>
      </c>
      <c r="P505" s="10">
        <f t="shared" si="46"/>
        <v>42021.734988425924</v>
      </c>
      <c r="Q505" t="s">
        <v>8270</v>
      </c>
      <c r="R505" t="str">
        <f t="shared" si="44"/>
        <v>film &amp; video</v>
      </c>
      <c r="S505" t="str">
        <f t="shared" si="48"/>
        <v>animation</v>
      </c>
    </row>
    <row r="506" spans="1:19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6">
        <f t="shared" si="43"/>
        <v>1.3673469387755102</v>
      </c>
      <c r="O506" s="10">
        <f t="shared" si="45"/>
        <v>40950.191979166666</v>
      </c>
      <c r="P506" s="10">
        <f t="shared" si="46"/>
        <v>41010.150312500002</v>
      </c>
      <c r="Q506" t="s">
        <v>8270</v>
      </c>
      <c r="R506" t="str">
        <f t="shared" si="44"/>
        <v>film &amp; video</v>
      </c>
      <c r="S506" t="str">
        <f t="shared" si="48"/>
        <v>animation</v>
      </c>
    </row>
    <row r="507" spans="1:19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6">
        <f t="shared" si="43"/>
        <v>0.43333333333333329</v>
      </c>
      <c r="O507" s="10">
        <f t="shared" si="45"/>
        <v>42318.306550925925</v>
      </c>
      <c r="P507" s="10">
        <f t="shared" si="46"/>
        <v>42363.306550925925</v>
      </c>
      <c r="Q507" t="s">
        <v>8270</v>
      </c>
      <c r="R507" t="str">
        <f t="shared" si="44"/>
        <v>film &amp; video</v>
      </c>
      <c r="S507" t="str">
        <f t="shared" si="48"/>
        <v>animation</v>
      </c>
    </row>
    <row r="508" spans="1:19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6">
        <f t="shared" si="43"/>
        <v>0.125</v>
      </c>
      <c r="O508" s="10">
        <f t="shared" si="45"/>
        <v>41466.760648148149</v>
      </c>
      <c r="P508" s="10">
        <f t="shared" si="46"/>
        <v>41496.760648148149</v>
      </c>
      <c r="Q508" t="s">
        <v>8270</v>
      </c>
      <c r="R508" t="str">
        <f t="shared" si="44"/>
        <v>film &amp; video</v>
      </c>
      <c r="S508" t="str">
        <f t="shared" si="48"/>
        <v>animation</v>
      </c>
    </row>
    <row r="509" spans="1:19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6">
        <f t="shared" si="43"/>
        <v>3.2</v>
      </c>
      <c r="O509" s="10">
        <f t="shared" si="45"/>
        <v>41157.167326388888</v>
      </c>
      <c r="P509" s="10">
        <f t="shared" si="46"/>
        <v>41202.167326388888</v>
      </c>
      <c r="Q509" t="s">
        <v>8270</v>
      </c>
      <c r="R509" t="str">
        <f t="shared" si="44"/>
        <v>film &amp; video</v>
      </c>
      <c r="S509" t="str">
        <f t="shared" si="48"/>
        <v>animation</v>
      </c>
    </row>
    <row r="510" spans="1:19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6">
        <f t="shared" si="43"/>
        <v>0.8</v>
      </c>
      <c r="O510" s="10">
        <f t="shared" si="45"/>
        <v>40995.232650462967</v>
      </c>
      <c r="P510" s="10">
        <f t="shared" si="46"/>
        <v>41054.801388888889</v>
      </c>
      <c r="Q510" t="s">
        <v>8270</v>
      </c>
      <c r="R510" t="str">
        <f t="shared" si="44"/>
        <v>film &amp; video</v>
      </c>
      <c r="S510" t="str">
        <f t="shared" si="48"/>
        <v>animation</v>
      </c>
    </row>
    <row r="511" spans="1:19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6">
        <f t="shared" si="43"/>
        <v>0.2</v>
      </c>
      <c r="O511" s="10">
        <f t="shared" si="45"/>
        <v>42153.839930555558</v>
      </c>
      <c r="P511" s="10">
        <f t="shared" si="46"/>
        <v>42183.839930555558</v>
      </c>
      <c r="Q511" t="s">
        <v>8270</v>
      </c>
      <c r="R511" t="str">
        <f t="shared" si="44"/>
        <v>film &amp; video</v>
      </c>
      <c r="S511" t="str">
        <f t="shared" si="48"/>
        <v>animation</v>
      </c>
    </row>
    <row r="512" spans="1:19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6">
        <f t="shared" si="43"/>
        <v>0</v>
      </c>
      <c r="O512" s="10">
        <f t="shared" si="45"/>
        <v>42400.384710648148</v>
      </c>
      <c r="P512" s="10">
        <f t="shared" si="46"/>
        <v>42430.384710648148</v>
      </c>
      <c r="Q512" t="s">
        <v>8270</v>
      </c>
      <c r="R512" t="str">
        <f t="shared" si="44"/>
        <v>film &amp; video</v>
      </c>
      <c r="S512" t="str">
        <f t="shared" si="48"/>
        <v>animation</v>
      </c>
    </row>
    <row r="513" spans="1:19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6">
        <f t="shared" si="43"/>
        <v>3</v>
      </c>
      <c r="O513" s="10">
        <f t="shared" si="45"/>
        <v>41340.511365740742</v>
      </c>
      <c r="P513" s="10">
        <f t="shared" si="46"/>
        <v>41370.469699074078</v>
      </c>
      <c r="Q513" t="s">
        <v>8270</v>
      </c>
      <c r="R513" t="str">
        <f t="shared" si="44"/>
        <v>film &amp; video</v>
      </c>
      <c r="S513" t="str">
        <f t="shared" si="48"/>
        <v>animation</v>
      </c>
    </row>
    <row r="514" spans="1:19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6">
        <f t="shared" ref="N514:N577" si="49">E514/D514*100</f>
        <v>0.13749999999999998</v>
      </c>
      <c r="O514" s="10">
        <f t="shared" si="45"/>
        <v>42649.950543981489</v>
      </c>
      <c r="P514" s="10">
        <f t="shared" si="46"/>
        <v>42694.992210648146</v>
      </c>
      <c r="Q514" t="s">
        <v>8270</v>
      </c>
      <c r="R514" t="str">
        <f t="shared" ref="R514:R521" si="50">LEFT(Q514, 12)</f>
        <v>film &amp; video</v>
      </c>
      <c r="S514" t="str">
        <f t="shared" si="48"/>
        <v>animation</v>
      </c>
    </row>
    <row r="515" spans="1:19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6">
        <f t="shared" si="49"/>
        <v>13.923999999999999</v>
      </c>
      <c r="O515" s="10">
        <f t="shared" ref="O515:O578" si="51">((((J515/60)/60)/24+DATE(1970,1,1)+5/24))</f>
        <v>42552.862326388895</v>
      </c>
      <c r="P515" s="10">
        <f t="shared" ref="P515:P578" si="52">((((I515/60)/60)/24+DATE(1970,1,1)+5/24))</f>
        <v>42597.500000000007</v>
      </c>
      <c r="Q515" t="s">
        <v>8270</v>
      </c>
      <c r="R515" t="str">
        <f t="shared" si="50"/>
        <v>film &amp; video</v>
      </c>
      <c r="S515" t="str">
        <f t="shared" si="48"/>
        <v>animation</v>
      </c>
    </row>
    <row r="516" spans="1:19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6">
        <f t="shared" si="49"/>
        <v>3.3333333333333335</v>
      </c>
      <c r="O516" s="10">
        <f t="shared" si="51"/>
        <v>41830.82230324074</v>
      </c>
      <c r="P516" s="10">
        <f t="shared" si="52"/>
        <v>41860.82230324074</v>
      </c>
      <c r="Q516" t="s">
        <v>8270</v>
      </c>
      <c r="R516" t="str">
        <f t="shared" si="50"/>
        <v>film &amp; video</v>
      </c>
      <c r="S516" t="str">
        <f t="shared" si="48"/>
        <v>animation</v>
      </c>
    </row>
    <row r="517" spans="1:19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6">
        <f t="shared" si="49"/>
        <v>25.41340206185567</v>
      </c>
      <c r="O517" s="10">
        <f t="shared" si="51"/>
        <v>42327.69908564815</v>
      </c>
      <c r="P517" s="10">
        <f t="shared" si="52"/>
        <v>42367.69908564815</v>
      </c>
      <c r="Q517" t="s">
        <v>8270</v>
      </c>
      <c r="R517" t="str">
        <f t="shared" si="50"/>
        <v>film &amp; video</v>
      </c>
      <c r="S517" t="str">
        <f t="shared" si="48"/>
        <v>animation</v>
      </c>
    </row>
    <row r="518" spans="1:19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6">
        <f t="shared" si="49"/>
        <v>0</v>
      </c>
      <c r="O518" s="10">
        <f t="shared" si="51"/>
        <v>42091.987037037041</v>
      </c>
      <c r="P518" s="10">
        <f t="shared" si="52"/>
        <v>42151.987037037041</v>
      </c>
      <c r="Q518" t="s">
        <v>8270</v>
      </c>
      <c r="R518" t="str">
        <f t="shared" si="50"/>
        <v>film &amp; video</v>
      </c>
      <c r="S518" t="str">
        <f t="shared" si="48"/>
        <v>animation</v>
      </c>
    </row>
    <row r="519" spans="1:19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6">
        <f t="shared" si="49"/>
        <v>1.3666666666666667</v>
      </c>
      <c r="O519" s="10">
        <f t="shared" si="51"/>
        <v>42738.823622685188</v>
      </c>
      <c r="P519" s="10">
        <f t="shared" si="52"/>
        <v>42768.823622685188</v>
      </c>
      <c r="Q519" t="s">
        <v>8270</v>
      </c>
      <c r="R519" t="str">
        <f t="shared" si="50"/>
        <v>film &amp; video</v>
      </c>
      <c r="S519" t="str">
        <f t="shared" si="48"/>
        <v>animation</v>
      </c>
    </row>
    <row r="520" spans="1:19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6">
        <f t="shared" si="49"/>
        <v>0</v>
      </c>
      <c r="O520" s="10">
        <f t="shared" si="51"/>
        <v>42223.82435185185</v>
      </c>
      <c r="P520" s="10">
        <f t="shared" si="52"/>
        <v>42253.823611111111</v>
      </c>
      <c r="Q520" t="s">
        <v>8270</v>
      </c>
      <c r="R520" t="str">
        <f t="shared" si="50"/>
        <v>film &amp; video</v>
      </c>
      <c r="S520" t="str">
        <f t="shared" si="48"/>
        <v>animation</v>
      </c>
    </row>
    <row r="521" spans="1:19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6">
        <f t="shared" si="49"/>
        <v>22.881426547787683</v>
      </c>
      <c r="O521" s="10">
        <f t="shared" si="51"/>
        <v>41218.599780092598</v>
      </c>
      <c r="P521" s="10">
        <f t="shared" si="52"/>
        <v>41248.599780092598</v>
      </c>
      <c r="Q521" t="s">
        <v>8270</v>
      </c>
      <c r="R521" t="str">
        <f t="shared" si="50"/>
        <v>film &amp; video</v>
      </c>
      <c r="S521" t="str">
        <f t="shared" si="48"/>
        <v>animation</v>
      </c>
    </row>
    <row r="522" spans="1:19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6">
        <f t="shared" si="49"/>
        <v>102.1</v>
      </c>
      <c r="O522" s="10">
        <f t="shared" si="51"/>
        <v>42318.910428240742</v>
      </c>
      <c r="P522" s="10">
        <f t="shared" si="52"/>
        <v>42348.910428240742</v>
      </c>
      <c r="Q522" t="s">
        <v>8271</v>
      </c>
      <c r="R522" t="str">
        <f t="shared" ref="R522:R541" si="53">LEFT(Q522, 7)</f>
        <v>theater</v>
      </c>
      <c r="S522" t="str">
        <f t="shared" ref="S522:S541" si="54">RIGHT(Q522, 5)</f>
        <v>plays</v>
      </c>
    </row>
    <row r="523" spans="1:19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6">
        <f t="shared" si="49"/>
        <v>104.64</v>
      </c>
      <c r="O523" s="10">
        <f t="shared" si="51"/>
        <v>42646.301145833335</v>
      </c>
      <c r="P523" s="10">
        <f t="shared" si="52"/>
        <v>42675.415972222225</v>
      </c>
      <c r="Q523" t="s">
        <v>8271</v>
      </c>
      <c r="R523" t="str">
        <f t="shared" si="53"/>
        <v>theater</v>
      </c>
      <c r="S523" t="str">
        <f t="shared" si="54"/>
        <v>plays</v>
      </c>
    </row>
    <row r="524" spans="1:19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6">
        <f t="shared" si="49"/>
        <v>114.66666666666667</v>
      </c>
      <c r="O524" s="10">
        <f t="shared" si="51"/>
        <v>42430.249131944445</v>
      </c>
      <c r="P524" s="10">
        <f t="shared" si="52"/>
        <v>42450.207465277781</v>
      </c>
      <c r="Q524" t="s">
        <v>8271</v>
      </c>
      <c r="R524" t="str">
        <f t="shared" si="53"/>
        <v>theater</v>
      </c>
      <c r="S524" t="str">
        <f t="shared" si="54"/>
        <v>plays</v>
      </c>
    </row>
    <row r="525" spans="1:19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6">
        <f t="shared" si="49"/>
        <v>120.6</v>
      </c>
      <c r="O525" s="10">
        <f t="shared" si="51"/>
        <v>42238.341157407405</v>
      </c>
      <c r="P525" s="10">
        <f t="shared" si="52"/>
        <v>42268.341157407405</v>
      </c>
      <c r="Q525" t="s">
        <v>8271</v>
      </c>
      <c r="R525" t="str">
        <f t="shared" si="53"/>
        <v>theater</v>
      </c>
      <c r="S525" t="str">
        <f t="shared" si="54"/>
        <v>plays</v>
      </c>
    </row>
    <row r="526" spans="1:19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6">
        <f t="shared" si="49"/>
        <v>108.67285714285715</v>
      </c>
      <c r="O526" s="10">
        <f t="shared" si="51"/>
        <v>42492.925567129634</v>
      </c>
      <c r="P526" s="10">
        <f t="shared" si="52"/>
        <v>42522.925567129634</v>
      </c>
      <c r="Q526" t="s">
        <v>8271</v>
      </c>
      <c r="R526" t="str">
        <f t="shared" si="53"/>
        <v>theater</v>
      </c>
      <c r="S526" t="str">
        <f t="shared" si="54"/>
        <v>plays</v>
      </c>
    </row>
    <row r="527" spans="1:19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6">
        <f t="shared" si="49"/>
        <v>100</v>
      </c>
      <c r="O527" s="10">
        <f t="shared" si="51"/>
        <v>41850.609270833338</v>
      </c>
      <c r="P527" s="10">
        <f t="shared" si="52"/>
        <v>41895.609270833338</v>
      </c>
      <c r="Q527" t="s">
        <v>8271</v>
      </c>
      <c r="R527" t="str">
        <f t="shared" si="53"/>
        <v>theater</v>
      </c>
      <c r="S527" t="str">
        <f t="shared" si="54"/>
        <v>plays</v>
      </c>
    </row>
    <row r="528" spans="1:19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6">
        <f t="shared" si="49"/>
        <v>113.99999999999999</v>
      </c>
      <c r="O528" s="10">
        <f t="shared" si="51"/>
        <v>42192.80027777778</v>
      </c>
      <c r="P528" s="10">
        <f t="shared" si="52"/>
        <v>42223.916666666664</v>
      </c>
      <c r="Q528" t="s">
        <v>8271</v>
      </c>
      <c r="R528" t="str">
        <f t="shared" si="53"/>
        <v>theater</v>
      </c>
      <c r="S528" t="str">
        <f t="shared" si="54"/>
        <v>plays</v>
      </c>
    </row>
    <row r="529" spans="1:19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6">
        <f t="shared" si="49"/>
        <v>100.85</v>
      </c>
      <c r="O529" s="10">
        <f t="shared" si="51"/>
        <v>42753.413958333338</v>
      </c>
      <c r="P529" s="10">
        <f t="shared" si="52"/>
        <v>42783.878472222226</v>
      </c>
      <c r="Q529" t="s">
        <v>8271</v>
      </c>
      <c r="R529" t="str">
        <f t="shared" si="53"/>
        <v>theater</v>
      </c>
      <c r="S529" t="str">
        <f t="shared" si="54"/>
        <v>plays</v>
      </c>
    </row>
    <row r="530" spans="1:19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6">
        <f t="shared" si="49"/>
        <v>115.65217391304347</v>
      </c>
      <c r="O530" s="10">
        <f t="shared" si="51"/>
        <v>42156.128553240742</v>
      </c>
      <c r="P530" s="10">
        <f t="shared" si="52"/>
        <v>42177.097222222226</v>
      </c>
      <c r="Q530" t="s">
        <v>8271</v>
      </c>
      <c r="R530" t="str">
        <f t="shared" si="53"/>
        <v>theater</v>
      </c>
      <c r="S530" t="str">
        <f t="shared" si="54"/>
        <v>plays</v>
      </c>
    </row>
    <row r="531" spans="1:19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6">
        <f t="shared" si="49"/>
        <v>130.41666666666666</v>
      </c>
      <c r="O531" s="10">
        <f t="shared" si="51"/>
        <v>42725.23951388889</v>
      </c>
      <c r="P531" s="10">
        <f t="shared" si="52"/>
        <v>42746.416666666664</v>
      </c>
      <c r="Q531" t="s">
        <v>8271</v>
      </c>
      <c r="R531" t="str">
        <f t="shared" si="53"/>
        <v>theater</v>
      </c>
      <c r="S531" t="str">
        <f t="shared" si="54"/>
        <v>plays</v>
      </c>
    </row>
    <row r="532" spans="1:19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6">
        <f t="shared" si="49"/>
        <v>107.78267254038178</v>
      </c>
      <c r="O532" s="10">
        <f t="shared" si="51"/>
        <v>42157.799398148149</v>
      </c>
      <c r="P532" s="10">
        <f t="shared" si="52"/>
        <v>42179.291666666664</v>
      </c>
      <c r="Q532" t="s">
        <v>8271</v>
      </c>
      <c r="R532" t="str">
        <f t="shared" si="53"/>
        <v>theater</v>
      </c>
      <c r="S532" t="str">
        <f t="shared" si="54"/>
        <v>plays</v>
      </c>
    </row>
    <row r="533" spans="1:19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6">
        <f t="shared" si="49"/>
        <v>100</v>
      </c>
      <c r="O533" s="10">
        <f t="shared" si="51"/>
        <v>42676.2734837963</v>
      </c>
      <c r="P533" s="10">
        <f t="shared" si="52"/>
        <v>42721.499305555561</v>
      </c>
      <c r="Q533" t="s">
        <v>8271</v>
      </c>
      <c r="R533" t="str">
        <f t="shared" si="53"/>
        <v>theater</v>
      </c>
      <c r="S533" t="str">
        <f t="shared" si="54"/>
        <v>plays</v>
      </c>
    </row>
    <row r="534" spans="1:19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6">
        <f t="shared" si="49"/>
        <v>123.25</v>
      </c>
      <c r="O534" s="10">
        <f t="shared" si="51"/>
        <v>42473.215370370373</v>
      </c>
      <c r="P534" s="10">
        <f t="shared" si="52"/>
        <v>42503.215370370373</v>
      </c>
      <c r="Q534" t="s">
        <v>8271</v>
      </c>
      <c r="R534" t="str">
        <f t="shared" si="53"/>
        <v>theater</v>
      </c>
      <c r="S534" t="str">
        <f t="shared" si="54"/>
        <v>plays</v>
      </c>
    </row>
    <row r="535" spans="1:19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6">
        <f t="shared" si="49"/>
        <v>100.2</v>
      </c>
      <c r="O535" s="10">
        <f t="shared" si="51"/>
        <v>42482.643113425926</v>
      </c>
      <c r="P535" s="10">
        <f t="shared" si="52"/>
        <v>42506.643113425926</v>
      </c>
      <c r="Q535" t="s">
        <v>8271</v>
      </c>
      <c r="R535" t="str">
        <f t="shared" si="53"/>
        <v>theater</v>
      </c>
      <c r="S535" t="str">
        <f t="shared" si="54"/>
        <v>plays</v>
      </c>
    </row>
    <row r="536" spans="1:19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6">
        <f t="shared" si="49"/>
        <v>104.66666666666666</v>
      </c>
      <c r="O536" s="10">
        <f t="shared" si="51"/>
        <v>42271.019328703704</v>
      </c>
      <c r="P536" s="10">
        <f t="shared" si="52"/>
        <v>42310.166666666664</v>
      </c>
      <c r="Q536" t="s">
        <v>8271</v>
      </c>
      <c r="R536" t="str">
        <f t="shared" si="53"/>
        <v>theater</v>
      </c>
      <c r="S536" t="str">
        <f t="shared" si="54"/>
        <v>plays</v>
      </c>
    </row>
    <row r="537" spans="1:19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6">
        <f t="shared" si="49"/>
        <v>102.49999999999999</v>
      </c>
      <c r="O537" s="10">
        <f t="shared" si="51"/>
        <v>42711.753530092588</v>
      </c>
      <c r="P537" s="10">
        <f t="shared" si="52"/>
        <v>42741.753530092588</v>
      </c>
      <c r="Q537" t="s">
        <v>8271</v>
      </c>
      <c r="R537" t="str">
        <f t="shared" si="53"/>
        <v>theater</v>
      </c>
      <c r="S537" t="str">
        <f t="shared" si="54"/>
        <v>plays</v>
      </c>
    </row>
    <row r="538" spans="1:19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6">
        <f t="shared" si="49"/>
        <v>118.25757575757576</v>
      </c>
      <c r="O538" s="10">
        <f t="shared" si="51"/>
        <v>42179.553321759267</v>
      </c>
      <c r="P538" s="10">
        <f t="shared" si="52"/>
        <v>42219.958333333336</v>
      </c>
      <c r="Q538" t="s">
        <v>8271</v>
      </c>
      <c r="R538" t="str">
        <f t="shared" si="53"/>
        <v>theater</v>
      </c>
      <c r="S538" t="str">
        <f t="shared" si="54"/>
        <v>plays</v>
      </c>
    </row>
    <row r="539" spans="1:19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6">
        <f t="shared" si="49"/>
        <v>120.5</v>
      </c>
      <c r="O539" s="10">
        <f t="shared" si="51"/>
        <v>42282.976747685192</v>
      </c>
      <c r="P539" s="10">
        <f t="shared" si="52"/>
        <v>42313.018414351849</v>
      </c>
      <c r="Q539" t="s">
        <v>8271</v>
      </c>
      <c r="R539" t="str">
        <f t="shared" si="53"/>
        <v>theater</v>
      </c>
      <c r="S539" t="str">
        <f t="shared" si="54"/>
        <v>plays</v>
      </c>
    </row>
    <row r="540" spans="1:19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6">
        <f t="shared" si="49"/>
        <v>302.42</v>
      </c>
      <c r="O540" s="10">
        <f t="shared" si="51"/>
        <v>42474.00304398148</v>
      </c>
      <c r="P540" s="10">
        <f t="shared" si="52"/>
        <v>42504.00304398148</v>
      </c>
      <c r="Q540" t="s">
        <v>8271</v>
      </c>
      <c r="R540" t="str">
        <f t="shared" si="53"/>
        <v>theater</v>
      </c>
      <c r="S540" t="str">
        <f t="shared" si="54"/>
        <v>plays</v>
      </c>
    </row>
    <row r="541" spans="1:19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6">
        <f t="shared" si="49"/>
        <v>100.64400000000001</v>
      </c>
      <c r="O541" s="10">
        <f t="shared" si="51"/>
        <v>42535.258182870377</v>
      </c>
      <c r="P541" s="10">
        <f t="shared" si="52"/>
        <v>42556.258182870377</v>
      </c>
      <c r="Q541" t="s">
        <v>8271</v>
      </c>
      <c r="R541" t="str">
        <f t="shared" si="53"/>
        <v>theater</v>
      </c>
      <c r="S541" t="str">
        <f t="shared" si="54"/>
        <v>plays</v>
      </c>
    </row>
    <row r="542" spans="1:19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6">
        <f t="shared" si="49"/>
        <v>6.6666666666666671E-3</v>
      </c>
      <c r="O542" s="10">
        <f t="shared" si="51"/>
        <v>42010.02553240741</v>
      </c>
      <c r="P542" s="10">
        <f t="shared" si="52"/>
        <v>42040.02553240741</v>
      </c>
      <c r="Q542" t="s">
        <v>8272</v>
      </c>
      <c r="R542" t="str">
        <f t="shared" ref="R542:R605" si="55">LEFT(Q542, 10)</f>
        <v>technology</v>
      </c>
      <c r="S542" t="str">
        <f t="shared" ref="S542:S573" si="56">RIGHT(Q542, 3)</f>
        <v>web</v>
      </c>
    </row>
    <row r="543" spans="1:19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6">
        <f t="shared" si="49"/>
        <v>0.55555555555555558</v>
      </c>
      <c r="O543" s="10">
        <f t="shared" si="51"/>
        <v>42276.255023148151</v>
      </c>
      <c r="P543" s="10">
        <f t="shared" si="52"/>
        <v>42306.255023148151</v>
      </c>
      <c r="Q543" t="s">
        <v>8272</v>
      </c>
      <c r="R543" t="str">
        <f t="shared" si="55"/>
        <v>technology</v>
      </c>
      <c r="S543" t="str">
        <f t="shared" si="56"/>
        <v>web</v>
      </c>
    </row>
    <row r="544" spans="1:19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6">
        <f t="shared" si="49"/>
        <v>3.9999999999999996E-4</v>
      </c>
      <c r="O544" s="10">
        <f t="shared" si="51"/>
        <v>42433.945787037039</v>
      </c>
      <c r="P544" s="10">
        <f t="shared" si="52"/>
        <v>42493.904120370375</v>
      </c>
      <c r="Q544" t="s">
        <v>8272</v>
      </c>
      <c r="R544" t="str">
        <f t="shared" si="55"/>
        <v>technology</v>
      </c>
      <c r="S544" t="str">
        <f t="shared" si="56"/>
        <v>web</v>
      </c>
    </row>
    <row r="545" spans="1:19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6">
        <f t="shared" si="49"/>
        <v>0.31818181818181818</v>
      </c>
      <c r="O545" s="10">
        <f t="shared" si="51"/>
        <v>41914.300486111111</v>
      </c>
      <c r="P545" s="10">
        <f t="shared" si="52"/>
        <v>41944.300486111111</v>
      </c>
      <c r="Q545" t="s">
        <v>8272</v>
      </c>
      <c r="R545" t="str">
        <f t="shared" si="55"/>
        <v>technology</v>
      </c>
      <c r="S545" t="str">
        <f t="shared" si="56"/>
        <v>web</v>
      </c>
    </row>
    <row r="546" spans="1:19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6">
        <f t="shared" si="49"/>
        <v>1.2</v>
      </c>
      <c r="O546" s="10">
        <f t="shared" si="51"/>
        <v>42525.865277777782</v>
      </c>
      <c r="P546" s="10">
        <f t="shared" si="52"/>
        <v>42555.865277777782</v>
      </c>
      <c r="Q546" t="s">
        <v>8272</v>
      </c>
      <c r="R546" t="str">
        <f t="shared" si="55"/>
        <v>technology</v>
      </c>
      <c r="S546" t="str">
        <f t="shared" si="56"/>
        <v>web</v>
      </c>
    </row>
    <row r="547" spans="1:19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6">
        <f t="shared" si="49"/>
        <v>27.383999999999997</v>
      </c>
      <c r="O547" s="10">
        <f t="shared" si="51"/>
        <v>42283.800798611112</v>
      </c>
      <c r="P547" s="10">
        <f t="shared" si="52"/>
        <v>42323.842465277783</v>
      </c>
      <c r="Q547" t="s">
        <v>8272</v>
      </c>
      <c r="R547" t="str">
        <f t="shared" si="55"/>
        <v>technology</v>
      </c>
      <c r="S547" t="str">
        <f t="shared" si="56"/>
        <v>web</v>
      </c>
    </row>
    <row r="548" spans="1:19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6">
        <f t="shared" si="49"/>
        <v>8.666666666666667E-2</v>
      </c>
      <c r="O548" s="10">
        <f t="shared" si="51"/>
        <v>42249.876331018524</v>
      </c>
      <c r="P548" s="10">
        <f t="shared" si="52"/>
        <v>42294.876331018524</v>
      </c>
      <c r="Q548" t="s">
        <v>8272</v>
      </c>
      <c r="R548" t="str">
        <f t="shared" si="55"/>
        <v>technology</v>
      </c>
      <c r="S548" t="str">
        <f t="shared" si="56"/>
        <v>web</v>
      </c>
    </row>
    <row r="549" spans="1:19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6">
        <f t="shared" si="49"/>
        <v>0</v>
      </c>
      <c r="O549" s="10">
        <f t="shared" si="51"/>
        <v>42380.904675925929</v>
      </c>
      <c r="P549" s="10">
        <f t="shared" si="52"/>
        <v>42410.904675925929</v>
      </c>
      <c r="Q549" t="s">
        <v>8272</v>
      </c>
      <c r="R549" t="str">
        <f t="shared" si="55"/>
        <v>technology</v>
      </c>
      <c r="S549" t="str">
        <f t="shared" si="56"/>
        <v>web</v>
      </c>
    </row>
    <row r="550" spans="1:19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6">
        <f t="shared" si="49"/>
        <v>0.09</v>
      </c>
      <c r="O550" s="10">
        <f t="shared" si="51"/>
        <v>42277.111666666671</v>
      </c>
      <c r="P550" s="10">
        <f t="shared" si="52"/>
        <v>42307.111666666671</v>
      </c>
      <c r="Q550" t="s">
        <v>8272</v>
      </c>
      <c r="R550" t="str">
        <f t="shared" si="55"/>
        <v>technology</v>
      </c>
      <c r="S550" t="str">
        <f t="shared" si="56"/>
        <v>web</v>
      </c>
    </row>
    <row r="551" spans="1:19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6">
        <f t="shared" si="49"/>
        <v>2.7199999999999998</v>
      </c>
      <c r="O551" s="10">
        <f t="shared" si="51"/>
        <v>42163.84516203704</v>
      </c>
      <c r="P551" s="10">
        <f t="shared" si="52"/>
        <v>42193.84516203704</v>
      </c>
      <c r="Q551" t="s">
        <v>8272</v>
      </c>
      <c r="R551" t="str">
        <f t="shared" si="55"/>
        <v>technology</v>
      </c>
      <c r="S551" t="str">
        <f t="shared" si="56"/>
        <v>web</v>
      </c>
    </row>
    <row r="552" spans="1:19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6">
        <f t="shared" si="49"/>
        <v>0.70000000000000007</v>
      </c>
      <c r="O552" s="10">
        <f t="shared" si="51"/>
        <v>42753.887094907412</v>
      </c>
      <c r="P552" s="10">
        <f t="shared" si="52"/>
        <v>42766.416666666664</v>
      </c>
      <c r="Q552" t="s">
        <v>8272</v>
      </c>
      <c r="R552" t="str">
        <f t="shared" si="55"/>
        <v>technology</v>
      </c>
      <c r="S552" t="str">
        <f t="shared" si="56"/>
        <v>web</v>
      </c>
    </row>
    <row r="553" spans="1:19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6">
        <f t="shared" si="49"/>
        <v>5.0413333333333332</v>
      </c>
      <c r="O553" s="10">
        <f t="shared" si="51"/>
        <v>42173.484074074076</v>
      </c>
      <c r="P553" s="10">
        <f t="shared" si="52"/>
        <v>42217.953472222223</v>
      </c>
      <c r="Q553" t="s">
        <v>8272</v>
      </c>
      <c r="R553" t="str">
        <f t="shared" si="55"/>
        <v>technology</v>
      </c>
      <c r="S553" t="str">
        <f t="shared" si="56"/>
        <v>web</v>
      </c>
    </row>
    <row r="554" spans="1:19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6">
        <f t="shared" si="49"/>
        <v>0</v>
      </c>
      <c r="O554" s="10">
        <f t="shared" si="51"/>
        <v>42318.825185185189</v>
      </c>
      <c r="P554" s="10">
        <f t="shared" si="52"/>
        <v>42378.825185185189</v>
      </c>
      <c r="Q554" t="s">
        <v>8272</v>
      </c>
      <c r="R554" t="str">
        <f t="shared" si="55"/>
        <v>technology</v>
      </c>
      <c r="S554" t="str">
        <f t="shared" si="56"/>
        <v>web</v>
      </c>
    </row>
    <row r="555" spans="1:19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6">
        <f t="shared" si="49"/>
        <v>0.49199999999999999</v>
      </c>
      <c r="O555" s="10">
        <f t="shared" si="51"/>
        <v>41927.928136574075</v>
      </c>
      <c r="P555" s="10">
        <f t="shared" si="52"/>
        <v>41957.96980324074</v>
      </c>
      <c r="Q555" t="s">
        <v>8272</v>
      </c>
      <c r="R555" t="str">
        <f t="shared" si="55"/>
        <v>technology</v>
      </c>
      <c r="S555" t="str">
        <f t="shared" si="56"/>
        <v>web</v>
      </c>
    </row>
    <row r="556" spans="1:19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6">
        <f t="shared" si="49"/>
        <v>36.589147286821706</v>
      </c>
      <c r="O556" s="10">
        <f t="shared" si="51"/>
        <v>41901.893194444448</v>
      </c>
      <c r="P556" s="10">
        <f t="shared" si="52"/>
        <v>41931.893194444448</v>
      </c>
      <c r="Q556" t="s">
        <v>8272</v>
      </c>
      <c r="R556" t="str">
        <f t="shared" si="55"/>
        <v>technology</v>
      </c>
      <c r="S556" t="str">
        <f t="shared" si="56"/>
        <v>web</v>
      </c>
    </row>
    <row r="557" spans="1:19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6">
        <f t="shared" si="49"/>
        <v>0</v>
      </c>
      <c r="O557" s="10">
        <f t="shared" si="51"/>
        <v>42503.561840277784</v>
      </c>
      <c r="P557" s="10">
        <f t="shared" si="52"/>
        <v>42533.561840277784</v>
      </c>
      <c r="Q557" t="s">
        <v>8272</v>
      </c>
      <c r="R557" t="str">
        <f t="shared" si="55"/>
        <v>technology</v>
      </c>
      <c r="S557" t="str">
        <f t="shared" si="56"/>
        <v>web</v>
      </c>
    </row>
    <row r="558" spans="1:19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6">
        <f t="shared" si="49"/>
        <v>2.5</v>
      </c>
      <c r="O558" s="10">
        <f t="shared" si="51"/>
        <v>42346.068483796298</v>
      </c>
      <c r="P558" s="10">
        <f t="shared" si="52"/>
        <v>42376.068483796298</v>
      </c>
      <c r="Q558" t="s">
        <v>8272</v>
      </c>
      <c r="R558" t="str">
        <f t="shared" si="55"/>
        <v>technology</v>
      </c>
      <c r="S558" t="str">
        <f t="shared" si="56"/>
        <v>web</v>
      </c>
    </row>
    <row r="559" spans="1:19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6">
        <f t="shared" si="49"/>
        <v>0.91066666666666674</v>
      </c>
      <c r="O559" s="10">
        <f t="shared" si="51"/>
        <v>42677.150497685187</v>
      </c>
      <c r="P559" s="10">
        <f t="shared" si="52"/>
        <v>42707.192164351851</v>
      </c>
      <c r="Q559" t="s">
        <v>8272</v>
      </c>
      <c r="R559" t="str">
        <f t="shared" si="55"/>
        <v>technology</v>
      </c>
      <c r="S559" t="str">
        <f t="shared" si="56"/>
        <v>web</v>
      </c>
    </row>
    <row r="560" spans="1:19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6">
        <f t="shared" si="49"/>
        <v>0</v>
      </c>
      <c r="O560" s="10">
        <f t="shared" si="51"/>
        <v>42058.091493055559</v>
      </c>
      <c r="P560" s="10">
        <f t="shared" si="52"/>
        <v>42088.049826388895</v>
      </c>
      <c r="Q560" t="s">
        <v>8272</v>
      </c>
      <c r="R560" t="str">
        <f t="shared" si="55"/>
        <v>technology</v>
      </c>
      <c r="S560" t="str">
        <f t="shared" si="56"/>
        <v>web</v>
      </c>
    </row>
    <row r="561" spans="1:19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6">
        <f t="shared" si="49"/>
        <v>2.0833333333333336E-2</v>
      </c>
      <c r="O561" s="10">
        <f t="shared" si="51"/>
        <v>42321.491435185184</v>
      </c>
      <c r="P561" s="10">
        <f t="shared" si="52"/>
        <v>42351.491435185184</v>
      </c>
      <c r="Q561" t="s">
        <v>8272</v>
      </c>
      <c r="R561" t="str">
        <f t="shared" si="55"/>
        <v>technology</v>
      </c>
      <c r="S561" t="str">
        <f t="shared" si="56"/>
        <v>web</v>
      </c>
    </row>
    <row r="562" spans="1:19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6">
        <f t="shared" si="49"/>
        <v>1.2E-2</v>
      </c>
      <c r="O562" s="10">
        <f t="shared" si="51"/>
        <v>41960.979687500003</v>
      </c>
      <c r="P562" s="10">
        <f t="shared" si="52"/>
        <v>41990.979687500003</v>
      </c>
      <c r="Q562" t="s">
        <v>8272</v>
      </c>
      <c r="R562" t="str">
        <f t="shared" si="55"/>
        <v>technology</v>
      </c>
      <c r="S562" t="str">
        <f t="shared" si="56"/>
        <v>web</v>
      </c>
    </row>
    <row r="563" spans="1:19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6">
        <f t="shared" si="49"/>
        <v>0.36666666666666664</v>
      </c>
      <c r="O563" s="10">
        <f t="shared" si="51"/>
        <v>42268.867048611115</v>
      </c>
      <c r="P563" s="10">
        <f t="shared" si="52"/>
        <v>42303.867048611115</v>
      </c>
      <c r="Q563" t="s">
        <v>8272</v>
      </c>
      <c r="R563" t="str">
        <f t="shared" si="55"/>
        <v>technology</v>
      </c>
      <c r="S563" t="str">
        <f t="shared" si="56"/>
        <v>web</v>
      </c>
    </row>
    <row r="564" spans="1:19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6">
        <f t="shared" si="49"/>
        <v>0</v>
      </c>
      <c r="O564" s="10">
        <f t="shared" si="51"/>
        <v>42692.597395833342</v>
      </c>
      <c r="P564" s="10">
        <f t="shared" si="52"/>
        <v>42722.597395833342</v>
      </c>
      <c r="Q564" t="s">
        <v>8272</v>
      </c>
      <c r="R564" t="str">
        <f t="shared" si="55"/>
        <v>technology</v>
      </c>
      <c r="S564" t="str">
        <f t="shared" si="56"/>
        <v>web</v>
      </c>
    </row>
    <row r="565" spans="1:19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6">
        <f t="shared" si="49"/>
        <v>9.0666666666666659E-2</v>
      </c>
      <c r="O565" s="10">
        <f t="shared" si="51"/>
        <v>42022.278321759259</v>
      </c>
      <c r="P565" s="10">
        <f t="shared" si="52"/>
        <v>42052.278321759259</v>
      </c>
      <c r="Q565" t="s">
        <v>8272</v>
      </c>
      <c r="R565" t="str">
        <f t="shared" si="55"/>
        <v>technology</v>
      </c>
      <c r="S565" t="str">
        <f t="shared" si="56"/>
        <v>web</v>
      </c>
    </row>
    <row r="566" spans="1:19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6">
        <f t="shared" si="49"/>
        <v>5.5555555555555558E-3</v>
      </c>
      <c r="O566" s="10">
        <f t="shared" si="51"/>
        <v>42412.151331018518</v>
      </c>
      <c r="P566" s="10">
        <f t="shared" si="52"/>
        <v>42442.151331018518</v>
      </c>
      <c r="Q566" t="s">
        <v>8272</v>
      </c>
      <c r="R566" t="str">
        <f t="shared" si="55"/>
        <v>technology</v>
      </c>
      <c r="S566" t="str">
        <f t="shared" si="56"/>
        <v>web</v>
      </c>
    </row>
    <row r="567" spans="1:19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6">
        <f t="shared" si="49"/>
        <v>0</v>
      </c>
      <c r="O567" s="10">
        <f t="shared" si="51"/>
        <v>42165.993622685193</v>
      </c>
      <c r="P567" s="10">
        <f t="shared" si="52"/>
        <v>42195.993622685193</v>
      </c>
      <c r="Q567" t="s">
        <v>8272</v>
      </c>
      <c r="R567" t="str">
        <f t="shared" si="55"/>
        <v>technology</v>
      </c>
      <c r="S567" t="str">
        <f t="shared" si="56"/>
        <v>web</v>
      </c>
    </row>
    <row r="568" spans="1:19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6">
        <f t="shared" si="49"/>
        <v>0.02</v>
      </c>
      <c r="O568" s="10">
        <f t="shared" si="51"/>
        <v>42535.892743055556</v>
      </c>
      <c r="P568" s="10">
        <f t="shared" si="52"/>
        <v>42565.892743055556</v>
      </c>
      <c r="Q568" t="s">
        <v>8272</v>
      </c>
      <c r="R568" t="str">
        <f t="shared" si="55"/>
        <v>technology</v>
      </c>
      <c r="S568" t="str">
        <f t="shared" si="56"/>
        <v>web</v>
      </c>
    </row>
    <row r="569" spans="1:19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6">
        <f t="shared" si="49"/>
        <v>0</v>
      </c>
      <c r="O569" s="10">
        <f t="shared" si="51"/>
        <v>41976.050856481488</v>
      </c>
      <c r="P569" s="10">
        <f t="shared" si="52"/>
        <v>42006.050856481488</v>
      </c>
      <c r="Q569" t="s">
        <v>8272</v>
      </c>
      <c r="R569" t="str">
        <f t="shared" si="55"/>
        <v>technology</v>
      </c>
      <c r="S569" t="str">
        <f t="shared" si="56"/>
        <v>web</v>
      </c>
    </row>
    <row r="570" spans="1:19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6">
        <f t="shared" si="49"/>
        <v>1</v>
      </c>
      <c r="O570" s="10">
        <f t="shared" si="51"/>
        <v>42349.129895833335</v>
      </c>
      <c r="P570" s="10">
        <f t="shared" si="52"/>
        <v>42385.666666666664</v>
      </c>
      <c r="Q570" t="s">
        <v>8272</v>
      </c>
      <c r="R570" t="str">
        <f t="shared" si="55"/>
        <v>technology</v>
      </c>
      <c r="S570" t="str">
        <f t="shared" si="56"/>
        <v>web</v>
      </c>
    </row>
    <row r="571" spans="1:19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6">
        <f t="shared" si="49"/>
        <v>0.8</v>
      </c>
      <c r="O571" s="10">
        <f t="shared" si="51"/>
        <v>42341.055694444447</v>
      </c>
      <c r="P571" s="10">
        <f t="shared" si="52"/>
        <v>42371.055694444447</v>
      </c>
      <c r="Q571" t="s">
        <v>8272</v>
      </c>
      <c r="R571" t="str">
        <f t="shared" si="55"/>
        <v>technology</v>
      </c>
      <c r="S571" t="str">
        <f t="shared" si="56"/>
        <v>web</v>
      </c>
    </row>
    <row r="572" spans="1:19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6">
        <f t="shared" si="49"/>
        <v>0.16705882352941176</v>
      </c>
      <c r="O572" s="10">
        <f t="shared" si="51"/>
        <v>42389.006585648152</v>
      </c>
      <c r="P572" s="10">
        <f t="shared" si="52"/>
        <v>42419.006585648152</v>
      </c>
      <c r="Q572" t="s">
        <v>8272</v>
      </c>
      <c r="R572" t="str">
        <f t="shared" si="55"/>
        <v>technology</v>
      </c>
      <c r="S572" t="str">
        <f t="shared" si="56"/>
        <v>web</v>
      </c>
    </row>
    <row r="573" spans="1:19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6">
        <f t="shared" si="49"/>
        <v>0.42399999999999999</v>
      </c>
      <c r="O573" s="10">
        <f t="shared" si="51"/>
        <v>42193.024571759262</v>
      </c>
      <c r="P573" s="10">
        <f t="shared" si="52"/>
        <v>42212.374305555561</v>
      </c>
      <c r="Q573" t="s">
        <v>8272</v>
      </c>
      <c r="R573" t="str">
        <f t="shared" si="55"/>
        <v>technology</v>
      </c>
      <c r="S573" t="str">
        <f t="shared" si="56"/>
        <v>web</v>
      </c>
    </row>
    <row r="574" spans="1:19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6">
        <f t="shared" si="49"/>
        <v>0</v>
      </c>
      <c r="O574" s="10">
        <f t="shared" si="51"/>
        <v>42282.924629629626</v>
      </c>
      <c r="P574" s="10">
        <f t="shared" si="52"/>
        <v>42312.966296296298</v>
      </c>
      <c r="Q574" t="s">
        <v>8272</v>
      </c>
      <c r="R574" t="str">
        <f t="shared" si="55"/>
        <v>technology</v>
      </c>
      <c r="S574" t="str">
        <f t="shared" ref="S574:S605" si="57">RIGHT(Q574, 3)</f>
        <v>web</v>
      </c>
    </row>
    <row r="575" spans="1:19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6">
        <f t="shared" si="49"/>
        <v>0.38925389253892539</v>
      </c>
      <c r="O575" s="10">
        <f t="shared" si="51"/>
        <v>41963.258460648147</v>
      </c>
      <c r="P575" s="10">
        <f t="shared" si="52"/>
        <v>42022.258333333339</v>
      </c>
      <c r="Q575" t="s">
        <v>8272</v>
      </c>
      <c r="R575" t="str">
        <f t="shared" si="55"/>
        <v>technology</v>
      </c>
      <c r="S575" t="str">
        <f t="shared" si="57"/>
        <v>web</v>
      </c>
    </row>
    <row r="576" spans="1:19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6">
        <f t="shared" si="49"/>
        <v>0.7155635062611807</v>
      </c>
      <c r="O576" s="10">
        <f t="shared" si="51"/>
        <v>42632.651701388888</v>
      </c>
      <c r="P576" s="10">
        <f t="shared" si="52"/>
        <v>42662.651701388888</v>
      </c>
      <c r="Q576" t="s">
        <v>8272</v>
      </c>
      <c r="R576" t="str">
        <f t="shared" si="55"/>
        <v>technology</v>
      </c>
      <c r="S576" t="str">
        <f t="shared" si="57"/>
        <v>web</v>
      </c>
    </row>
    <row r="577" spans="1:19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6">
        <f t="shared" si="49"/>
        <v>0.43166666666666664</v>
      </c>
      <c r="O577" s="10">
        <f t="shared" si="51"/>
        <v>42138.900960648149</v>
      </c>
      <c r="P577" s="10">
        <f t="shared" si="52"/>
        <v>42168.900960648149</v>
      </c>
      <c r="Q577" t="s">
        <v>8272</v>
      </c>
      <c r="R577" t="str">
        <f t="shared" si="55"/>
        <v>technology</v>
      </c>
      <c r="S577" t="str">
        <f t="shared" si="57"/>
        <v>web</v>
      </c>
    </row>
    <row r="578" spans="1:19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6">
        <f t="shared" ref="N578:N641" si="58">E578/D578*100</f>
        <v>1.25E-3</v>
      </c>
      <c r="O578" s="10">
        <f t="shared" si="51"/>
        <v>42031.68</v>
      </c>
      <c r="P578" s="10">
        <f t="shared" si="52"/>
        <v>42091.638333333336</v>
      </c>
      <c r="Q578" t="s">
        <v>8272</v>
      </c>
      <c r="R578" t="str">
        <f t="shared" si="55"/>
        <v>technology</v>
      </c>
      <c r="S578" t="str">
        <f t="shared" si="57"/>
        <v>web</v>
      </c>
    </row>
    <row r="579" spans="1:19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6">
        <f t="shared" si="58"/>
        <v>0.2</v>
      </c>
      <c r="O579" s="10">
        <f t="shared" ref="O579:O642" si="59">((((J579/60)/60)/24+DATE(1970,1,1)+5/24))</f>
        <v>42450.797476851854</v>
      </c>
      <c r="P579" s="10">
        <f t="shared" ref="P579:P642" si="60">((((I579/60)/60)/24+DATE(1970,1,1)+5/24))</f>
        <v>42510.797476851854</v>
      </c>
      <c r="Q579" t="s">
        <v>8272</v>
      </c>
      <c r="R579" t="str">
        <f t="shared" si="55"/>
        <v>technology</v>
      </c>
      <c r="S579" t="str">
        <f t="shared" si="57"/>
        <v>web</v>
      </c>
    </row>
    <row r="580" spans="1:19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6">
        <f t="shared" si="58"/>
        <v>1.12E-2</v>
      </c>
      <c r="O580" s="10">
        <f t="shared" si="59"/>
        <v>42230.786956018521</v>
      </c>
      <c r="P580" s="10">
        <f t="shared" si="60"/>
        <v>42254.786956018521</v>
      </c>
      <c r="Q580" t="s">
        <v>8272</v>
      </c>
      <c r="R580" t="str">
        <f t="shared" si="55"/>
        <v>technology</v>
      </c>
      <c r="S580" t="str">
        <f t="shared" si="57"/>
        <v>web</v>
      </c>
    </row>
    <row r="581" spans="1:19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6">
        <f t="shared" si="58"/>
        <v>1.4583333333333333</v>
      </c>
      <c r="O581" s="10">
        <f t="shared" si="59"/>
        <v>41969.06045138889</v>
      </c>
      <c r="P581" s="10">
        <f t="shared" si="60"/>
        <v>41999.06045138889</v>
      </c>
      <c r="Q581" t="s">
        <v>8272</v>
      </c>
      <c r="R581" t="str">
        <f t="shared" si="55"/>
        <v>technology</v>
      </c>
      <c r="S581" t="str">
        <f t="shared" si="57"/>
        <v>web</v>
      </c>
    </row>
    <row r="582" spans="1:19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6">
        <f t="shared" si="58"/>
        <v>3.3333333333333333E-2</v>
      </c>
      <c r="O582" s="10">
        <f t="shared" si="59"/>
        <v>42606.116516203707</v>
      </c>
      <c r="P582" s="10">
        <f t="shared" si="60"/>
        <v>42636.116516203707</v>
      </c>
      <c r="Q582" t="s">
        <v>8272</v>
      </c>
      <c r="R582" t="str">
        <f t="shared" si="55"/>
        <v>technology</v>
      </c>
      <c r="S582" t="str">
        <f t="shared" si="57"/>
        <v>web</v>
      </c>
    </row>
    <row r="583" spans="1:19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6">
        <f t="shared" si="58"/>
        <v>0</v>
      </c>
      <c r="O583" s="10">
        <f t="shared" si="59"/>
        <v>42188.221111111117</v>
      </c>
      <c r="P583" s="10">
        <f t="shared" si="60"/>
        <v>42218.221111111117</v>
      </c>
      <c r="Q583" t="s">
        <v>8272</v>
      </c>
      <c r="R583" t="str">
        <f t="shared" si="55"/>
        <v>technology</v>
      </c>
      <c r="S583" t="str">
        <f t="shared" si="57"/>
        <v>web</v>
      </c>
    </row>
    <row r="584" spans="1:19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6">
        <f t="shared" si="58"/>
        <v>0</v>
      </c>
      <c r="O584" s="10">
        <f t="shared" si="59"/>
        <v>42055.948136574072</v>
      </c>
      <c r="P584" s="10">
        <f t="shared" si="60"/>
        <v>42078.958333333336</v>
      </c>
      <c r="Q584" t="s">
        <v>8272</v>
      </c>
      <c r="R584" t="str">
        <f t="shared" si="55"/>
        <v>technology</v>
      </c>
      <c r="S584" t="str">
        <f t="shared" si="57"/>
        <v>web</v>
      </c>
    </row>
    <row r="585" spans="1:19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6">
        <f t="shared" si="58"/>
        <v>1.1111111111111112E-2</v>
      </c>
      <c r="O585" s="10">
        <f t="shared" si="59"/>
        <v>42053.146840277775</v>
      </c>
      <c r="P585" s="10">
        <f t="shared" si="60"/>
        <v>42083.105173611119</v>
      </c>
      <c r="Q585" t="s">
        <v>8272</v>
      </c>
      <c r="R585" t="str">
        <f t="shared" si="55"/>
        <v>technology</v>
      </c>
      <c r="S585" t="str">
        <f t="shared" si="57"/>
        <v>web</v>
      </c>
    </row>
    <row r="586" spans="1:19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6">
        <f t="shared" si="58"/>
        <v>1</v>
      </c>
      <c r="O586" s="10">
        <f t="shared" si="59"/>
        <v>42049.924953703703</v>
      </c>
      <c r="P586" s="10">
        <f t="shared" si="60"/>
        <v>42079.883287037039</v>
      </c>
      <c r="Q586" t="s">
        <v>8272</v>
      </c>
      <c r="R586" t="str">
        <f t="shared" si="55"/>
        <v>technology</v>
      </c>
      <c r="S586" t="str">
        <f t="shared" si="57"/>
        <v>web</v>
      </c>
    </row>
    <row r="587" spans="1:19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6">
        <f t="shared" si="58"/>
        <v>0</v>
      </c>
      <c r="O587" s="10">
        <f t="shared" si="59"/>
        <v>42283.599270833336</v>
      </c>
      <c r="P587" s="10">
        <f t="shared" si="60"/>
        <v>42339.208333333336</v>
      </c>
      <c r="Q587" t="s">
        <v>8272</v>
      </c>
      <c r="R587" t="str">
        <f t="shared" si="55"/>
        <v>technology</v>
      </c>
      <c r="S587" t="str">
        <f t="shared" si="57"/>
        <v>web</v>
      </c>
    </row>
    <row r="588" spans="1:19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6">
        <f t="shared" si="58"/>
        <v>0.55999999999999994</v>
      </c>
      <c r="O588" s="10">
        <f t="shared" si="59"/>
        <v>42021.062581018523</v>
      </c>
      <c r="P588" s="10">
        <f t="shared" si="60"/>
        <v>42051.062581018523</v>
      </c>
      <c r="Q588" t="s">
        <v>8272</v>
      </c>
      <c r="R588" t="str">
        <f t="shared" si="55"/>
        <v>technology</v>
      </c>
      <c r="S588" t="str">
        <f t="shared" si="57"/>
        <v>web</v>
      </c>
    </row>
    <row r="589" spans="1:19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6">
        <f t="shared" si="58"/>
        <v>9.0833333333333339</v>
      </c>
      <c r="O589" s="10">
        <f t="shared" si="59"/>
        <v>42080.965659722227</v>
      </c>
      <c r="P589" s="10">
        <f t="shared" si="60"/>
        <v>42110.965659722227</v>
      </c>
      <c r="Q589" t="s">
        <v>8272</v>
      </c>
      <c r="R589" t="str">
        <f t="shared" si="55"/>
        <v>technology</v>
      </c>
      <c r="S589" t="str">
        <f t="shared" si="57"/>
        <v>web</v>
      </c>
    </row>
    <row r="590" spans="1:19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6">
        <f t="shared" si="58"/>
        <v>3.3444444444444441</v>
      </c>
      <c r="O590" s="10">
        <f t="shared" si="59"/>
        <v>42631.977847222232</v>
      </c>
      <c r="P590" s="10">
        <f t="shared" si="60"/>
        <v>42692.019513888888</v>
      </c>
      <c r="Q590" t="s">
        <v>8272</v>
      </c>
      <c r="R590" t="str">
        <f t="shared" si="55"/>
        <v>technology</v>
      </c>
      <c r="S590" t="str">
        <f t="shared" si="57"/>
        <v>web</v>
      </c>
    </row>
    <row r="591" spans="1:19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6">
        <f t="shared" si="58"/>
        <v>1.3333333333333334E-2</v>
      </c>
      <c r="O591" s="10">
        <f t="shared" si="59"/>
        <v>42178.822905092595</v>
      </c>
      <c r="P591" s="10">
        <f t="shared" si="60"/>
        <v>42193.822905092595</v>
      </c>
      <c r="Q591" t="s">
        <v>8272</v>
      </c>
      <c r="R591" t="str">
        <f t="shared" si="55"/>
        <v>technology</v>
      </c>
      <c r="S591" t="str">
        <f t="shared" si="57"/>
        <v>web</v>
      </c>
    </row>
    <row r="592" spans="1:19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6">
        <f t="shared" si="58"/>
        <v>4.46</v>
      </c>
      <c r="O592" s="10">
        <f t="shared" si="59"/>
        <v>42377.763090277782</v>
      </c>
      <c r="P592" s="10">
        <f t="shared" si="60"/>
        <v>42408.750694444447</v>
      </c>
      <c r="Q592" t="s">
        <v>8272</v>
      </c>
      <c r="R592" t="str">
        <f t="shared" si="55"/>
        <v>technology</v>
      </c>
      <c r="S592" t="str">
        <f t="shared" si="57"/>
        <v>web</v>
      </c>
    </row>
    <row r="593" spans="1:19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6">
        <f t="shared" si="58"/>
        <v>6.0999999999999999E-2</v>
      </c>
      <c r="O593" s="10">
        <f t="shared" si="59"/>
        <v>42177.751504629632</v>
      </c>
      <c r="P593" s="10">
        <f t="shared" si="60"/>
        <v>42207.751504629632</v>
      </c>
      <c r="Q593" t="s">
        <v>8272</v>
      </c>
      <c r="R593" t="str">
        <f t="shared" si="55"/>
        <v>technology</v>
      </c>
      <c r="S593" t="str">
        <f t="shared" si="57"/>
        <v>web</v>
      </c>
    </row>
    <row r="594" spans="1:19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6">
        <f t="shared" si="58"/>
        <v>3.3333333333333335</v>
      </c>
      <c r="O594" s="10">
        <f t="shared" si="59"/>
        <v>41946.440509259264</v>
      </c>
      <c r="P594" s="10">
        <f t="shared" si="60"/>
        <v>41976.440509259257</v>
      </c>
      <c r="Q594" t="s">
        <v>8272</v>
      </c>
      <c r="R594" t="str">
        <f t="shared" si="55"/>
        <v>technology</v>
      </c>
      <c r="S594" t="str">
        <f t="shared" si="57"/>
        <v>web</v>
      </c>
    </row>
    <row r="595" spans="1:19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6">
        <f t="shared" si="58"/>
        <v>23</v>
      </c>
      <c r="O595" s="10">
        <f t="shared" si="59"/>
        <v>42070.885937500003</v>
      </c>
      <c r="P595" s="10">
        <f t="shared" si="60"/>
        <v>42100.844270833339</v>
      </c>
      <c r="Q595" t="s">
        <v>8272</v>
      </c>
      <c r="R595" t="str">
        <f t="shared" si="55"/>
        <v>technology</v>
      </c>
      <c r="S595" t="str">
        <f t="shared" si="57"/>
        <v>web</v>
      </c>
    </row>
    <row r="596" spans="1:19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6">
        <f t="shared" si="58"/>
        <v>0.104</v>
      </c>
      <c r="O596" s="10">
        <f t="shared" si="59"/>
        <v>42446.988495370373</v>
      </c>
      <c r="P596" s="10">
        <f t="shared" si="60"/>
        <v>42476.988495370373</v>
      </c>
      <c r="Q596" t="s">
        <v>8272</v>
      </c>
      <c r="R596" t="str">
        <f t="shared" si="55"/>
        <v>technology</v>
      </c>
      <c r="S596" t="str">
        <f t="shared" si="57"/>
        <v>web</v>
      </c>
    </row>
    <row r="597" spans="1:19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6">
        <f t="shared" si="58"/>
        <v>0.42599999999999999</v>
      </c>
      <c r="O597" s="10">
        <f t="shared" si="59"/>
        <v>42083.278217592589</v>
      </c>
      <c r="P597" s="10">
        <f t="shared" si="60"/>
        <v>42128.278217592589</v>
      </c>
      <c r="Q597" t="s">
        <v>8272</v>
      </c>
      <c r="R597" t="str">
        <f t="shared" si="55"/>
        <v>technology</v>
      </c>
      <c r="S597" t="str">
        <f t="shared" si="57"/>
        <v>web</v>
      </c>
    </row>
    <row r="598" spans="1:19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6">
        <f t="shared" si="58"/>
        <v>0.03</v>
      </c>
      <c r="O598" s="10">
        <f t="shared" si="59"/>
        <v>42647.105231481481</v>
      </c>
      <c r="P598" s="10">
        <f t="shared" si="60"/>
        <v>42677.105231481481</v>
      </c>
      <c r="Q598" t="s">
        <v>8272</v>
      </c>
      <c r="R598" t="str">
        <f t="shared" si="55"/>
        <v>technology</v>
      </c>
      <c r="S598" t="str">
        <f t="shared" si="57"/>
        <v>web</v>
      </c>
    </row>
    <row r="599" spans="1:19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6">
        <f t="shared" si="58"/>
        <v>0.26666666666666666</v>
      </c>
      <c r="O599" s="10">
        <f t="shared" si="59"/>
        <v>42545.913599537038</v>
      </c>
      <c r="P599" s="10">
        <f t="shared" si="60"/>
        <v>42582.875000000007</v>
      </c>
      <c r="Q599" t="s">
        <v>8272</v>
      </c>
      <c r="R599" t="str">
        <f t="shared" si="55"/>
        <v>technology</v>
      </c>
      <c r="S599" t="str">
        <f t="shared" si="57"/>
        <v>web</v>
      </c>
    </row>
    <row r="600" spans="1:19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6">
        <f t="shared" si="58"/>
        <v>34</v>
      </c>
      <c r="O600" s="10">
        <f t="shared" si="59"/>
        <v>41948.210428240745</v>
      </c>
      <c r="P600" s="10">
        <f t="shared" si="60"/>
        <v>41978.210428240745</v>
      </c>
      <c r="Q600" t="s">
        <v>8272</v>
      </c>
      <c r="R600" t="str">
        <f t="shared" si="55"/>
        <v>technology</v>
      </c>
      <c r="S600" t="str">
        <f t="shared" si="57"/>
        <v>web</v>
      </c>
    </row>
    <row r="601" spans="1:19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6">
        <f t="shared" si="58"/>
        <v>6.2E-2</v>
      </c>
      <c r="O601" s="10">
        <f t="shared" si="59"/>
        <v>42048.020856481489</v>
      </c>
      <c r="P601" s="10">
        <f t="shared" si="60"/>
        <v>42071.844444444447</v>
      </c>
      <c r="Q601" t="s">
        <v>8272</v>
      </c>
      <c r="R601" t="str">
        <f t="shared" si="55"/>
        <v>technology</v>
      </c>
      <c r="S601" t="str">
        <f t="shared" si="57"/>
        <v>web</v>
      </c>
    </row>
    <row r="602" spans="1:19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6">
        <f t="shared" si="58"/>
        <v>2</v>
      </c>
      <c r="O602" s="10">
        <f t="shared" si="59"/>
        <v>42074.006504629629</v>
      </c>
      <c r="P602" s="10">
        <f t="shared" si="60"/>
        <v>42134.006504629629</v>
      </c>
      <c r="Q602" t="s">
        <v>8272</v>
      </c>
      <c r="R602" t="str">
        <f t="shared" si="55"/>
        <v>technology</v>
      </c>
      <c r="S602" t="str">
        <f t="shared" si="57"/>
        <v>web</v>
      </c>
    </row>
    <row r="603" spans="1:19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6">
        <f t="shared" si="58"/>
        <v>1.4000000000000001</v>
      </c>
      <c r="O603" s="10">
        <f t="shared" si="59"/>
        <v>41970.066423611112</v>
      </c>
      <c r="P603" s="10">
        <f t="shared" si="60"/>
        <v>42000.066423611112</v>
      </c>
      <c r="Q603" t="s">
        <v>8272</v>
      </c>
      <c r="R603" t="str">
        <f t="shared" si="55"/>
        <v>technology</v>
      </c>
      <c r="S603" t="str">
        <f t="shared" si="57"/>
        <v>web</v>
      </c>
    </row>
    <row r="604" spans="1:19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6">
        <f t="shared" si="58"/>
        <v>0</v>
      </c>
      <c r="O604" s="10">
        <f t="shared" si="59"/>
        <v>42144.002488425926</v>
      </c>
      <c r="P604" s="10">
        <f t="shared" si="60"/>
        <v>42174.002488425926</v>
      </c>
      <c r="Q604" t="s">
        <v>8272</v>
      </c>
      <c r="R604" t="str">
        <f t="shared" si="55"/>
        <v>technology</v>
      </c>
      <c r="S604" t="str">
        <f t="shared" si="57"/>
        <v>web</v>
      </c>
    </row>
    <row r="605" spans="1:19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6">
        <f t="shared" si="58"/>
        <v>3.9334666666666664</v>
      </c>
      <c r="O605" s="10">
        <f t="shared" si="59"/>
        <v>41835.847488425927</v>
      </c>
      <c r="P605" s="10">
        <f t="shared" si="60"/>
        <v>41865.847488425927</v>
      </c>
      <c r="Q605" t="s">
        <v>8272</v>
      </c>
      <c r="R605" t="str">
        <f t="shared" si="55"/>
        <v>technology</v>
      </c>
      <c r="S605" t="str">
        <f t="shared" si="57"/>
        <v>web</v>
      </c>
    </row>
    <row r="606" spans="1:19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6">
        <f t="shared" si="58"/>
        <v>0</v>
      </c>
      <c r="O606" s="10">
        <f t="shared" si="59"/>
        <v>41849.243703703709</v>
      </c>
      <c r="P606" s="10">
        <f t="shared" si="60"/>
        <v>41879.243703703709</v>
      </c>
      <c r="Q606" t="s">
        <v>8272</v>
      </c>
      <c r="R606" t="str">
        <f t="shared" ref="R606:R669" si="61">LEFT(Q606, 10)</f>
        <v>technology</v>
      </c>
      <c r="S606" t="str">
        <f t="shared" ref="S606:S641" si="62">RIGHT(Q606, 3)</f>
        <v>web</v>
      </c>
    </row>
    <row r="607" spans="1:19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6">
        <f t="shared" si="58"/>
        <v>2.62</v>
      </c>
      <c r="O607" s="10">
        <f t="shared" si="59"/>
        <v>42194.566064814811</v>
      </c>
      <c r="P607" s="10">
        <f t="shared" si="60"/>
        <v>42239.566064814811</v>
      </c>
      <c r="Q607" t="s">
        <v>8272</v>
      </c>
      <c r="R607" t="str">
        <f t="shared" si="61"/>
        <v>technology</v>
      </c>
      <c r="S607" t="str">
        <f t="shared" si="62"/>
        <v>web</v>
      </c>
    </row>
    <row r="608" spans="1:19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6">
        <f t="shared" si="58"/>
        <v>0.2</v>
      </c>
      <c r="O608" s="10">
        <f t="shared" si="59"/>
        <v>42102.858900462968</v>
      </c>
      <c r="P608" s="10">
        <f t="shared" si="60"/>
        <v>42148.833333333336</v>
      </c>
      <c r="Q608" t="s">
        <v>8272</v>
      </c>
      <c r="R608" t="str">
        <f t="shared" si="61"/>
        <v>technology</v>
      </c>
      <c r="S608" t="str">
        <f t="shared" si="62"/>
        <v>web</v>
      </c>
    </row>
    <row r="609" spans="1:19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6">
        <f t="shared" si="58"/>
        <v>0</v>
      </c>
      <c r="O609" s="10">
        <f t="shared" si="59"/>
        <v>42301.033981481487</v>
      </c>
      <c r="P609" s="10">
        <f t="shared" si="60"/>
        <v>42331.075648148151</v>
      </c>
      <c r="Q609" t="s">
        <v>8272</v>
      </c>
      <c r="R609" t="str">
        <f t="shared" si="61"/>
        <v>technology</v>
      </c>
      <c r="S609" t="str">
        <f t="shared" si="62"/>
        <v>web</v>
      </c>
    </row>
    <row r="610" spans="1:19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6">
        <f t="shared" si="58"/>
        <v>0.97400000000000009</v>
      </c>
      <c r="O610" s="10">
        <f t="shared" si="59"/>
        <v>42141.12939814815</v>
      </c>
      <c r="P610" s="10">
        <f t="shared" si="60"/>
        <v>42171.12939814815</v>
      </c>
      <c r="Q610" t="s">
        <v>8272</v>
      </c>
      <c r="R610" t="str">
        <f t="shared" si="61"/>
        <v>technology</v>
      </c>
      <c r="S610" t="str">
        <f t="shared" si="62"/>
        <v>web</v>
      </c>
    </row>
    <row r="611" spans="1:19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6">
        <f t="shared" si="58"/>
        <v>0.64102564102564097</v>
      </c>
      <c r="O611" s="10">
        <f t="shared" si="59"/>
        <v>42307.242407407415</v>
      </c>
      <c r="P611" s="10">
        <f t="shared" si="60"/>
        <v>42337.284074074072</v>
      </c>
      <c r="Q611" t="s">
        <v>8272</v>
      </c>
      <c r="R611" t="str">
        <f t="shared" si="61"/>
        <v>technology</v>
      </c>
      <c r="S611" t="str">
        <f t="shared" si="62"/>
        <v>web</v>
      </c>
    </row>
    <row r="612" spans="1:19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6">
        <f t="shared" si="58"/>
        <v>0</v>
      </c>
      <c r="O612" s="10">
        <f t="shared" si="59"/>
        <v>42087.039189814815</v>
      </c>
      <c r="P612" s="10">
        <f t="shared" si="60"/>
        <v>42117.039189814815</v>
      </c>
      <c r="Q612" t="s">
        <v>8272</v>
      </c>
      <c r="R612" t="str">
        <f t="shared" si="61"/>
        <v>technology</v>
      </c>
      <c r="S612" t="str">
        <f t="shared" si="62"/>
        <v>web</v>
      </c>
    </row>
    <row r="613" spans="1:19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6">
        <f t="shared" si="58"/>
        <v>0</v>
      </c>
      <c r="O613" s="10">
        <f t="shared" si="59"/>
        <v>42328.768946759265</v>
      </c>
      <c r="P613" s="10">
        <f t="shared" si="60"/>
        <v>42388.768946759265</v>
      </c>
      <c r="Q613" t="s">
        <v>8272</v>
      </c>
      <c r="R613" t="str">
        <f t="shared" si="61"/>
        <v>technology</v>
      </c>
      <c r="S613" t="str">
        <f t="shared" si="62"/>
        <v>web</v>
      </c>
    </row>
    <row r="614" spans="1:19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6">
        <f t="shared" si="58"/>
        <v>0</v>
      </c>
      <c r="O614" s="10">
        <f t="shared" si="59"/>
        <v>42585.240115740737</v>
      </c>
      <c r="P614" s="10">
        <f t="shared" si="60"/>
        <v>42615.240115740737</v>
      </c>
      <c r="Q614" t="s">
        <v>8272</v>
      </c>
      <c r="R614" t="str">
        <f t="shared" si="61"/>
        <v>technology</v>
      </c>
      <c r="S614" t="str">
        <f t="shared" si="62"/>
        <v>web</v>
      </c>
    </row>
    <row r="615" spans="1:19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6">
        <f t="shared" si="58"/>
        <v>21.363333333333333</v>
      </c>
      <c r="O615" s="10">
        <f t="shared" si="59"/>
        <v>42247.705092592594</v>
      </c>
      <c r="P615" s="10">
        <f t="shared" si="60"/>
        <v>42278.415972222225</v>
      </c>
      <c r="Q615" t="s">
        <v>8272</v>
      </c>
      <c r="R615" t="str">
        <f t="shared" si="61"/>
        <v>technology</v>
      </c>
      <c r="S615" t="str">
        <f t="shared" si="62"/>
        <v>web</v>
      </c>
    </row>
    <row r="616" spans="1:19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6">
        <f t="shared" si="58"/>
        <v>0</v>
      </c>
      <c r="O616" s="10">
        <f t="shared" si="59"/>
        <v>42515.270138888889</v>
      </c>
      <c r="P616" s="10">
        <f t="shared" si="60"/>
        <v>42545.270138888889</v>
      </c>
      <c r="Q616" t="s">
        <v>8272</v>
      </c>
      <c r="R616" t="str">
        <f t="shared" si="61"/>
        <v>technology</v>
      </c>
      <c r="S616" t="str">
        <f t="shared" si="62"/>
        <v>web</v>
      </c>
    </row>
    <row r="617" spans="1:19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6">
        <f t="shared" si="58"/>
        <v>0</v>
      </c>
      <c r="O617" s="10">
        <f t="shared" si="59"/>
        <v>42242.330543981479</v>
      </c>
      <c r="P617" s="10">
        <f t="shared" si="60"/>
        <v>42272.330543981479</v>
      </c>
      <c r="Q617" t="s">
        <v>8272</v>
      </c>
      <c r="R617" t="str">
        <f t="shared" si="61"/>
        <v>technology</v>
      </c>
      <c r="S617" t="str">
        <f t="shared" si="62"/>
        <v>web</v>
      </c>
    </row>
    <row r="618" spans="1:19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6">
        <f t="shared" si="58"/>
        <v>0</v>
      </c>
      <c r="O618" s="10">
        <f t="shared" si="59"/>
        <v>42761.584571759267</v>
      </c>
      <c r="P618" s="10">
        <f t="shared" si="60"/>
        <v>42791.584571759267</v>
      </c>
      <c r="Q618" t="s">
        <v>8272</v>
      </c>
      <c r="R618" t="str">
        <f t="shared" si="61"/>
        <v>technology</v>
      </c>
      <c r="S618" t="str">
        <f t="shared" si="62"/>
        <v>web</v>
      </c>
    </row>
    <row r="619" spans="1:19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6">
        <f t="shared" si="58"/>
        <v>3</v>
      </c>
      <c r="O619" s="10">
        <f t="shared" si="59"/>
        <v>42087.551423611112</v>
      </c>
      <c r="P619" s="10">
        <f t="shared" si="60"/>
        <v>42132.551423611112</v>
      </c>
      <c r="Q619" t="s">
        <v>8272</v>
      </c>
      <c r="R619" t="str">
        <f t="shared" si="61"/>
        <v>technology</v>
      </c>
      <c r="S619" t="str">
        <f t="shared" si="62"/>
        <v>web</v>
      </c>
    </row>
    <row r="620" spans="1:19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6">
        <f t="shared" si="58"/>
        <v>0</v>
      </c>
      <c r="O620" s="10">
        <f t="shared" si="59"/>
        <v>42318.018553240741</v>
      </c>
      <c r="P620" s="10">
        <f t="shared" si="60"/>
        <v>42348.018553240741</v>
      </c>
      <c r="Q620" t="s">
        <v>8272</v>
      </c>
      <c r="R620" t="str">
        <f t="shared" si="61"/>
        <v>technology</v>
      </c>
      <c r="S620" t="str">
        <f t="shared" si="62"/>
        <v>web</v>
      </c>
    </row>
    <row r="621" spans="1:19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6">
        <f t="shared" si="58"/>
        <v>3.9999999999999996E-5</v>
      </c>
      <c r="O621" s="10">
        <f t="shared" si="59"/>
        <v>41908.858680555561</v>
      </c>
      <c r="P621" s="10">
        <f t="shared" si="60"/>
        <v>41968.900347222225</v>
      </c>
      <c r="Q621" t="s">
        <v>8272</v>
      </c>
      <c r="R621" t="str">
        <f t="shared" si="61"/>
        <v>technology</v>
      </c>
      <c r="S621" t="str">
        <f t="shared" si="62"/>
        <v>web</v>
      </c>
    </row>
    <row r="622" spans="1:19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6">
        <f t="shared" si="58"/>
        <v>1</v>
      </c>
      <c r="O622" s="10">
        <f t="shared" si="59"/>
        <v>41831.925208333334</v>
      </c>
      <c r="P622" s="10">
        <f t="shared" si="60"/>
        <v>41876.925208333334</v>
      </c>
      <c r="Q622" t="s">
        <v>8272</v>
      </c>
      <c r="R622" t="str">
        <f t="shared" si="61"/>
        <v>technology</v>
      </c>
      <c r="S622" t="str">
        <f t="shared" si="62"/>
        <v>web</v>
      </c>
    </row>
    <row r="623" spans="1:19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6">
        <f t="shared" si="58"/>
        <v>1.044</v>
      </c>
      <c r="O623" s="10">
        <f t="shared" si="59"/>
        <v>42529.196030092593</v>
      </c>
      <c r="P623" s="10">
        <f t="shared" si="60"/>
        <v>42559.196030092593</v>
      </c>
      <c r="Q623" t="s">
        <v>8272</v>
      </c>
      <c r="R623" t="str">
        <f t="shared" si="61"/>
        <v>technology</v>
      </c>
      <c r="S623" t="str">
        <f t="shared" si="62"/>
        <v>web</v>
      </c>
    </row>
    <row r="624" spans="1:19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6">
        <f t="shared" si="58"/>
        <v>5.6833333333333336</v>
      </c>
      <c r="O624" s="10">
        <f t="shared" si="59"/>
        <v>42532.983078703706</v>
      </c>
      <c r="P624" s="10">
        <f t="shared" si="60"/>
        <v>42552.983078703706</v>
      </c>
      <c r="Q624" t="s">
        <v>8272</v>
      </c>
      <c r="R624" t="str">
        <f t="shared" si="61"/>
        <v>technology</v>
      </c>
      <c r="S624" t="str">
        <f t="shared" si="62"/>
        <v>web</v>
      </c>
    </row>
    <row r="625" spans="1:19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6">
        <f t="shared" si="58"/>
        <v>0</v>
      </c>
      <c r="O625" s="10">
        <f t="shared" si="59"/>
        <v>42122.217557870368</v>
      </c>
      <c r="P625" s="10">
        <f t="shared" si="60"/>
        <v>42152.217557870368</v>
      </c>
      <c r="Q625" t="s">
        <v>8272</v>
      </c>
      <c r="R625" t="str">
        <f t="shared" si="61"/>
        <v>technology</v>
      </c>
      <c r="S625" t="str">
        <f t="shared" si="62"/>
        <v>web</v>
      </c>
    </row>
    <row r="626" spans="1:19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6">
        <f t="shared" si="58"/>
        <v>0</v>
      </c>
      <c r="O626" s="10">
        <f t="shared" si="59"/>
        <v>42109.197233796302</v>
      </c>
      <c r="P626" s="10">
        <f t="shared" si="60"/>
        <v>42139.197233796302</v>
      </c>
      <c r="Q626" t="s">
        <v>8272</v>
      </c>
      <c r="R626" t="str">
        <f t="shared" si="61"/>
        <v>technology</v>
      </c>
      <c r="S626" t="str">
        <f t="shared" si="62"/>
        <v>web</v>
      </c>
    </row>
    <row r="627" spans="1:19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6">
        <f t="shared" si="58"/>
        <v>0</v>
      </c>
      <c r="O627" s="10">
        <f t="shared" si="59"/>
        <v>42791.103900462964</v>
      </c>
      <c r="P627" s="10">
        <f t="shared" si="60"/>
        <v>42821.0622337963</v>
      </c>
      <c r="Q627" t="s">
        <v>8272</v>
      </c>
      <c r="R627" t="str">
        <f t="shared" si="61"/>
        <v>technology</v>
      </c>
      <c r="S627" t="str">
        <f t="shared" si="62"/>
        <v>web</v>
      </c>
    </row>
    <row r="628" spans="1:19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6">
        <f t="shared" si="58"/>
        <v>17.380000000000003</v>
      </c>
      <c r="O628" s="10">
        <f t="shared" si="59"/>
        <v>42198.767812500002</v>
      </c>
      <c r="P628" s="10">
        <f t="shared" si="60"/>
        <v>42231.765277777777</v>
      </c>
      <c r="Q628" t="s">
        <v>8272</v>
      </c>
      <c r="R628" t="str">
        <f t="shared" si="61"/>
        <v>technology</v>
      </c>
      <c r="S628" t="str">
        <f t="shared" si="62"/>
        <v>web</v>
      </c>
    </row>
    <row r="629" spans="1:19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6">
        <f t="shared" si="58"/>
        <v>0.02</v>
      </c>
      <c r="O629" s="10">
        <f t="shared" si="59"/>
        <v>42384.515173611115</v>
      </c>
      <c r="P629" s="10">
        <f t="shared" si="60"/>
        <v>42444.166666666664</v>
      </c>
      <c r="Q629" t="s">
        <v>8272</v>
      </c>
      <c r="R629" t="str">
        <f t="shared" si="61"/>
        <v>technology</v>
      </c>
      <c r="S629" t="str">
        <f t="shared" si="62"/>
        <v>web</v>
      </c>
    </row>
    <row r="630" spans="1:19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6">
        <f t="shared" si="58"/>
        <v>0</v>
      </c>
      <c r="O630" s="10">
        <f t="shared" si="59"/>
        <v>41803.901122685187</v>
      </c>
      <c r="P630" s="10">
        <f t="shared" si="60"/>
        <v>41833.901122685187</v>
      </c>
      <c r="Q630" t="s">
        <v>8272</v>
      </c>
      <c r="R630" t="str">
        <f t="shared" si="61"/>
        <v>technology</v>
      </c>
      <c r="S630" t="str">
        <f t="shared" si="62"/>
        <v>web</v>
      </c>
    </row>
    <row r="631" spans="1:19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6">
        <f t="shared" si="58"/>
        <v>0.17500000000000002</v>
      </c>
      <c r="O631" s="10">
        <f t="shared" si="59"/>
        <v>42474.84615740741</v>
      </c>
      <c r="P631" s="10">
        <f t="shared" si="60"/>
        <v>42504.84615740741</v>
      </c>
      <c r="Q631" t="s">
        <v>8272</v>
      </c>
      <c r="R631" t="str">
        <f t="shared" si="61"/>
        <v>technology</v>
      </c>
      <c r="S631" t="str">
        <f t="shared" si="62"/>
        <v>web</v>
      </c>
    </row>
    <row r="632" spans="1:19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6">
        <f t="shared" si="58"/>
        <v>8.3340278356529712E-2</v>
      </c>
      <c r="O632" s="10">
        <f t="shared" si="59"/>
        <v>42223.827789351853</v>
      </c>
      <c r="P632" s="10">
        <f t="shared" si="60"/>
        <v>42253.423611111117</v>
      </c>
      <c r="Q632" t="s">
        <v>8272</v>
      </c>
      <c r="R632" t="str">
        <f t="shared" si="61"/>
        <v>technology</v>
      </c>
      <c r="S632" t="str">
        <f t="shared" si="62"/>
        <v>web</v>
      </c>
    </row>
    <row r="633" spans="1:19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6">
        <f t="shared" si="58"/>
        <v>1.38</v>
      </c>
      <c r="O633" s="10">
        <f t="shared" si="59"/>
        <v>42489.980659722227</v>
      </c>
      <c r="P633" s="10">
        <f t="shared" si="60"/>
        <v>42518.980659722227</v>
      </c>
      <c r="Q633" t="s">
        <v>8272</v>
      </c>
      <c r="R633" t="str">
        <f t="shared" si="61"/>
        <v>technology</v>
      </c>
      <c r="S633" t="str">
        <f t="shared" si="62"/>
        <v>web</v>
      </c>
    </row>
    <row r="634" spans="1:19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6">
        <f t="shared" si="58"/>
        <v>0</v>
      </c>
      <c r="O634" s="10">
        <f t="shared" si="59"/>
        <v>42303.867650462962</v>
      </c>
      <c r="P634" s="10">
        <f t="shared" si="60"/>
        <v>42333.909317129634</v>
      </c>
      <c r="Q634" t="s">
        <v>8272</v>
      </c>
      <c r="R634" t="str">
        <f t="shared" si="61"/>
        <v>technology</v>
      </c>
      <c r="S634" t="str">
        <f t="shared" si="62"/>
        <v>web</v>
      </c>
    </row>
    <row r="635" spans="1:19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6">
        <f t="shared" si="58"/>
        <v>12.45</v>
      </c>
      <c r="O635" s="10">
        <f t="shared" si="59"/>
        <v>42507.507662037046</v>
      </c>
      <c r="P635" s="10">
        <f t="shared" si="60"/>
        <v>42539.166666666664</v>
      </c>
      <c r="Q635" t="s">
        <v>8272</v>
      </c>
      <c r="R635" t="str">
        <f t="shared" si="61"/>
        <v>technology</v>
      </c>
      <c r="S635" t="str">
        <f t="shared" si="62"/>
        <v>web</v>
      </c>
    </row>
    <row r="636" spans="1:19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6">
        <f t="shared" si="58"/>
        <v>0.02</v>
      </c>
      <c r="O636" s="10">
        <f t="shared" si="59"/>
        <v>42032.136909722227</v>
      </c>
      <c r="P636" s="10">
        <f t="shared" si="60"/>
        <v>42062.136909722227</v>
      </c>
      <c r="Q636" t="s">
        <v>8272</v>
      </c>
      <c r="R636" t="str">
        <f t="shared" si="61"/>
        <v>technology</v>
      </c>
      <c r="S636" t="str">
        <f t="shared" si="62"/>
        <v>web</v>
      </c>
    </row>
    <row r="637" spans="1:19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6">
        <f t="shared" si="58"/>
        <v>8.0000000000000002E-3</v>
      </c>
      <c r="O637" s="10">
        <f t="shared" si="59"/>
        <v>42076.300486111119</v>
      </c>
      <c r="P637" s="10">
        <f t="shared" si="60"/>
        <v>42106.300486111119</v>
      </c>
      <c r="Q637" t="s">
        <v>8272</v>
      </c>
      <c r="R637" t="str">
        <f t="shared" si="61"/>
        <v>technology</v>
      </c>
      <c r="S637" t="str">
        <f t="shared" si="62"/>
        <v>web</v>
      </c>
    </row>
    <row r="638" spans="1:19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6">
        <f t="shared" si="58"/>
        <v>0.2</v>
      </c>
      <c r="O638" s="10">
        <f t="shared" si="59"/>
        <v>42131.663773148153</v>
      </c>
      <c r="P638" s="10">
        <f t="shared" si="60"/>
        <v>42161.657638888886</v>
      </c>
      <c r="Q638" t="s">
        <v>8272</v>
      </c>
      <c r="R638" t="str">
        <f t="shared" si="61"/>
        <v>technology</v>
      </c>
      <c r="S638" t="str">
        <f t="shared" si="62"/>
        <v>web</v>
      </c>
    </row>
    <row r="639" spans="1:19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6">
        <f t="shared" si="58"/>
        <v>0</v>
      </c>
      <c r="O639" s="10">
        <f t="shared" si="59"/>
        <v>42763.170347222222</v>
      </c>
      <c r="P639" s="10">
        <f t="shared" si="60"/>
        <v>42792.169444444451</v>
      </c>
      <c r="Q639" t="s">
        <v>8272</v>
      </c>
      <c r="R639" t="str">
        <f t="shared" si="61"/>
        <v>technology</v>
      </c>
      <c r="S639" t="str">
        <f t="shared" si="62"/>
        <v>web</v>
      </c>
    </row>
    <row r="640" spans="1:19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6">
        <f t="shared" si="58"/>
        <v>9.0000000000000011E-3</v>
      </c>
      <c r="O640" s="10">
        <f t="shared" si="59"/>
        <v>42759.80164351852</v>
      </c>
      <c r="P640" s="10">
        <f t="shared" si="60"/>
        <v>42819.759976851856</v>
      </c>
      <c r="Q640" t="s">
        <v>8272</v>
      </c>
      <c r="R640" t="str">
        <f t="shared" si="61"/>
        <v>technology</v>
      </c>
      <c r="S640" t="str">
        <f t="shared" si="62"/>
        <v>web</v>
      </c>
    </row>
    <row r="641" spans="1:19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6">
        <f t="shared" si="58"/>
        <v>9.9999999999999991E-5</v>
      </c>
      <c r="O641" s="10">
        <f t="shared" si="59"/>
        <v>41865.791608796302</v>
      </c>
      <c r="P641" s="10">
        <f t="shared" si="60"/>
        <v>41925.791608796302</v>
      </c>
      <c r="Q641" t="s">
        <v>8272</v>
      </c>
      <c r="R641" t="str">
        <f t="shared" si="61"/>
        <v>technology</v>
      </c>
      <c r="S641" t="str">
        <f t="shared" si="62"/>
        <v>web</v>
      </c>
    </row>
    <row r="642" spans="1:19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6">
        <f t="shared" ref="N642:N705" si="63">E642/D642*100</f>
        <v>144.28571428571428</v>
      </c>
      <c r="O642" s="10">
        <f t="shared" si="59"/>
        <v>42683.628645833342</v>
      </c>
      <c r="P642" s="10">
        <f t="shared" si="60"/>
        <v>42699.166666666664</v>
      </c>
      <c r="Q642" t="s">
        <v>8273</v>
      </c>
      <c r="R642" t="str">
        <f t="shared" si="61"/>
        <v>technology</v>
      </c>
      <c r="S642" t="str">
        <f t="shared" ref="S642:S673" si="64">RIGHT(Q642, 9)</f>
        <v>wearables</v>
      </c>
    </row>
    <row r="643" spans="1:19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6">
        <f t="shared" si="63"/>
        <v>119.16249999999999</v>
      </c>
      <c r="O643" s="10">
        <f t="shared" ref="O643:O706" si="65">((((J643/60)/60)/24+DATE(1970,1,1)+5/24))</f>
        <v>42199.778333333335</v>
      </c>
      <c r="P643" s="10">
        <f t="shared" ref="P643:P706" si="66">((((I643/60)/60)/24+DATE(1970,1,1)+5/24))</f>
        <v>42229.778333333335</v>
      </c>
      <c r="Q643" t="s">
        <v>8273</v>
      </c>
      <c r="R643" t="str">
        <f t="shared" si="61"/>
        <v>technology</v>
      </c>
      <c r="S643" t="str">
        <f t="shared" si="64"/>
        <v>wearables</v>
      </c>
    </row>
    <row r="644" spans="1:19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6">
        <f t="shared" si="63"/>
        <v>1460.4850000000001</v>
      </c>
      <c r="O644" s="10">
        <f t="shared" si="65"/>
        <v>42199.859652777777</v>
      </c>
      <c r="P644" s="10">
        <f t="shared" si="66"/>
        <v>42235.859652777777</v>
      </c>
      <c r="Q644" t="s">
        <v>8273</v>
      </c>
      <c r="R644" t="str">
        <f t="shared" si="61"/>
        <v>technology</v>
      </c>
      <c r="S644" t="str">
        <f t="shared" si="64"/>
        <v>wearables</v>
      </c>
    </row>
    <row r="645" spans="1:19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6">
        <f t="shared" si="63"/>
        <v>105.80799999999999</v>
      </c>
      <c r="O645" s="10">
        <f t="shared" si="65"/>
        <v>42100.850405092591</v>
      </c>
      <c r="P645" s="10">
        <f t="shared" si="66"/>
        <v>42155.850405092591</v>
      </c>
      <c r="Q645" t="s">
        <v>8273</v>
      </c>
      <c r="R645" t="str">
        <f t="shared" si="61"/>
        <v>technology</v>
      </c>
      <c r="S645" t="str">
        <f t="shared" si="64"/>
        <v>wearables</v>
      </c>
    </row>
    <row r="646" spans="1:19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6">
        <f t="shared" si="63"/>
        <v>300.11791999999997</v>
      </c>
      <c r="O646" s="10">
        <f t="shared" si="65"/>
        <v>41898.874293981484</v>
      </c>
      <c r="P646" s="10">
        <f t="shared" si="66"/>
        <v>41941.25</v>
      </c>
      <c r="Q646" t="s">
        <v>8273</v>
      </c>
      <c r="R646" t="str">
        <f t="shared" si="61"/>
        <v>technology</v>
      </c>
      <c r="S646" t="str">
        <f t="shared" si="64"/>
        <v>wearables</v>
      </c>
    </row>
    <row r="647" spans="1:19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6">
        <f t="shared" si="63"/>
        <v>278.7</v>
      </c>
      <c r="O647" s="10">
        <f t="shared" si="65"/>
        <v>42564.234652777777</v>
      </c>
      <c r="P647" s="10">
        <f t="shared" si="66"/>
        <v>42594.234652777777</v>
      </c>
      <c r="Q647" t="s">
        <v>8273</v>
      </c>
      <c r="R647" t="str">
        <f t="shared" si="61"/>
        <v>technology</v>
      </c>
      <c r="S647" t="str">
        <f t="shared" si="64"/>
        <v>wearables</v>
      </c>
    </row>
    <row r="648" spans="1:19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6">
        <f t="shared" si="63"/>
        <v>131.87625</v>
      </c>
      <c r="O648" s="10">
        <f t="shared" si="65"/>
        <v>41833.060960648152</v>
      </c>
      <c r="P648" s="10">
        <f t="shared" si="66"/>
        <v>41863.060960648152</v>
      </c>
      <c r="Q648" t="s">
        <v>8273</v>
      </c>
      <c r="R648" t="str">
        <f t="shared" si="61"/>
        <v>technology</v>
      </c>
      <c r="S648" t="str">
        <f t="shared" si="64"/>
        <v>wearables</v>
      </c>
    </row>
    <row r="649" spans="1:19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6">
        <f t="shared" si="63"/>
        <v>107.05</v>
      </c>
      <c r="O649" s="10">
        <f t="shared" si="65"/>
        <v>42416.976261574076</v>
      </c>
      <c r="P649" s="10">
        <f t="shared" si="66"/>
        <v>42446.934594907412</v>
      </c>
      <c r="Q649" t="s">
        <v>8273</v>
      </c>
      <c r="R649" t="str">
        <f t="shared" si="61"/>
        <v>technology</v>
      </c>
      <c r="S649" t="str">
        <f t="shared" si="64"/>
        <v>wearables</v>
      </c>
    </row>
    <row r="650" spans="1:19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6">
        <f t="shared" si="63"/>
        <v>126.82285714285715</v>
      </c>
      <c r="O650" s="10">
        <f t="shared" si="65"/>
        <v>41891.901712962965</v>
      </c>
      <c r="P650" s="10">
        <f t="shared" si="66"/>
        <v>41926.901712962965</v>
      </c>
      <c r="Q650" t="s">
        <v>8273</v>
      </c>
      <c r="R650" t="str">
        <f t="shared" si="61"/>
        <v>technology</v>
      </c>
      <c r="S650" t="str">
        <f t="shared" si="64"/>
        <v>wearables</v>
      </c>
    </row>
    <row r="651" spans="1:19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6">
        <f t="shared" si="63"/>
        <v>139.96</v>
      </c>
      <c r="O651" s="10">
        <f t="shared" si="65"/>
        <v>41878.120520833334</v>
      </c>
      <c r="P651" s="10">
        <f t="shared" si="66"/>
        <v>41899.120520833334</v>
      </c>
      <c r="Q651" t="s">
        <v>8273</v>
      </c>
      <c r="R651" t="str">
        <f t="shared" si="61"/>
        <v>technology</v>
      </c>
      <c r="S651" t="str">
        <f t="shared" si="64"/>
        <v>wearables</v>
      </c>
    </row>
    <row r="652" spans="1:19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6">
        <f t="shared" si="63"/>
        <v>112.4</v>
      </c>
      <c r="O652" s="10">
        <f t="shared" si="65"/>
        <v>41932.245185185187</v>
      </c>
      <c r="P652" s="10">
        <f t="shared" si="66"/>
        <v>41992.286851851859</v>
      </c>
      <c r="Q652" t="s">
        <v>8273</v>
      </c>
      <c r="R652" t="str">
        <f t="shared" si="61"/>
        <v>technology</v>
      </c>
      <c r="S652" t="str">
        <f t="shared" si="64"/>
        <v>wearables</v>
      </c>
    </row>
    <row r="653" spans="1:19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6">
        <f t="shared" si="63"/>
        <v>100.52799999999999</v>
      </c>
      <c r="O653" s="10">
        <f t="shared" si="65"/>
        <v>41956.225821759261</v>
      </c>
      <c r="P653" s="10">
        <f t="shared" si="66"/>
        <v>41986.225821759261</v>
      </c>
      <c r="Q653" t="s">
        <v>8273</v>
      </c>
      <c r="R653" t="str">
        <f t="shared" si="61"/>
        <v>technology</v>
      </c>
      <c r="S653" t="str">
        <f t="shared" si="64"/>
        <v>wearables</v>
      </c>
    </row>
    <row r="654" spans="1:19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6">
        <f t="shared" si="63"/>
        <v>100.46666666666665</v>
      </c>
      <c r="O654" s="10">
        <f t="shared" si="65"/>
        <v>42675.898726851854</v>
      </c>
      <c r="P654" s="10">
        <f t="shared" si="66"/>
        <v>42705.940393518518</v>
      </c>
      <c r="Q654" t="s">
        <v>8273</v>
      </c>
      <c r="R654" t="str">
        <f t="shared" si="61"/>
        <v>technology</v>
      </c>
      <c r="S654" t="str">
        <f t="shared" si="64"/>
        <v>wearables</v>
      </c>
    </row>
    <row r="655" spans="1:19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6">
        <f t="shared" si="63"/>
        <v>141.446</v>
      </c>
      <c r="O655" s="10">
        <f t="shared" si="65"/>
        <v>42199.826851851853</v>
      </c>
      <c r="P655" s="10">
        <f t="shared" si="66"/>
        <v>42236.826851851853</v>
      </c>
      <c r="Q655" t="s">
        <v>8273</v>
      </c>
      <c r="R655" t="str">
        <f t="shared" si="61"/>
        <v>technology</v>
      </c>
      <c r="S655" t="str">
        <f t="shared" si="64"/>
        <v>wearables</v>
      </c>
    </row>
    <row r="656" spans="1:19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6">
        <f t="shared" si="63"/>
        <v>267.29166666666669</v>
      </c>
      <c r="O656" s="10">
        <f t="shared" si="65"/>
        <v>42164.165659722225</v>
      </c>
      <c r="P656" s="10">
        <f t="shared" si="66"/>
        <v>42194.165659722225</v>
      </c>
      <c r="Q656" t="s">
        <v>8273</v>
      </c>
      <c r="R656" t="str">
        <f t="shared" si="61"/>
        <v>technology</v>
      </c>
      <c r="S656" t="str">
        <f t="shared" si="64"/>
        <v>wearables</v>
      </c>
    </row>
    <row r="657" spans="1:19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6">
        <f t="shared" si="63"/>
        <v>146.88749999999999</v>
      </c>
      <c r="O657" s="10">
        <f t="shared" si="65"/>
        <v>42046.165648148155</v>
      </c>
      <c r="P657" s="10">
        <f t="shared" si="66"/>
        <v>42076.123981481483</v>
      </c>
      <c r="Q657" t="s">
        <v>8273</v>
      </c>
      <c r="R657" t="str">
        <f t="shared" si="61"/>
        <v>technology</v>
      </c>
      <c r="S657" t="str">
        <f t="shared" si="64"/>
        <v>wearables</v>
      </c>
    </row>
    <row r="658" spans="1:19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6">
        <f t="shared" si="63"/>
        <v>213.56</v>
      </c>
      <c r="O658" s="10">
        <f t="shared" si="65"/>
        <v>42418.01295138889</v>
      </c>
      <c r="P658" s="10">
        <f t="shared" si="66"/>
        <v>42477.971284722218</v>
      </c>
      <c r="Q658" t="s">
        <v>8273</v>
      </c>
      <c r="R658" t="str">
        <f t="shared" si="61"/>
        <v>technology</v>
      </c>
      <c r="S658" t="str">
        <f t="shared" si="64"/>
        <v>wearables</v>
      </c>
    </row>
    <row r="659" spans="1:19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6">
        <f t="shared" si="63"/>
        <v>125.69999999999999</v>
      </c>
      <c r="O659" s="10">
        <f t="shared" si="65"/>
        <v>42332.054074074076</v>
      </c>
      <c r="P659" s="10">
        <f t="shared" si="66"/>
        <v>42362.054074074076</v>
      </c>
      <c r="Q659" t="s">
        <v>8273</v>
      </c>
      <c r="R659" t="str">
        <f t="shared" si="61"/>
        <v>technology</v>
      </c>
      <c r="S659" t="str">
        <f t="shared" si="64"/>
        <v>wearables</v>
      </c>
    </row>
    <row r="660" spans="1:19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6">
        <f t="shared" si="63"/>
        <v>104.46206037108834</v>
      </c>
      <c r="O660" s="10">
        <f t="shared" si="65"/>
        <v>42179.369085648148</v>
      </c>
      <c r="P660" s="10">
        <f t="shared" si="66"/>
        <v>42211.958333333336</v>
      </c>
      <c r="Q660" t="s">
        <v>8273</v>
      </c>
      <c r="R660" t="str">
        <f t="shared" si="61"/>
        <v>technology</v>
      </c>
      <c r="S660" t="str">
        <f t="shared" si="64"/>
        <v>wearables</v>
      </c>
    </row>
    <row r="661" spans="1:19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6">
        <f t="shared" si="63"/>
        <v>100.56666666666668</v>
      </c>
      <c r="O661" s="10">
        <f t="shared" si="65"/>
        <v>42209.802025462966</v>
      </c>
      <c r="P661" s="10">
        <f t="shared" si="66"/>
        <v>42239.802025462966</v>
      </c>
      <c r="Q661" t="s">
        <v>8273</v>
      </c>
      <c r="R661" t="str">
        <f t="shared" si="61"/>
        <v>technology</v>
      </c>
      <c r="S661" t="str">
        <f t="shared" si="64"/>
        <v>wearables</v>
      </c>
    </row>
    <row r="662" spans="1:19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6">
        <f t="shared" si="63"/>
        <v>3.0579999999999998</v>
      </c>
      <c r="O662" s="10">
        <f t="shared" si="65"/>
        <v>41922.949988425928</v>
      </c>
      <c r="P662" s="10">
        <f t="shared" si="66"/>
        <v>41952.991655092599</v>
      </c>
      <c r="Q662" t="s">
        <v>8273</v>
      </c>
      <c r="R662" t="str">
        <f t="shared" si="61"/>
        <v>technology</v>
      </c>
      <c r="S662" t="str">
        <f t="shared" si="64"/>
        <v>wearables</v>
      </c>
    </row>
    <row r="663" spans="1:19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6">
        <f t="shared" si="63"/>
        <v>0.95</v>
      </c>
      <c r="O663" s="10">
        <f t="shared" si="65"/>
        <v>42636.853692129633</v>
      </c>
      <c r="P663" s="10">
        <f t="shared" si="66"/>
        <v>42666.853692129633</v>
      </c>
      <c r="Q663" t="s">
        <v>8273</v>
      </c>
      <c r="R663" t="str">
        <f t="shared" si="61"/>
        <v>technology</v>
      </c>
      <c r="S663" t="str">
        <f t="shared" si="64"/>
        <v>wearables</v>
      </c>
    </row>
    <row r="664" spans="1:19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6">
        <f t="shared" si="63"/>
        <v>0.4</v>
      </c>
      <c r="O664" s="10">
        <f t="shared" si="65"/>
        <v>41990.646377314821</v>
      </c>
      <c r="P664" s="10">
        <f t="shared" si="66"/>
        <v>42020.646377314821</v>
      </c>
      <c r="Q664" t="s">
        <v>8273</v>
      </c>
      <c r="R664" t="str">
        <f t="shared" si="61"/>
        <v>technology</v>
      </c>
      <c r="S664" t="str">
        <f t="shared" si="64"/>
        <v>wearables</v>
      </c>
    </row>
    <row r="665" spans="1:19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6">
        <f t="shared" si="63"/>
        <v>0.35000000000000003</v>
      </c>
      <c r="O665" s="10">
        <f t="shared" si="65"/>
        <v>42174.051574074074</v>
      </c>
      <c r="P665" s="10">
        <f t="shared" si="66"/>
        <v>42204.051574074074</v>
      </c>
      <c r="Q665" t="s">
        <v>8273</v>
      </c>
      <c r="R665" t="str">
        <f t="shared" si="61"/>
        <v>technology</v>
      </c>
      <c r="S665" t="str">
        <f t="shared" si="64"/>
        <v>wearables</v>
      </c>
    </row>
    <row r="666" spans="1:19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6">
        <f t="shared" si="63"/>
        <v>7.5333333333333332</v>
      </c>
      <c r="O666" s="10">
        <f t="shared" si="65"/>
        <v>42077.874710648153</v>
      </c>
      <c r="P666" s="10">
        <f t="shared" si="66"/>
        <v>42107.874710648153</v>
      </c>
      <c r="Q666" t="s">
        <v>8273</v>
      </c>
      <c r="R666" t="str">
        <f t="shared" si="61"/>
        <v>technology</v>
      </c>
      <c r="S666" t="str">
        <f t="shared" si="64"/>
        <v>wearables</v>
      </c>
    </row>
    <row r="667" spans="1:19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6">
        <f t="shared" si="63"/>
        <v>18.64</v>
      </c>
      <c r="O667" s="10">
        <f t="shared" si="65"/>
        <v>42688.919687499998</v>
      </c>
      <c r="P667" s="10">
        <f t="shared" si="66"/>
        <v>42748.919687499998</v>
      </c>
      <c r="Q667" t="s">
        <v>8273</v>
      </c>
      <c r="R667" t="str">
        <f t="shared" si="61"/>
        <v>technology</v>
      </c>
      <c r="S667" t="str">
        <f t="shared" si="64"/>
        <v>wearables</v>
      </c>
    </row>
    <row r="668" spans="1:19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6">
        <f t="shared" si="63"/>
        <v>4.0000000000000001E-3</v>
      </c>
      <c r="O668" s="10">
        <f t="shared" si="65"/>
        <v>41839.040486111116</v>
      </c>
      <c r="P668" s="10">
        <f t="shared" si="66"/>
        <v>41869.040486111116</v>
      </c>
      <c r="Q668" t="s">
        <v>8273</v>
      </c>
      <c r="R668" t="str">
        <f t="shared" si="61"/>
        <v>technology</v>
      </c>
      <c r="S668" t="str">
        <f t="shared" si="64"/>
        <v>wearables</v>
      </c>
    </row>
    <row r="669" spans="1:19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6">
        <f t="shared" si="63"/>
        <v>10.02</v>
      </c>
      <c r="O669" s="10">
        <f t="shared" si="65"/>
        <v>42632.581747685188</v>
      </c>
      <c r="P669" s="10">
        <f t="shared" si="66"/>
        <v>42672.581747685188</v>
      </c>
      <c r="Q669" t="s">
        <v>8273</v>
      </c>
      <c r="R669" t="str">
        <f t="shared" si="61"/>
        <v>technology</v>
      </c>
      <c r="S669" t="str">
        <f t="shared" si="64"/>
        <v>wearables</v>
      </c>
    </row>
    <row r="670" spans="1:19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6">
        <f t="shared" si="63"/>
        <v>4.5600000000000005</v>
      </c>
      <c r="O670" s="10">
        <f t="shared" si="65"/>
        <v>42091.039606481485</v>
      </c>
      <c r="P670" s="10">
        <f t="shared" si="66"/>
        <v>42136.039606481485</v>
      </c>
      <c r="Q670" t="s">
        <v>8273</v>
      </c>
      <c r="R670" t="str">
        <f t="shared" ref="R670:R733" si="67">LEFT(Q670, 10)</f>
        <v>technology</v>
      </c>
      <c r="S670" t="str">
        <f t="shared" si="64"/>
        <v>wearables</v>
      </c>
    </row>
    <row r="671" spans="1:19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6">
        <f t="shared" si="63"/>
        <v>21.5075</v>
      </c>
      <c r="O671" s="10">
        <f t="shared" si="65"/>
        <v>42527.834004629629</v>
      </c>
      <c r="P671" s="10">
        <f t="shared" si="66"/>
        <v>42557.834004629629</v>
      </c>
      <c r="Q671" t="s">
        <v>8273</v>
      </c>
      <c r="R671" t="str">
        <f t="shared" si="67"/>
        <v>technology</v>
      </c>
      <c r="S671" t="str">
        <f t="shared" si="64"/>
        <v>wearables</v>
      </c>
    </row>
    <row r="672" spans="1:19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6">
        <f t="shared" si="63"/>
        <v>29.276666666666667</v>
      </c>
      <c r="O672" s="10">
        <f t="shared" si="65"/>
        <v>42506.918055555558</v>
      </c>
      <c r="P672" s="10">
        <f t="shared" si="66"/>
        <v>42540.548611111117</v>
      </c>
      <c r="Q672" t="s">
        <v>8273</v>
      </c>
      <c r="R672" t="str">
        <f t="shared" si="67"/>
        <v>technology</v>
      </c>
      <c r="S672" t="str">
        <f t="shared" si="64"/>
        <v>wearables</v>
      </c>
    </row>
    <row r="673" spans="1:19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6">
        <f t="shared" si="63"/>
        <v>39.426666666666662</v>
      </c>
      <c r="O673" s="10">
        <f t="shared" si="65"/>
        <v>41984.901064814818</v>
      </c>
      <c r="P673" s="10">
        <f t="shared" si="66"/>
        <v>42018.375000000007</v>
      </c>
      <c r="Q673" t="s">
        <v>8273</v>
      </c>
      <c r="R673" t="str">
        <f t="shared" si="67"/>
        <v>technology</v>
      </c>
      <c r="S673" t="str">
        <f t="shared" si="64"/>
        <v>wearables</v>
      </c>
    </row>
    <row r="674" spans="1:19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6">
        <f t="shared" si="63"/>
        <v>21.628</v>
      </c>
      <c r="O674" s="10">
        <f t="shared" si="65"/>
        <v>41974.427824074075</v>
      </c>
      <c r="P674" s="10">
        <f t="shared" si="66"/>
        <v>42005.415972222225</v>
      </c>
      <c r="Q674" t="s">
        <v>8273</v>
      </c>
      <c r="R674" t="str">
        <f t="shared" si="67"/>
        <v>technology</v>
      </c>
      <c r="S674" t="str">
        <f t="shared" ref="S674:S705" si="68">RIGHT(Q674, 9)</f>
        <v>wearables</v>
      </c>
    </row>
    <row r="675" spans="1:19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6">
        <f t="shared" si="63"/>
        <v>0.20500000000000002</v>
      </c>
      <c r="O675" s="10">
        <f t="shared" si="65"/>
        <v>41839.048807870371</v>
      </c>
      <c r="P675" s="10">
        <f t="shared" si="66"/>
        <v>41884.048807870371</v>
      </c>
      <c r="Q675" t="s">
        <v>8273</v>
      </c>
      <c r="R675" t="str">
        <f t="shared" si="67"/>
        <v>technology</v>
      </c>
      <c r="S675" t="str">
        <f t="shared" si="68"/>
        <v>wearables</v>
      </c>
    </row>
    <row r="676" spans="1:19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6">
        <f t="shared" si="63"/>
        <v>0.03</v>
      </c>
      <c r="O676" s="10">
        <f t="shared" si="65"/>
        <v>41803.324386574073</v>
      </c>
      <c r="P676" s="10">
        <f t="shared" si="66"/>
        <v>41863.324386574073</v>
      </c>
      <c r="Q676" t="s">
        <v>8273</v>
      </c>
      <c r="R676" t="str">
        <f t="shared" si="67"/>
        <v>technology</v>
      </c>
      <c r="S676" t="str">
        <f t="shared" si="68"/>
        <v>wearables</v>
      </c>
    </row>
    <row r="677" spans="1:19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6">
        <f t="shared" si="63"/>
        <v>14.85</v>
      </c>
      <c r="O677" s="10">
        <f t="shared" si="65"/>
        <v>41976.13893518519</v>
      </c>
      <c r="P677" s="10">
        <f t="shared" si="66"/>
        <v>42005.499305555561</v>
      </c>
      <c r="Q677" t="s">
        <v>8273</v>
      </c>
      <c r="R677" t="str">
        <f t="shared" si="67"/>
        <v>technology</v>
      </c>
      <c r="S677" t="str">
        <f t="shared" si="68"/>
        <v>wearables</v>
      </c>
    </row>
    <row r="678" spans="1:19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6">
        <f t="shared" si="63"/>
        <v>1.4710000000000001</v>
      </c>
      <c r="O678" s="10">
        <f t="shared" si="65"/>
        <v>42012.976631944453</v>
      </c>
      <c r="P678" s="10">
        <f t="shared" si="66"/>
        <v>42042.976631944453</v>
      </c>
      <c r="Q678" t="s">
        <v>8273</v>
      </c>
      <c r="R678" t="str">
        <f t="shared" si="67"/>
        <v>technology</v>
      </c>
      <c r="S678" t="str">
        <f t="shared" si="68"/>
        <v>wearables</v>
      </c>
    </row>
    <row r="679" spans="1:19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6">
        <f t="shared" si="63"/>
        <v>25.584</v>
      </c>
      <c r="O679" s="10">
        <f t="shared" si="65"/>
        <v>42504.612210648149</v>
      </c>
      <c r="P679" s="10">
        <f t="shared" si="66"/>
        <v>42549.612210648149</v>
      </c>
      <c r="Q679" t="s">
        <v>8273</v>
      </c>
      <c r="R679" t="str">
        <f t="shared" si="67"/>
        <v>technology</v>
      </c>
      <c r="S679" t="str">
        <f t="shared" si="68"/>
        <v>wearables</v>
      </c>
    </row>
    <row r="680" spans="1:19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6">
        <f t="shared" si="63"/>
        <v>3.8206896551724134</v>
      </c>
      <c r="O680" s="10">
        <f t="shared" si="65"/>
        <v>42481.584930555553</v>
      </c>
      <c r="P680" s="10">
        <f t="shared" si="66"/>
        <v>42511.584930555553</v>
      </c>
      <c r="Q680" t="s">
        <v>8273</v>
      </c>
      <c r="R680" t="str">
        <f t="shared" si="67"/>
        <v>technology</v>
      </c>
      <c r="S680" t="str">
        <f t="shared" si="68"/>
        <v>wearables</v>
      </c>
    </row>
    <row r="681" spans="1:19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6">
        <f t="shared" si="63"/>
        <v>15.485964912280703</v>
      </c>
      <c r="O681" s="10">
        <f t="shared" si="65"/>
        <v>42556.904039351859</v>
      </c>
      <c r="P681" s="10">
        <f t="shared" si="66"/>
        <v>42616.904039351859</v>
      </c>
      <c r="Q681" t="s">
        <v>8273</v>
      </c>
      <c r="R681" t="str">
        <f t="shared" si="67"/>
        <v>technology</v>
      </c>
      <c r="S681" t="str">
        <f t="shared" si="68"/>
        <v>wearables</v>
      </c>
    </row>
    <row r="682" spans="1:19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6">
        <f t="shared" si="63"/>
        <v>25.912000000000003</v>
      </c>
      <c r="O682" s="10">
        <f t="shared" si="65"/>
        <v>41864.709849537037</v>
      </c>
      <c r="P682" s="10">
        <f t="shared" si="66"/>
        <v>41899.709849537037</v>
      </c>
      <c r="Q682" t="s">
        <v>8273</v>
      </c>
      <c r="R682" t="str">
        <f t="shared" si="67"/>
        <v>technology</v>
      </c>
      <c r="S682" t="str">
        <f t="shared" si="68"/>
        <v>wearables</v>
      </c>
    </row>
    <row r="683" spans="1:19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6">
        <f t="shared" si="63"/>
        <v>0.04</v>
      </c>
      <c r="O683" s="10">
        <f t="shared" si="65"/>
        <v>42640.01393518519</v>
      </c>
      <c r="P683" s="10">
        <f t="shared" si="66"/>
        <v>42670.01393518519</v>
      </c>
      <c r="Q683" t="s">
        <v>8273</v>
      </c>
      <c r="R683" t="str">
        <f t="shared" si="67"/>
        <v>technology</v>
      </c>
      <c r="S683" t="str">
        <f t="shared" si="68"/>
        <v>wearables</v>
      </c>
    </row>
    <row r="684" spans="1:19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6">
        <f t="shared" si="63"/>
        <v>0.106</v>
      </c>
      <c r="O684" s="10">
        <f t="shared" si="65"/>
        <v>42778.973634259259</v>
      </c>
      <c r="P684" s="10">
        <f t="shared" si="66"/>
        <v>42808.931967592602</v>
      </c>
      <c r="Q684" t="s">
        <v>8273</v>
      </c>
      <c r="R684" t="str">
        <f t="shared" si="67"/>
        <v>technology</v>
      </c>
      <c r="S684" t="str">
        <f t="shared" si="68"/>
        <v>wearables</v>
      </c>
    </row>
    <row r="685" spans="1:19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6">
        <f t="shared" si="63"/>
        <v>0.85142857142857142</v>
      </c>
      <c r="O685" s="10">
        <f t="shared" si="65"/>
        <v>42635.108379629637</v>
      </c>
      <c r="P685" s="10">
        <f t="shared" si="66"/>
        <v>42675.108379629637</v>
      </c>
      <c r="Q685" t="s">
        <v>8273</v>
      </c>
      <c r="R685" t="str">
        <f t="shared" si="67"/>
        <v>technology</v>
      </c>
      <c r="S685" t="str">
        <f t="shared" si="68"/>
        <v>wearables</v>
      </c>
    </row>
    <row r="686" spans="1:19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6">
        <f t="shared" si="63"/>
        <v>7.4837500000000006</v>
      </c>
      <c r="O686" s="10">
        <f t="shared" si="65"/>
        <v>41809.681608796302</v>
      </c>
      <c r="P686" s="10">
        <f t="shared" si="66"/>
        <v>41845.333333333336</v>
      </c>
      <c r="Q686" t="s">
        <v>8273</v>
      </c>
      <c r="R686" t="str">
        <f t="shared" si="67"/>
        <v>technology</v>
      </c>
      <c r="S686" t="str">
        <f t="shared" si="68"/>
        <v>wearables</v>
      </c>
    </row>
    <row r="687" spans="1:19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6">
        <f t="shared" si="63"/>
        <v>27.650000000000002</v>
      </c>
      <c r="O687" s="10">
        <f t="shared" si="65"/>
        <v>41972.074907407405</v>
      </c>
      <c r="P687" s="10">
        <f t="shared" si="66"/>
        <v>42017.074907407405</v>
      </c>
      <c r="Q687" t="s">
        <v>8273</v>
      </c>
      <c r="R687" t="str">
        <f t="shared" si="67"/>
        <v>technology</v>
      </c>
      <c r="S687" t="str">
        <f t="shared" si="68"/>
        <v>wearables</v>
      </c>
    </row>
    <row r="688" spans="1:19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6">
        <f t="shared" si="63"/>
        <v>0</v>
      </c>
      <c r="O688" s="10">
        <f t="shared" si="65"/>
        <v>42189.881597222229</v>
      </c>
      <c r="P688" s="10">
        <f t="shared" si="66"/>
        <v>42219.881597222229</v>
      </c>
      <c r="Q688" t="s">
        <v>8273</v>
      </c>
      <c r="R688" t="str">
        <f t="shared" si="67"/>
        <v>technology</v>
      </c>
      <c r="S688" t="str">
        <f t="shared" si="68"/>
        <v>wearables</v>
      </c>
    </row>
    <row r="689" spans="1:19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6">
        <f t="shared" si="63"/>
        <v>3.55</v>
      </c>
      <c r="O689" s="10">
        <f t="shared" si="65"/>
        <v>42711.958946759267</v>
      </c>
      <c r="P689" s="10">
        <f t="shared" si="66"/>
        <v>42771.958946759267</v>
      </c>
      <c r="Q689" t="s">
        <v>8273</v>
      </c>
      <c r="R689" t="str">
        <f t="shared" si="67"/>
        <v>technology</v>
      </c>
      <c r="S689" t="str">
        <f t="shared" si="68"/>
        <v>wearables</v>
      </c>
    </row>
    <row r="690" spans="1:19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6">
        <f t="shared" si="63"/>
        <v>72.989999999999995</v>
      </c>
      <c r="O690" s="10">
        <f t="shared" si="65"/>
        <v>42262.313113425924</v>
      </c>
      <c r="P690" s="10">
        <f t="shared" si="66"/>
        <v>42292.313113425924</v>
      </c>
      <c r="Q690" t="s">
        <v>8273</v>
      </c>
      <c r="R690" t="str">
        <f t="shared" si="67"/>
        <v>technology</v>
      </c>
      <c r="S690" t="str">
        <f t="shared" si="68"/>
        <v>wearables</v>
      </c>
    </row>
    <row r="691" spans="1:19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6">
        <f t="shared" si="63"/>
        <v>57.648750000000007</v>
      </c>
      <c r="O691" s="10">
        <f t="shared" si="65"/>
        <v>42675.876122685186</v>
      </c>
      <c r="P691" s="10">
        <f t="shared" si="66"/>
        <v>42712.415972222225</v>
      </c>
      <c r="Q691" t="s">
        <v>8273</v>
      </c>
      <c r="R691" t="str">
        <f t="shared" si="67"/>
        <v>technology</v>
      </c>
      <c r="S691" t="str">
        <f t="shared" si="68"/>
        <v>wearables</v>
      </c>
    </row>
    <row r="692" spans="1:19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6">
        <f t="shared" si="63"/>
        <v>12.34</v>
      </c>
      <c r="O692" s="10">
        <f t="shared" si="65"/>
        <v>42579.84306712963</v>
      </c>
      <c r="P692" s="10">
        <f t="shared" si="66"/>
        <v>42622.458333333336</v>
      </c>
      <c r="Q692" t="s">
        <v>8273</v>
      </c>
      <c r="R692" t="str">
        <f t="shared" si="67"/>
        <v>technology</v>
      </c>
      <c r="S692" t="str">
        <f t="shared" si="68"/>
        <v>wearables</v>
      </c>
    </row>
    <row r="693" spans="1:19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6">
        <f t="shared" si="63"/>
        <v>0.52</v>
      </c>
      <c r="O693" s="10">
        <f t="shared" si="65"/>
        <v>42158.236643518518</v>
      </c>
      <c r="P693" s="10">
        <f t="shared" si="66"/>
        <v>42186.236643518518</v>
      </c>
      <c r="Q693" t="s">
        <v>8273</v>
      </c>
      <c r="R693" t="str">
        <f t="shared" si="67"/>
        <v>technology</v>
      </c>
      <c r="S693" t="str">
        <f t="shared" si="68"/>
        <v>wearables</v>
      </c>
    </row>
    <row r="694" spans="1:19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6">
        <f t="shared" si="63"/>
        <v>6.5299999999999994</v>
      </c>
      <c r="O694" s="10">
        <f t="shared" si="65"/>
        <v>42696.584062500006</v>
      </c>
      <c r="P694" s="10">
        <f t="shared" si="66"/>
        <v>42726.584062500006</v>
      </c>
      <c r="Q694" t="s">
        <v>8273</v>
      </c>
      <c r="R694" t="str">
        <f t="shared" si="67"/>
        <v>technology</v>
      </c>
      <c r="S694" t="str">
        <f t="shared" si="68"/>
        <v>wearables</v>
      </c>
    </row>
    <row r="695" spans="1:19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6">
        <f t="shared" si="63"/>
        <v>35.338000000000001</v>
      </c>
      <c r="O695" s="10">
        <f t="shared" si="65"/>
        <v>42095.016516203708</v>
      </c>
      <c r="P695" s="10">
        <f t="shared" si="66"/>
        <v>42125.016516203708</v>
      </c>
      <c r="Q695" t="s">
        <v>8273</v>
      </c>
      <c r="R695" t="str">
        <f t="shared" si="67"/>
        <v>technology</v>
      </c>
      <c r="S695" t="str">
        <f t="shared" si="68"/>
        <v>wearables</v>
      </c>
    </row>
    <row r="696" spans="1:19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6">
        <f t="shared" si="63"/>
        <v>0.39333333333333331</v>
      </c>
      <c r="O696" s="10">
        <f t="shared" si="65"/>
        <v>42737.872210648151</v>
      </c>
      <c r="P696" s="10">
        <f t="shared" si="66"/>
        <v>42767.872210648151</v>
      </c>
      <c r="Q696" t="s">
        <v>8273</v>
      </c>
      <c r="R696" t="str">
        <f t="shared" si="67"/>
        <v>technology</v>
      </c>
      <c r="S696" t="str">
        <f t="shared" si="68"/>
        <v>wearables</v>
      </c>
    </row>
    <row r="697" spans="1:19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6">
        <f t="shared" si="63"/>
        <v>1.06</v>
      </c>
      <c r="O697" s="10">
        <f t="shared" si="65"/>
        <v>41913.729398148149</v>
      </c>
      <c r="P697" s="10">
        <f t="shared" si="66"/>
        <v>41943.729398148149</v>
      </c>
      <c r="Q697" t="s">
        <v>8273</v>
      </c>
      <c r="R697" t="str">
        <f t="shared" si="67"/>
        <v>technology</v>
      </c>
      <c r="S697" t="str">
        <f t="shared" si="68"/>
        <v>wearables</v>
      </c>
    </row>
    <row r="698" spans="1:19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6">
        <f t="shared" si="63"/>
        <v>5.7142857142857147E-4</v>
      </c>
      <c r="O698" s="10">
        <f t="shared" si="65"/>
        <v>41816.135439814818</v>
      </c>
      <c r="P698" s="10">
        <f t="shared" si="66"/>
        <v>41846.135439814818</v>
      </c>
      <c r="Q698" t="s">
        <v>8273</v>
      </c>
      <c r="R698" t="str">
        <f t="shared" si="67"/>
        <v>technology</v>
      </c>
      <c r="S698" t="str">
        <f t="shared" si="68"/>
        <v>wearables</v>
      </c>
    </row>
    <row r="699" spans="1:19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6">
        <f t="shared" si="63"/>
        <v>46.379999999999995</v>
      </c>
      <c r="O699" s="10">
        <f t="shared" si="65"/>
        <v>42388.731354166674</v>
      </c>
      <c r="P699" s="10">
        <f t="shared" si="66"/>
        <v>42403.731354166674</v>
      </c>
      <c r="Q699" t="s">
        <v>8273</v>
      </c>
      <c r="R699" t="str">
        <f t="shared" si="67"/>
        <v>technology</v>
      </c>
      <c r="S699" t="str">
        <f t="shared" si="68"/>
        <v>wearables</v>
      </c>
    </row>
    <row r="700" spans="1:19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6">
        <f t="shared" si="63"/>
        <v>15.39</v>
      </c>
      <c r="O700" s="10">
        <f t="shared" si="65"/>
        <v>41867.139409722222</v>
      </c>
      <c r="P700" s="10">
        <f t="shared" si="66"/>
        <v>41900.291666666672</v>
      </c>
      <c r="Q700" t="s">
        <v>8273</v>
      </c>
      <c r="R700" t="str">
        <f t="shared" si="67"/>
        <v>technology</v>
      </c>
      <c r="S700" t="str">
        <f t="shared" si="68"/>
        <v>wearables</v>
      </c>
    </row>
    <row r="701" spans="1:19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6">
        <f t="shared" si="63"/>
        <v>82.422107692307705</v>
      </c>
      <c r="O701" s="10">
        <f t="shared" si="65"/>
        <v>41563.693842592598</v>
      </c>
      <c r="P701" s="10">
        <f t="shared" si="66"/>
        <v>41600.875</v>
      </c>
      <c r="Q701" t="s">
        <v>8273</v>
      </c>
      <c r="R701" t="str">
        <f t="shared" si="67"/>
        <v>technology</v>
      </c>
      <c r="S701" t="str">
        <f t="shared" si="68"/>
        <v>wearables</v>
      </c>
    </row>
    <row r="702" spans="1:19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6">
        <f t="shared" si="63"/>
        <v>2.6866666666666665</v>
      </c>
      <c r="O702" s="10">
        <f t="shared" si="65"/>
        <v>42715.896770833337</v>
      </c>
      <c r="P702" s="10">
        <f t="shared" si="66"/>
        <v>42745.896770833337</v>
      </c>
      <c r="Q702" t="s">
        <v>8273</v>
      </c>
      <c r="R702" t="str">
        <f t="shared" si="67"/>
        <v>technology</v>
      </c>
      <c r="S702" t="str">
        <f t="shared" si="68"/>
        <v>wearables</v>
      </c>
    </row>
    <row r="703" spans="1:19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6">
        <f t="shared" si="63"/>
        <v>26.6</v>
      </c>
      <c r="O703" s="10">
        <f t="shared" si="65"/>
        <v>41813.871296296296</v>
      </c>
      <c r="P703" s="10">
        <f t="shared" si="66"/>
        <v>41843.871296296296</v>
      </c>
      <c r="Q703" t="s">
        <v>8273</v>
      </c>
      <c r="R703" t="str">
        <f t="shared" si="67"/>
        <v>technology</v>
      </c>
      <c r="S703" t="str">
        <f t="shared" si="68"/>
        <v>wearables</v>
      </c>
    </row>
    <row r="704" spans="1:19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6">
        <f t="shared" si="63"/>
        <v>30.813400000000001</v>
      </c>
      <c r="O704" s="10">
        <f t="shared" si="65"/>
        <v>42668.935034722228</v>
      </c>
      <c r="P704" s="10">
        <f t="shared" si="66"/>
        <v>42698.976701388885</v>
      </c>
      <c r="Q704" t="s">
        <v>8273</v>
      </c>
      <c r="R704" t="str">
        <f t="shared" si="67"/>
        <v>technology</v>
      </c>
      <c r="S704" t="str">
        <f t="shared" si="68"/>
        <v>wearables</v>
      </c>
    </row>
    <row r="705" spans="1:19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6">
        <f t="shared" si="63"/>
        <v>5.58</v>
      </c>
      <c r="O705" s="10">
        <f t="shared" si="65"/>
        <v>42712.159131944449</v>
      </c>
      <c r="P705" s="10">
        <f t="shared" si="66"/>
        <v>42767.188888888886</v>
      </c>
      <c r="Q705" t="s">
        <v>8273</v>
      </c>
      <c r="R705" t="str">
        <f t="shared" si="67"/>
        <v>technology</v>
      </c>
      <c r="S705" t="str">
        <f t="shared" si="68"/>
        <v>wearables</v>
      </c>
    </row>
    <row r="706" spans="1:19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6">
        <f t="shared" ref="N706:N769" si="69">E706/D706*100</f>
        <v>0.87454545454545463</v>
      </c>
      <c r="O706" s="10">
        <f t="shared" si="65"/>
        <v>42726.401250000003</v>
      </c>
      <c r="P706" s="10">
        <f t="shared" si="66"/>
        <v>42786.401250000003</v>
      </c>
      <c r="Q706" t="s">
        <v>8273</v>
      </c>
      <c r="R706" t="str">
        <f t="shared" si="67"/>
        <v>technology</v>
      </c>
      <c r="S706" t="str">
        <f t="shared" ref="S706:S721" si="70">RIGHT(Q706, 9)</f>
        <v>wearables</v>
      </c>
    </row>
    <row r="707" spans="1:19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6">
        <f t="shared" si="69"/>
        <v>0.97699999999999987</v>
      </c>
      <c r="O707" s="10">
        <f t="shared" ref="O707:O770" si="71">((((J707/60)/60)/24+DATE(1970,1,1)+5/24))</f>
        <v>42726.699976851851</v>
      </c>
      <c r="P707" s="10">
        <f t="shared" ref="P707:P770" si="72">((((I707/60)/60)/24+DATE(1970,1,1)+5/24))</f>
        <v>42756.699976851851</v>
      </c>
      <c r="Q707" t="s">
        <v>8273</v>
      </c>
      <c r="R707" t="str">
        <f t="shared" si="67"/>
        <v>technology</v>
      </c>
      <c r="S707" t="str">
        <f t="shared" si="70"/>
        <v>wearables</v>
      </c>
    </row>
    <row r="708" spans="1:19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6">
        <f t="shared" si="69"/>
        <v>0</v>
      </c>
      <c r="O708" s="10">
        <f t="shared" si="71"/>
        <v>42677.203506944446</v>
      </c>
      <c r="P708" s="10">
        <f t="shared" si="72"/>
        <v>42718.98541666667</v>
      </c>
      <c r="Q708" t="s">
        <v>8273</v>
      </c>
      <c r="R708" t="str">
        <f t="shared" si="67"/>
        <v>technology</v>
      </c>
      <c r="S708" t="str">
        <f t="shared" si="70"/>
        <v>wearables</v>
      </c>
    </row>
    <row r="709" spans="1:19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6">
        <f t="shared" si="69"/>
        <v>78.927352941176466</v>
      </c>
      <c r="O709" s="10">
        <f t="shared" si="71"/>
        <v>42696.871840277781</v>
      </c>
      <c r="P709" s="10">
        <f t="shared" si="72"/>
        <v>42736.871840277781</v>
      </c>
      <c r="Q709" t="s">
        <v>8273</v>
      </c>
      <c r="R709" t="str">
        <f t="shared" si="67"/>
        <v>technology</v>
      </c>
      <c r="S709" t="str">
        <f t="shared" si="70"/>
        <v>wearables</v>
      </c>
    </row>
    <row r="710" spans="1:19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6">
        <f t="shared" si="69"/>
        <v>22.092500000000001</v>
      </c>
      <c r="O710" s="10">
        <f t="shared" si="71"/>
        <v>41835.789351851854</v>
      </c>
      <c r="P710" s="10">
        <f t="shared" si="72"/>
        <v>41895.789351851854</v>
      </c>
      <c r="Q710" t="s">
        <v>8273</v>
      </c>
      <c r="R710" t="str">
        <f t="shared" si="67"/>
        <v>technology</v>
      </c>
      <c r="S710" t="str">
        <f t="shared" si="70"/>
        <v>wearables</v>
      </c>
    </row>
    <row r="711" spans="1:19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6">
        <f t="shared" si="69"/>
        <v>0.40666666666666662</v>
      </c>
      <c r="O711" s="10">
        <f t="shared" si="71"/>
        <v>41948.249525462968</v>
      </c>
      <c r="P711" s="10">
        <f t="shared" si="72"/>
        <v>41978.249525462968</v>
      </c>
      <c r="Q711" t="s">
        <v>8273</v>
      </c>
      <c r="R711" t="str">
        <f t="shared" si="67"/>
        <v>technology</v>
      </c>
      <c r="S711" t="str">
        <f t="shared" si="70"/>
        <v>wearables</v>
      </c>
    </row>
    <row r="712" spans="1:19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6">
        <f t="shared" si="69"/>
        <v>0</v>
      </c>
      <c r="O712" s="10">
        <f t="shared" si="71"/>
        <v>41838.19331018519</v>
      </c>
      <c r="P712" s="10">
        <f t="shared" si="72"/>
        <v>41871.238888888889</v>
      </c>
      <c r="Q712" t="s">
        <v>8273</v>
      </c>
      <c r="R712" t="str">
        <f t="shared" si="67"/>
        <v>technology</v>
      </c>
      <c r="S712" t="str">
        <f t="shared" si="70"/>
        <v>wearables</v>
      </c>
    </row>
    <row r="713" spans="1:19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6">
        <f t="shared" si="69"/>
        <v>33.790999999999997</v>
      </c>
      <c r="O713" s="10">
        <f t="shared" si="71"/>
        <v>42678.667453703711</v>
      </c>
      <c r="P713" s="10">
        <f t="shared" si="72"/>
        <v>42718.709120370368</v>
      </c>
      <c r="Q713" t="s">
        <v>8273</v>
      </c>
      <c r="R713" t="str">
        <f t="shared" si="67"/>
        <v>technology</v>
      </c>
      <c r="S713" t="str">
        <f t="shared" si="70"/>
        <v>wearables</v>
      </c>
    </row>
    <row r="714" spans="1:19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6">
        <f t="shared" si="69"/>
        <v>0.21649484536082475</v>
      </c>
      <c r="O714" s="10">
        <f t="shared" si="71"/>
        <v>42384.889259259267</v>
      </c>
      <c r="P714" s="10">
        <f t="shared" si="72"/>
        <v>42414.889259259267</v>
      </c>
      <c r="Q714" t="s">
        <v>8273</v>
      </c>
      <c r="R714" t="str">
        <f t="shared" si="67"/>
        <v>technology</v>
      </c>
      <c r="S714" t="str">
        <f t="shared" si="70"/>
        <v>wearables</v>
      </c>
    </row>
    <row r="715" spans="1:19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6">
        <f t="shared" si="69"/>
        <v>0.79600000000000004</v>
      </c>
      <c r="O715" s="10">
        <f t="shared" si="71"/>
        <v>42496.737638888888</v>
      </c>
      <c r="P715" s="10">
        <f t="shared" si="72"/>
        <v>42526.737638888888</v>
      </c>
      <c r="Q715" t="s">
        <v>8273</v>
      </c>
      <c r="R715" t="str">
        <f t="shared" si="67"/>
        <v>technology</v>
      </c>
      <c r="S715" t="str">
        <f t="shared" si="70"/>
        <v>wearables</v>
      </c>
    </row>
    <row r="716" spans="1:19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6">
        <f t="shared" si="69"/>
        <v>14.993333333333334</v>
      </c>
      <c r="O716" s="10">
        <f t="shared" si="71"/>
        <v>42734.99631944445</v>
      </c>
      <c r="P716" s="10">
        <f t="shared" si="72"/>
        <v>42794.99631944445</v>
      </c>
      <c r="Q716" t="s">
        <v>8273</v>
      </c>
      <c r="R716" t="str">
        <f t="shared" si="67"/>
        <v>technology</v>
      </c>
      <c r="S716" t="str">
        <f t="shared" si="70"/>
        <v>wearables</v>
      </c>
    </row>
    <row r="717" spans="1:19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6">
        <f t="shared" si="69"/>
        <v>5.0509090909090908</v>
      </c>
      <c r="O717" s="10">
        <f t="shared" si="71"/>
        <v>42273.299074074072</v>
      </c>
      <c r="P717" s="10">
        <f t="shared" si="72"/>
        <v>42313.340740740743</v>
      </c>
      <c r="Q717" t="s">
        <v>8273</v>
      </c>
      <c r="R717" t="str">
        <f t="shared" si="67"/>
        <v>technology</v>
      </c>
      <c r="S717" t="str">
        <f t="shared" si="70"/>
        <v>wearables</v>
      </c>
    </row>
    <row r="718" spans="1:19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6">
        <f t="shared" si="69"/>
        <v>10.214285714285715</v>
      </c>
      <c r="O718" s="10">
        <f t="shared" si="71"/>
        <v>41940.866979166669</v>
      </c>
      <c r="P718" s="10">
        <f t="shared" si="72"/>
        <v>41974.208333333336</v>
      </c>
      <c r="Q718" t="s">
        <v>8273</v>
      </c>
      <c r="R718" t="str">
        <f t="shared" si="67"/>
        <v>technology</v>
      </c>
      <c r="S718" t="str">
        <f t="shared" si="70"/>
        <v>wearables</v>
      </c>
    </row>
    <row r="719" spans="1:19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6">
        <f t="shared" si="69"/>
        <v>0.30499999999999999</v>
      </c>
      <c r="O719" s="10">
        <f t="shared" si="71"/>
        <v>41858.062523148154</v>
      </c>
      <c r="P719" s="10">
        <f t="shared" si="72"/>
        <v>41888.062523148154</v>
      </c>
      <c r="Q719" t="s">
        <v>8273</v>
      </c>
      <c r="R719" t="str">
        <f t="shared" si="67"/>
        <v>technology</v>
      </c>
      <c r="S719" t="str">
        <f t="shared" si="70"/>
        <v>wearables</v>
      </c>
    </row>
    <row r="720" spans="1:19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6">
        <f t="shared" si="69"/>
        <v>0.75</v>
      </c>
      <c r="O720" s="10">
        <f t="shared" si="71"/>
        <v>42753.053784722222</v>
      </c>
      <c r="P720" s="10">
        <f t="shared" si="72"/>
        <v>42784.457638888889</v>
      </c>
      <c r="Q720" t="s">
        <v>8273</v>
      </c>
      <c r="R720" t="str">
        <f t="shared" si="67"/>
        <v>technology</v>
      </c>
      <c r="S720" t="str">
        <f t="shared" si="70"/>
        <v>wearables</v>
      </c>
    </row>
    <row r="721" spans="1:19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6">
        <f t="shared" si="69"/>
        <v>1.2933333333333332</v>
      </c>
      <c r="O721" s="10">
        <f t="shared" si="71"/>
        <v>42409.248564814821</v>
      </c>
      <c r="P721" s="10">
        <f t="shared" si="72"/>
        <v>42423.248564814821</v>
      </c>
      <c r="Q721" t="s">
        <v>8273</v>
      </c>
      <c r="R721" t="str">
        <f t="shared" si="67"/>
        <v>technology</v>
      </c>
      <c r="S721" t="str">
        <f t="shared" si="70"/>
        <v>wearables</v>
      </c>
    </row>
    <row r="722" spans="1:19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6">
        <f t="shared" si="69"/>
        <v>143.94736842105263</v>
      </c>
      <c r="O722" s="10">
        <f t="shared" si="71"/>
        <v>40909.857534722229</v>
      </c>
      <c r="P722" s="10">
        <f t="shared" si="72"/>
        <v>40937.857534722229</v>
      </c>
      <c r="Q722" t="s">
        <v>8274</v>
      </c>
      <c r="R722" t="str">
        <f t="shared" si="67"/>
        <v>publishing</v>
      </c>
      <c r="S722" t="str">
        <f t="shared" ref="S722:S761" si="73">RIGHT(Q722, 10)</f>
        <v>nonfiction</v>
      </c>
    </row>
    <row r="723" spans="1:19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6">
        <f t="shared" si="69"/>
        <v>122.10975609756099</v>
      </c>
      <c r="O723" s="10">
        <f t="shared" si="71"/>
        <v>41807.780173611114</v>
      </c>
      <c r="P723" s="10">
        <f t="shared" si="72"/>
        <v>41852.780173611114</v>
      </c>
      <c r="Q723" t="s">
        <v>8274</v>
      </c>
      <c r="R723" t="str">
        <f t="shared" si="67"/>
        <v>publishing</v>
      </c>
      <c r="S723" t="str">
        <f t="shared" si="73"/>
        <v>nonfiction</v>
      </c>
    </row>
    <row r="724" spans="1:19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6">
        <f t="shared" si="69"/>
        <v>132.024</v>
      </c>
      <c r="O724" s="10">
        <f t="shared" si="71"/>
        <v>40978.01363425926</v>
      </c>
      <c r="P724" s="10">
        <f t="shared" si="72"/>
        <v>41007.971967592595</v>
      </c>
      <c r="Q724" t="s">
        <v>8274</v>
      </c>
      <c r="R724" t="str">
        <f t="shared" si="67"/>
        <v>publishing</v>
      </c>
      <c r="S724" t="str">
        <f t="shared" si="73"/>
        <v>nonfiction</v>
      </c>
    </row>
    <row r="725" spans="1:19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6">
        <f t="shared" si="69"/>
        <v>109.38000000000001</v>
      </c>
      <c r="O725" s="10">
        <f t="shared" si="71"/>
        <v>42185.024872685193</v>
      </c>
      <c r="P725" s="10">
        <f t="shared" si="72"/>
        <v>42215.374305555561</v>
      </c>
      <c r="Q725" t="s">
        <v>8274</v>
      </c>
      <c r="R725" t="str">
        <f t="shared" si="67"/>
        <v>publishing</v>
      </c>
      <c r="S725" t="str">
        <f t="shared" si="73"/>
        <v>nonfiction</v>
      </c>
    </row>
    <row r="726" spans="1:19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6">
        <f t="shared" si="69"/>
        <v>105.47157142857144</v>
      </c>
      <c r="O726" s="10">
        <f t="shared" si="71"/>
        <v>40694.84679398148</v>
      </c>
      <c r="P726" s="10">
        <f t="shared" si="72"/>
        <v>40724.84679398148</v>
      </c>
      <c r="Q726" t="s">
        <v>8274</v>
      </c>
      <c r="R726" t="str">
        <f t="shared" si="67"/>
        <v>publishing</v>
      </c>
      <c r="S726" t="str">
        <f t="shared" si="73"/>
        <v>nonfiction</v>
      </c>
    </row>
    <row r="727" spans="1:19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6">
        <f t="shared" si="69"/>
        <v>100.35000000000001</v>
      </c>
      <c r="O727" s="10">
        <f t="shared" si="71"/>
        <v>42321.834629629629</v>
      </c>
      <c r="P727" s="10">
        <f t="shared" si="72"/>
        <v>42351.834629629629</v>
      </c>
      <c r="Q727" t="s">
        <v>8274</v>
      </c>
      <c r="R727" t="str">
        <f t="shared" si="67"/>
        <v>publishing</v>
      </c>
      <c r="S727" t="str">
        <f t="shared" si="73"/>
        <v>nonfiction</v>
      </c>
    </row>
    <row r="728" spans="1:19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6">
        <f t="shared" si="69"/>
        <v>101.4</v>
      </c>
      <c r="O728" s="10">
        <f t="shared" si="71"/>
        <v>41346.251006944447</v>
      </c>
      <c r="P728" s="10">
        <f t="shared" si="72"/>
        <v>41376.251006944447</v>
      </c>
      <c r="Q728" t="s">
        <v>8274</v>
      </c>
      <c r="R728" t="str">
        <f t="shared" si="67"/>
        <v>publishing</v>
      </c>
      <c r="S728" t="str">
        <f t="shared" si="73"/>
        <v>nonfiction</v>
      </c>
    </row>
    <row r="729" spans="1:19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6">
        <f t="shared" si="69"/>
        <v>155.51428571428571</v>
      </c>
      <c r="O729" s="10">
        <f t="shared" si="71"/>
        <v>41247.228576388887</v>
      </c>
      <c r="P729" s="10">
        <f t="shared" si="72"/>
        <v>41289.097222222226</v>
      </c>
      <c r="Q729" t="s">
        <v>8274</v>
      </c>
      <c r="R729" t="str">
        <f t="shared" si="67"/>
        <v>publishing</v>
      </c>
      <c r="S729" t="str">
        <f t="shared" si="73"/>
        <v>nonfiction</v>
      </c>
    </row>
    <row r="730" spans="1:19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6">
        <f t="shared" si="69"/>
        <v>105.566</v>
      </c>
      <c r="O730" s="10">
        <f t="shared" si="71"/>
        <v>40732.045798611114</v>
      </c>
      <c r="P730" s="10">
        <f t="shared" si="72"/>
        <v>40777.045798611114</v>
      </c>
      <c r="Q730" t="s">
        <v>8274</v>
      </c>
      <c r="R730" t="str">
        <f t="shared" si="67"/>
        <v>publishing</v>
      </c>
      <c r="S730" t="str">
        <f t="shared" si="73"/>
        <v>nonfiction</v>
      </c>
    </row>
    <row r="731" spans="1:19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6">
        <f t="shared" si="69"/>
        <v>130.65</v>
      </c>
      <c r="O731" s="10">
        <f t="shared" si="71"/>
        <v>41111.394224537042</v>
      </c>
      <c r="P731" s="10">
        <f t="shared" si="72"/>
        <v>41171.394224537042</v>
      </c>
      <c r="Q731" t="s">
        <v>8274</v>
      </c>
      <c r="R731" t="str">
        <f t="shared" si="67"/>
        <v>publishing</v>
      </c>
      <c r="S731" t="str">
        <f t="shared" si="73"/>
        <v>nonfiction</v>
      </c>
    </row>
    <row r="732" spans="1:19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6">
        <f t="shared" si="69"/>
        <v>132.19</v>
      </c>
      <c r="O732" s="10">
        <f t="shared" si="71"/>
        <v>40854.953599537039</v>
      </c>
      <c r="P732" s="10">
        <f t="shared" si="72"/>
        <v>40884.953599537039</v>
      </c>
      <c r="Q732" t="s">
        <v>8274</v>
      </c>
      <c r="R732" t="str">
        <f t="shared" si="67"/>
        <v>publishing</v>
      </c>
      <c r="S732" t="str">
        <f t="shared" si="73"/>
        <v>nonfiction</v>
      </c>
    </row>
    <row r="733" spans="1:19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6">
        <f t="shared" si="69"/>
        <v>126</v>
      </c>
      <c r="O733" s="10">
        <f t="shared" si="71"/>
        <v>40880.004016203704</v>
      </c>
      <c r="P733" s="10">
        <f t="shared" si="72"/>
        <v>40930.458333333336</v>
      </c>
      <c r="Q733" t="s">
        <v>8274</v>
      </c>
      <c r="R733" t="str">
        <f t="shared" si="67"/>
        <v>publishing</v>
      </c>
      <c r="S733" t="str">
        <f t="shared" si="73"/>
        <v>nonfiction</v>
      </c>
    </row>
    <row r="734" spans="1:19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6">
        <f t="shared" si="69"/>
        <v>160</v>
      </c>
      <c r="O734" s="10">
        <f t="shared" si="71"/>
        <v>41486.632650462961</v>
      </c>
      <c r="P734" s="10">
        <f t="shared" si="72"/>
        <v>41546.632650462961</v>
      </c>
      <c r="Q734" t="s">
        <v>8274</v>
      </c>
      <c r="R734" t="str">
        <f t="shared" ref="R734:R781" si="74">LEFT(Q734, 10)</f>
        <v>publishing</v>
      </c>
      <c r="S734" t="str">
        <f t="shared" si="73"/>
        <v>nonfiction</v>
      </c>
    </row>
    <row r="735" spans="1:19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6">
        <f t="shared" si="69"/>
        <v>120.48</v>
      </c>
      <c r="O735" s="10">
        <f t="shared" si="71"/>
        <v>41598.628379629634</v>
      </c>
      <c r="P735" s="10">
        <f t="shared" si="72"/>
        <v>41628.628379629634</v>
      </c>
      <c r="Q735" t="s">
        <v>8274</v>
      </c>
      <c r="R735" t="str">
        <f t="shared" si="74"/>
        <v>publishing</v>
      </c>
      <c r="S735" t="str">
        <f t="shared" si="73"/>
        <v>nonfiction</v>
      </c>
    </row>
    <row r="736" spans="1:19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6">
        <f t="shared" si="69"/>
        <v>125.52941176470588</v>
      </c>
      <c r="O736" s="10">
        <f t="shared" si="71"/>
        <v>42102.372916666667</v>
      </c>
      <c r="P736" s="10">
        <f t="shared" si="72"/>
        <v>42133.416666666664</v>
      </c>
      <c r="Q736" t="s">
        <v>8274</v>
      </c>
      <c r="R736" t="str">
        <f t="shared" si="74"/>
        <v>publishing</v>
      </c>
      <c r="S736" t="str">
        <f t="shared" si="73"/>
        <v>nonfiction</v>
      </c>
    </row>
    <row r="737" spans="1:19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6">
        <f t="shared" si="69"/>
        <v>114.40638297872341</v>
      </c>
      <c r="O737" s="10">
        <f t="shared" si="71"/>
        <v>41946.237800925926</v>
      </c>
      <c r="P737" s="10">
        <f t="shared" si="72"/>
        <v>41977.23541666667</v>
      </c>
      <c r="Q737" t="s">
        <v>8274</v>
      </c>
      <c r="R737" t="str">
        <f t="shared" si="74"/>
        <v>publishing</v>
      </c>
      <c r="S737" t="str">
        <f t="shared" si="73"/>
        <v>nonfiction</v>
      </c>
    </row>
    <row r="738" spans="1:19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6">
        <f t="shared" si="69"/>
        <v>315.13888888888891</v>
      </c>
      <c r="O738" s="10">
        <f t="shared" si="71"/>
        <v>41579.942592592597</v>
      </c>
      <c r="P738" s="10">
        <f t="shared" si="72"/>
        <v>41599.415972222225</v>
      </c>
      <c r="Q738" t="s">
        <v>8274</v>
      </c>
      <c r="R738" t="str">
        <f t="shared" si="74"/>
        <v>publishing</v>
      </c>
      <c r="S738" t="str">
        <f t="shared" si="73"/>
        <v>nonfiction</v>
      </c>
    </row>
    <row r="739" spans="1:19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6">
        <f t="shared" si="69"/>
        <v>122.39999999999999</v>
      </c>
      <c r="O739" s="10">
        <f t="shared" si="71"/>
        <v>41667.483645833338</v>
      </c>
      <c r="P739" s="10">
        <f t="shared" si="72"/>
        <v>41685.041666666672</v>
      </c>
      <c r="Q739" t="s">
        <v>8274</v>
      </c>
      <c r="R739" t="str">
        <f t="shared" si="74"/>
        <v>publishing</v>
      </c>
      <c r="S739" t="str">
        <f t="shared" si="73"/>
        <v>nonfiction</v>
      </c>
    </row>
    <row r="740" spans="1:19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6">
        <f t="shared" si="69"/>
        <v>106.73333333333332</v>
      </c>
      <c r="O740" s="10">
        <f t="shared" si="71"/>
        <v>41943.812430555554</v>
      </c>
      <c r="P740" s="10">
        <f t="shared" si="72"/>
        <v>41974.415972222225</v>
      </c>
      <c r="Q740" t="s">
        <v>8274</v>
      </c>
      <c r="R740" t="str">
        <f t="shared" si="74"/>
        <v>publishing</v>
      </c>
      <c r="S740" t="str">
        <f t="shared" si="73"/>
        <v>nonfiction</v>
      </c>
    </row>
    <row r="741" spans="1:19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6">
        <f t="shared" si="69"/>
        <v>158.33333333333331</v>
      </c>
      <c r="O741" s="10">
        <f t="shared" si="71"/>
        <v>41829.7109837963</v>
      </c>
      <c r="P741" s="10">
        <f t="shared" si="72"/>
        <v>41862.7109837963</v>
      </c>
      <c r="Q741" t="s">
        <v>8274</v>
      </c>
      <c r="R741" t="str">
        <f t="shared" si="74"/>
        <v>publishing</v>
      </c>
      <c r="S741" t="str">
        <f t="shared" si="73"/>
        <v>nonfiction</v>
      </c>
    </row>
    <row r="742" spans="1:19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6">
        <f t="shared" si="69"/>
        <v>107.4</v>
      </c>
      <c r="O742" s="10">
        <f t="shared" si="71"/>
        <v>42162.355115740742</v>
      </c>
      <c r="P742" s="10">
        <f t="shared" si="72"/>
        <v>42176.355115740742</v>
      </c>
      <c r="Q742" t="s">
        <v>8274</v>
      </c>
      <c r="R742" t="str">
        <f t="shared" si="74"/>
        <v>publishing</v>
      </c>
      <c r="S742" t="str">
        <f t="shared" si="73"/>
        <v>nonfiction</v>
      </c>
    </row>
    <row r="743" spans="1:19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6">
        <f t="shared" si="69"/>
        <v>102.25999999999999</v>
      </c>
      <c r="O743" s="10">
        <f t="shared" si="71"/>
        <v>41401.856550925928</v>
      </c>
      <c r="P743" s="10">
        <f t="shared" si="72"/>
        <v>41436.856550925928</v>
      </c>
      <c r="Q743" t="s">
        <v>8274</v>
      </c>
      <c r="R743" t="str">
        <f t="shared" si="74"/>
        <v>publishing</v>
      </c>
      <c r="S743" t="str">
        <f t="shared" si="73"/>
        <v>nonfiction</v>
      </c>
    </row>
    <row r="744" spans="1:19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6">
        <f t="shared" si="69"/>
        <v>110.71428571428572</v>
      </c>
      <c r="O744" s="10">
        <f t="shared" si="71"/>
        <v>41690.126296296301</v>
      </c>
      <c r="P744" s="10">
        <f t="shared" si="72"/>
        <v>41720.084629629629</v>
      </c>
      <c r="Q744" t="s">
        <v>8274</v>
      </c>
      <c r="R744" t="str">
        <f t="shared" si="74"/>
        <v>publishing</v>
      </c>
      <c r="S744" t="str">
        <f t="shared" si="73"/>
        <v>nonfiction</v>
      </c>
    </row>
    <row r="745" spans="1:19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6">
        <f t="shared" si="69"/>
        <v>148</v>
      </c>
      <c r="O745" s="10">
        <f t="shared" si="71"/>
        <v>40990.917650462965</v>
      </c>
      <c r="P745" s="10">
        <f t="shared" si="72"/>
        <v>41016.083333333336</v>
      </c>
      <c r="Q745" t="s">
        <v>8274</v>
      </c>
      <c r="R745" t="str">
        <f t="shared" si="74"/>
        <v>publishing</v>
      </c>
      <c r="S745" t="str">
        <f t="shared" si="73"/>
        <v>nonfiction</v>
      </c>
    </row>
    <row r="746" spans="1:19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6">
        <f t="shared" si="69"/>
        <v>102.32000000000001</v>
      </c>
      <c r="O746" s="10">
        <f t="shared" si="71"/>
        <v>41227.165543981486</v>
      </c>
      <c r="P746" s="10">
        <f t="shared" si="72"/>
        <v>41257.165543981486</v>
      </c>
      <c r="Q746" t="s">
        <v>8274</v>
      </c>
      <c r="R746" t="str">
        <f t="shared" si="74"/>
        <v>publishing</v>
      </c>
      <c r="S746" t="str">
        <f t="shared" si="73"/>
        <v>nonfiction</v>
      </c>
    </row>
    <row r="747" spans="1:19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6">
        <f t="shared" si="69"/>
        <v>179.09909909909908</v>
      </c>
      <c r="O747" s="10">
        <f t="shared" si="71"/>
        <v>41367.78061342593</v>
      </c>
      <c r="P747" s="10">
        <f t="shared" si="72"/>
        <v>41397.78061342593</v>
      </c>
      <c r="Q747" t="s">
        <v>8274</v>
      </c>
      <c r="R747" t="str">
        <f t="shared" si="74"/>
        <v>publishing</v>
      </c>
      <c r="S747" t="str">
        <f t="shared" si="73"/>
        <v>nonfiction</v>
      </c>
    </row>
    <row r="748" spans="1:19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6">
        <f t="shared" si="69"/>
        <v>111.08135252761969</v>
      </c>
      <c r="O748" s="10">
        <f t="shared" si="71"/>
        <v>41157.251261574078</v>
      </c>
      <c r="P748" s="10">
        <f t="shared" si="72"/>
        <v>41175.374305555561</v>
      </c>
      <c r="Q748" t="s">
        <v>8274</v>
      </c>
      <c r="R748" t="str">
        <f t="shared" si="74"/>
        <v>publishing</v>
      </c>
      <c r="S748" t="str">
        <f t="shared" si="73"/>
        <v>nonfiction</v>
      </c>
    </row>
    <row r="749" spans="1:19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6">
        <f t="shared" si="69"/>
        <v>100.04285714285714</v>
      </c>
      <c r="O749" s="10">
        <f t="shared" si="71"/>
        <v>41988.757164351853</v>
      </c>
      <c r="P749" s="10">
        <f t="shared" si="72"/>
        <v>42019.662499999999</v>
      </c>
      <c r="Q749" t="s">
        <v>8274</v>
      </c>
      <c r="R749" t="str">
        <f t="shared" si="74"/>
        <v>publishing</v>
      </c>
      <c r="S749" t="str">
        <f t="shared" si="73"/>
        <v>nonfiction</v>
      </c>
    </row>
    <row r="750" spans="1:19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6">
        <f t="shared" si="69"/>
        <v>100.25</v>
      </c>
      <c r="O750" s="10">
        <f t="shared" si="71"/>
        <v>41832.055162037039</v>
      </c>
      <c r="P750" s="10">
        <f t="shared" si="72"/>
        <v>41862.055162037039</v>
      </c>
      <c r="Q750" t="s">
        <v>8274</v>
      </c>
      <c r="R750" t="str">
        <f t="shared" si="74"/>
        <v>publishing</v>
      </c>
      <c r="S750" t="str">
        <f t="shared" si="73"/>
        <v>nonfiction</v>
      </c>
    </row>
    <row r="751" spans="1:19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6">
        <f t="shared" si="69"/>
        <v>105.56</v>
      </c>
      <c r="O751" s="10">
        <f t="shared" si="71"/>
        <v>42734.149652777785</v>
      </c>
      <c r="P751" s="10">
        <f t="shared" si="72"/>
        <v>42764.149652777785</v>
      </c>
      <c r="Q751" t="s">
        <v>8274</v>
      </c>
      <c r="R751" t="str">
        <f t="shared" si="74"/>
        <v>publishing</v>
      </c>
      <c r="S751" t="str">
        <f t="shared" si="73"/>
        <v>nonfiction</v>
      </c>
    </row>
    <row r="752" spans="1:19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6">
        <f t="shared" si="69"/>
        <v>102.58775877587757</v>
      </c>
      <c r="O752" s="10">
        <f t="shared" si="71"/>
        <v>41300.086481481485</v>
      </c>
      <c r="P752" s="10">
        <f t="shared" si="72"/>
        <v>41330.086481481485</v>
      </c>
      <c r="Q752" t="s">
        <v>8274</v>
      </c>
      <c r="R752" t="str">
        <f t="shared" si="74"/>
        <v>publishing</v>
      </c>
      <c r="S752" t="str">
        <f t="shared" si="73"/>
        <v>nonfiction</v>
      </c>
    </row>
    <row r="753" spans="1:19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6">
        <f t="shared" si="69"/>
        <v>118.5</v>
      </c>
      <c r="O753" s="10">
        <f t="shared" si="71"/>
        <v>40713.838831018518</v>
      </c>
      <c r="P753" s="10">
        <f t="shared" si="72"/>
        <v>40759.838831018518</v>
      </c>
      <c r="Q753" t="s">
        <v>8274</v>
      </c>
      <c r="R753" t="str">
        <f t="shared" si="74"/>
        <v>publishing</v>
      </c>
      <c r="S753" t="str">
        <f t="shared" si="73"/>
        <v>nonfiction</v>
      </c>
    </row>
    <row r="754" spans="1:19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6">
        <f t="shared" si="69"/>
        <v>111.7</v>
      </c>
      <c r="O754" s="10">
        <f t="shared" si="71"/>
        <v>42639.629826388897</v>
      </c>
      <c r="P754" s="10">
        <f t="shared" si="72"/>
        <v>42659.666666666664</v>
      </c>
      <c r="Q754" t="s">
        <v>8274</v>
      </c>
      <c r="R754" t="str">
        <f t="shared" si="74"/>
        <v>publishing</v>
      </c>
      <c r="S754" t="str">
        <f t="shared" si="73"/>
        <v>nonfiction</v>
      </c>
    </row>
    <row r="755" spans="1:19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6">
        <f t="shared" si="69"/>
        <v>128</v>
      </c>
      <c r="O755" s="10">
        <f t="shared" si="71"/>
        <v>42019.798506944448</v>
      </c>
      <c r="P755" s="10">
        <f t="shared" si="72"/>
        <v>42049.798506944448</v>
      </c>
      <c r="Q755" t="s">
        <v>8274</v>
      </c>
      <c r="R755" t="str">
        <f t="shared" si="74"/>
        <v>publishing</v>
      </c>
      <c r="S755" t="str">
        <f t="shared" si="73"/>
        <v>nonfiction</v>
      </c>
    </row>
    <row r="756" spans="1:19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6">
        <f t="shared" si="69"/>
        <v>103.75000000000001</v>
      </c>
      <c r="O756" s="10">
        <f t="shared" si="71"/>
        <v>41249.957418981481</v>
      </c>
      <c r="P756" s="10">
        <f t="shared" si="72"/>
        <v>41279.957418981481</v>
      </c>
      <c r="Q756" t="s">
        <v>8274</v>
      </c>
      <c r="R756" t="str">
        <f t="shared" si="74"/>
        <v>publishing</v>
      </c>
      <c r="S756" t="str">
        <f t="shared" si="73"/>
        <v>nonfiction</v>
      </c>
    </row>
    <row r="757" spans="1:19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6">
        <f t="shared" si="69"/>
        <v>101.9076</v>
      </c>
      <c r="O757" s="10">
        <f t="shared" si="71"/>
        <v>41383.813391203708</v>
      </c>
      <c r="P757" s="10">
        <f t="shared" si="72"/>
        <v>41414.236805555556</v>
      </c>
      <c r="Q757" t="s">
        <v>8274</v>
      </c>
      <c r="R757" t="str">
        <f t="shared" si="74"/>
        <v>publishing</v>
      </c>
      <c r="S757" t="str">
        <f t="shared" si="73"/>
        <v>nonfiction</v>
      </c>
    </row>
    <row r="758" spans="1:19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6">
        <f t="shared" si="69"/>
        <v>117.71428571428571</v>
      </c>
      <c r="O758" s="10">
        <f t="shared" si="71"/>
        <v>40590.975219907406</v>
      </c>
      <c r="P758" s="10">
        <f t="shared" si="72"/>
        <v>40651.933553240742</v>
      </c>
      <c r="Q758" t="s">
        <v>8274</v>
      </c>
      <c r="R758" t="str">
        <f t="shared" si="74"/>
        <v>publishing</v>
      </c>
      <c r="S758" t="str">
        <f t="shared" si="73"/>
        <v>nonfiction</v>
      </c>
    </row>
    <row r="759" spans="1:19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6">
        <f t="shared" si="69"/>
        <v>238</v>
      </c>
      <c r="O759" s="10">
        <f t="shared" si="71"/>
        <v>41235.26289351852</v>
      </c>
      <c r="P759" s="10">
        <f t="shared" si="72"/>
        <v>41249.26289351852</v>
      </c>
      <c r="Q759" t="s">
        <v>8274</v>
      </c>
      <c r="R759" t="str">
        <f t="shared" si="74"/>
        <v>publishing</v>
      </c>
      <c r="S759" t="str">
        <f t="shared" si="73"/>
        <v>nonfiction</v>
      </c>
    </row>
    <row r="760" spans="1:19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6">
        <f t="shared" si="69"/>
        <v>102</v>
      </c>
      <c r="O760" s="10">
        <f t="shared" si="71"/>
        <v>40430.044768518521</v>
      </c>
      <c r="P760" s="10">
        <f t="shared" si="72"/>
        <v>40460.044768518521</v>
      </c>
      <c r="Q760" t="s">
        <v>8274</v>
      </c>
      <c r="R760" t="str">
        <f t="shared" si="74"/>
        <v>publishing</v>
      </c>
      <c r="S760" t="str">
        <f t="shared" si="73"/>
        <v>nonfiction</v>
      </c>
    </row>
    <row r="761" spans="1:19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6">
        <f t="shared" si="69"/>
        <v>101.92000000000002</v>
      </c>
      <c r="O761" s="10">
        <f t="shared" si="71"/>
        <v>41789.538645833338</v>
      </c>
      <c r="P761" s="10">
        <f t="shared" si="72"/>
        <v>41829.538645833338</v>
      </c>
      <c r="Q761" t="s">
        <v>8274</v>
      </c>
      <c r="R761" t="str">
        <f t="shared" si="74"/>
        <v>publishing</v>
      </c>
      <c r="S761" t="str">
        <f t="shared" si="73"/>
        <v>nonfiction</v>
      </c>
    </row>
    <row r="762" spans="1:19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6">
        <f t="shared" si="69"/>
        <v>0</v>
      </c>
      <c r="O762" s="10">
        <f t="shared" si="71"/>
        <v>42670.972372685188</v>
      </c>
      <c r="P762" s="10">
        <f t="shared" si="72"/>
        <v>42701.014039351852</v>
      </c>
      <c r="Q762" t="s">
        <v>8275</v>
      </c>
      <c r="R762" t="str">
        <f t="shared" si="74"/>
        <v>publishing</v>
      </c>
      <c r="S762" t="str">
        <f t="shared" ref="S762:S781" si="75">RIGHT(Q762, 7)</f>
        <v>fiction</v>
      </c>
    </row>
    <row r="763" spans="1:19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6">
        <f t="shared" si="69"/>
        <v>4.7</v>
      </c>
      <c r="O763" s="10">
        <f t="shared" si="71"/>
        <v>41642.959791666668</v>
      </c>
      <c r="P763" s="10">
        <f t="shared" si="72"/>
        <v>41672.959791666668</v>
      </c>
      <c r="Q763" t="s">
        <v>8275</v>
      </c>
      <c r="R763" t="str">
        <f t="shared" si="74"/>
        <v>publishing</v>
      </c>
      <c r="S763" t="str">
        <f t="shared" si="75"/>
        <v>fiction</v>
      </c>
    </row>
    <row r="764" spans="1:19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6">
        <f t="shared" si="69"/>
        <v>0</v>
      </c>
      <c r="O764" s="10">
        <f t="shared" si="71"/>
        <v>42691.066782407412</v>
      </c>
      <c r="P764" s="10">
        <f t="shared" si="72"/>
        <v>42708.458333333336</v>
      </c>
      <c r="Q764" t="s">
        <v>8275</v>
      </c>
      <c r="R764" t="str">
        <f t="shared" si="74"/>
        <v>publishing</v>
      </c>
      <c r="S764" t="str">
        <f t="shared" si="75"/>
        <v>fiction</v>
      </c>
    </row>
    <row r="765" spans="1:19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6">
        <f t="shared" si="69"/>
        <v>0.11655011655011654</v>
      </c>
      <c r="O765" s="10">
        <f t="shared" si="71"/>
        <v>41471.655185185184</v>
      </c>
      <c r="P765" s="10">
        <f t="shared" si="72"/>
        <v>41501.655185185184</v>
      </c>
      <c r="Q765" t="s">
        <v>8275</v>
      </c>
      <c r="R765" t="str">
        <f t="shared" si="74"/>
        <v>publishing</v>
      </c>
      <c r="S765" t="str">
        <f t="shared" si="75"/>
        <v>fiction</v>
      </c>
    </row>
    <row r="766" spans="1:19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6">
        <f t="shared" si="69"/>
        <v>0</v>
      </c>
      <c r="O766" s="10">
        <f t="shared" si="71"/>
        <v>42227.38149305556</v>
      </c>
      <c r="P766" s="10">
        <f t="shared" si="72"/>
        <v>42257.38149305556</v>
      </c>
      <c r="Q766" t="s">
        <v>8275</v>
      </c>
      <c r="R766" t="str">
        <f t="shared" si="74"/>
        <v>publishing</v>
      </c>
      <c r="S766" t="str">
        <f t="shared" si="75"/>
        <v>fiction</v>
      </c>
    </row>
    <row r="767" spans="1:19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6">
        <f t="shared" si="69"/>
        <v>36.014285714285712</v>
      </c>
      <c r="O767" s="10">
        <f t="shared" si="71"/>
        <v>41901.750972222224</v>
      </c>
      <c r="P767" s="10">
        <f t="shared" si="72"/>
        <v>41931.750972222224</v>
      </c>
      <c r="Q767" t="s">
        <v>8275</v>
      </c>
      <c r="R767" t="str">
        <f t="shared" si="74"/>
        <v>publishing</v>
      </c>
      <c r="S767" t="str">
        <f t="shared" si="75"/>
        <v>fiction</v>
      </c>
    </row>
    <row r="768" spans="1:19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6">
        <f t="shared" si="69"/>
        <v>0</v>
      </c>
      <c r="O768" s="10">
        <f t="shared" si="71"/>
        <v>42021.991701388892</v>
      </c>
      <c r="P768" s="10">
        <f t="shared" si="72"/>
        <v>42051.991701388892</v>
      </c>
      <c r="Q768" t="s">
        <v>8275</v>
      </c>
      <c r="R768" t="str">
        <f t="shared" si="74"/>
        <v>publishing</v>
      </c>
      <c r="S768" t="str">
        <f t="shared" si="75"/>
        <v>fiction</v>
      </c>
    </row>
    <row r="769" spans="1:19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6">
        <f t="shared" si="69"/>
        <v>3.54</v>
      </c>
      <c r="O769" s="10">
        <f t="shared" si="71"/>
        <v>42115.3519675926</v>
      </c>
      <c r="P769" s="10">
        <f t="shared" si="72"/>
        <v>42145.3519675926</v>
      </c>
      <c r="Q769" t="s">
        <v>8275</v>
      </c>
      <c r="R769" t="str">
        <f t="shared" si="74"/>
        <v>publishing</v>
      </c>
      <c r="S769" t="str">
        <f t="shared" si="75"/>
        <v>fiction</v>
      </c>
    </row>
    <row r="770" spans="1:19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6">
        <f t="shared" ref="N770:N833" si="76">E770/D770*100</f>
        <v>0</v>
      </c>
      <c r="O770" s="10">
        <f t="shared" si="71"/>
        <v>41594.415393518524</v>
      </c>
      <c r="P770" s="10">
        <f t="shared" si="72"/>
        <v>41624.415393518524</v>
      </c>
      <c r="Q770" t="s">
        <v>8275</v>
      </c>
      <c r="R770" t="str">
        <f t="shared" si="74"/>
        <v>publishing</v>
      </c>
      <c r="S770" t="str">
        <f t="shared" si="75"/>
        <v>fiction</v>
      </c>
    </row>
    <row r="771" spans="1:19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6">
        <f t="shared" si="76"/>
        <v>41.4</v>
      </c>
      <c r="O771" s="10">
        <f t="shared" ref="O771:O834" si="77">((((J771/60)/60)/24+DATE(1970,1,1)+5/24))</f>
        <v>41605.204791666671</v>
      </c>
      <c r="P771" s="10">
        <f t="shared" ref="P771:P834" si="78">((((I771/60)/60)/24+DATE(1970,1,1)+5/24))</f>
        <v>41635.204791666671</v>
      </c>
      <c r="Q771" t="s">
        <v>8275</v>
      </c>
      <c r="R771" t="str">
        <f t="shared" si="74"/>
        <v>publishing</v>
      </c>
      <c r="S771" t="str">
        <f t="shared" si="75"/>
        <v>fiction</v>
      </c>
    </row>
    <row r="772" spans="1:19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6">
        <f t="shared" si="76"/>
        <v>0</v>
      </c>
      <c r="O772" s="10">
        <f t="shared" si="77"/>
        <v>41290.207974537043</v>
      </c>
      <c r="P772" s="10">
        <f t="shared" si="78"/>
        <v>41330.207974537043</v>
      </c>
      <c r="Q772" t="s">
        <v>8275</v>
      </c>
      <c r="R772" t="str">
        <f t="shared" si="74"/>
        <v>publishing</v>
      </c>
      <c r="S772" t="str">
        <f t="shared" si="75"/>
        <v>fiction</v>
      </c>
    </row>
    <row r="773" spans="1:19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6">
        <f t="shared" si="76"/>
        <v>2.6315789473684209E-2</v>
      </c>
      <c r="O773" s="10">
        <f t="shared" si="77"/>
        <v>42350.032430555562</v>
      </c>
      <c r="P773" s="10">
        <f t="shared" si="78"/>
        <v>42400.032430555562</v>
      </c>
      <c r="Q773" t="s">
        <v>8275</v>
      </c>
      <c r="R773" t="str">
        <f t="shared" si="74"/>
        <v>publishing</v>
      </c>
      <c r="S773" t="str">
        <f t="shared" si="75"/>
        <v>fiction</v>
      </c>
    </row>
    <row r="774" spans="1:19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6">
        <f t="shared" si="76"/>
        <v>3.3333333333333335</v>
      </c>
      <c r="O774" s="10">
        <f t="shared" si="77"/>
        <v>40068.265266203707</v>
      </c>
      <c r="P774" s="10">
        <f t="shared" si="78"/>
        <v>40118.374305555561</v>
      </c>
      <c r="Q774" t="s">
        <v>8275</v>
      </c>
      <c r="R774" t="str">
        <f t="shared" si="74"/>
        <v>publishing</v>
      </c>
      <c r="S774" t="str">
        <f t="shared" si="75"/>
        <v>fiction</v>
      </c>
    </row>
    <row r="775" spans="1:19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6">
        <f t="shared" si="76"/>
        <v>0.85129023676509719</v>
      </c>
      <c r="O775" s="10">
        <f t="shared" si="77"/>
        <v>42100.94427083333</v>
      </c>
      <c r="P775" s="10">
        <f t="shared" si="78"/>
        <v>42135.167361111111</v>
      </c>
      <c r="Q775" t="s">
        <v>8275</v>
      </c>
      <c r="R775" t="str">
        <f t="shared" si="74"/>
        <v>publishing</v>
      </c>
      <c r="S775" t="str">
        <f t="shared" si="75"/>
        <v>fiction</v>
      </c>
    </row>
    <row r="776" spans="1:19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6">
        <f t="shared" si="76"/>
        <v>70.199999999999989</v>
      </c>
      <c r="O776" s="10">
        <f t="shared" si="77"/>
        <v>41663.988634259258</v>
      </c>
      <c r="P776" s="10">
        <f t="shared" si="78"/>
        <v>41693.988634259258</v>
      </c>
      <c r="Q776" t="s">
        <v>8275</v>
      </c>
      <c r="R776" t="str">
        <f t="shared" si="74"/>
        <v>publishing</v>
      </c>
      <c r="S776" t="str">
        <f t="shared" si="75"/>
        <v>fiction</v>
      </c>
    </row>
    <row r="777" spans="1:19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6">
        <f t="shared" si="76"/>
        <v>1.7000000000000002</v>
      </c>
      <c r="O777" s="10">
        <f t="shared" si="77"/>
        <v>40863.268460648149</v>
      </c>
      <c r="P777" s="10">
        <f t="shared" si="78"/>
        <v>40893.268460648149</v>
      </c>
      <c r="Q777" t="s">
        <v>8275</v>
      </c>
      <c r="R777" t="str">
        <f t="shared" si="74"/>
        <v>publishing</v>
      </c>
      <c r="S777" t="str">
        <f t="shared" si="75"/>
        <v>fiction</v>
      </c>
    </row>
    <row r="778" spans="1:19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6">
        <f t="shared" si="76"/>
        <v>51.4</v>
      </c>
      <c r="O778" s="10">
        <f t="shared" si="77"/>
        <v>42250.89403935185</v>
      </c>
      <c r="P778" s="10">
        <f t="shared" si="78"/>
        <v>42288.416666666664</v>
      </c>
      <c r="Q778" t="s">
        <v>8275</v>
      </c>
      <c r="R778" t="str">
        <f t="shared" si="74"/>
        <v>publishing</v>
      </c>
      <c r="S778" t="str">
        <f t="shared" si="75"/>
        <v>fiction</v>
      </c>
    </row>
    <row r="779" spans="1:19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6">
        <f t="shared" si="76"/>
        <v>0.70000000000000007</v>
      </c>
      <c r="O779" s="10">
        <f t="shared" si="77"/>
        <v>41457.18954861111</v>
      </c>
      <c r="P779" s="10">
        <f t="shared" si="78"/>
        <v>41487.18954861111</v>
      </c>
      <c r="Q779" t="s">
        <v>8275</v>
      </c>
      <c r="R779" t="str">
        <f t="shared" si="74"/>
        <v>publishing</v>
      </c>
      <c r="S779" t="str">
        <f t="shared" si="75"/>
        <v>fiction</v>
      </c>
    </row>
    <row r="780" spans="1:19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6">
        <f t="shared" si="76"/>
        <v>0.4</v>
      </c>
      <c r="O780" s="10">
        <f t="shared" si="77"/>
        <v>41729.91064814815</v>
      </c>
      <c r="P780" s="10">
        <f t="shared" si="78"/>
        <v>41759.91064814815</v>
      </c>
      <c r="Q780" t="s">
        <v>8275</v>
      </c>
      <c r="R780" t="str">
        <f t="shared" si="74"/>
        <v>publishing</v>
      </c>
      <c r="S780" t="str">
        <f t="shared" si="75"/>
        <v>fiction</v>
      </c>
    </row>
    <row r="781" spans="1:19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6">
        <f t="shared" si="76"/>
        <v>2.666666666666667</v>
      </c>
      <c r="O781" s="10">
        <f t="shared" si="77"/>
        <v>40436.892418981486</v>
      </c>
      <c r="P781" s="10">
        <f t="shared" si="78"/>
        <v>40466.375</v>
      </c>
      <c r="Q781" t="s">
        <v>8275</v>
      </c>
      <c r="R781" t="str">
        <f t="shared" si="74"/>
        <v>publishing</v>
      </c>
      <c r="S781" t="str">
        <f t="shared" si="75"/>
        <v>fiction</v>
      </c>
    </row>
    <row r="782" spans="1:19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6">
        <f t="shared" si="76"/>
        <v>104</v>
      </c>
      <c r="O782" s="10">
        <f t="shared" si="77"/>
        <v>40636.882233796299</v>
      </c>
      <c r="P782" s="10">
        <f t="shared" si="78"/>
        <v>40666.882233796299</v>
      </c>
      <c r="Q782" t="s">
        <v>8276</v>
      </c>
      <c r="R782" t="str">
        <f t="shared" ref="R782:R813" si="79">LEFT(Q782, 5)</f>
        <v>music</v>
      </c>
      <c r="S782" t="str">
        <f t="shared" ref="S782:S813" si="80">RIGHT(Q782, 4)</f>
        <v>rock</v>
      </c>
    </row>
    <row r="783" spans="1:19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6">
        <f t="shared" si="76"/>
        <v>133.15375</v>
      </c>
      <c r="O783" s="10">
        <f t="shared" si="77"/>
        <v>41403.209189814821</v>
      </c>
      <c r="P783" s="10">
        <f t="shared" si="78"/>
        <v>41433.209189814821</v>
      </c>
      <c r="Q783" t="s">
        <v>8276</v>
      </c>
      <c r="R783" t="str">
        <f t="shared" si="79"/>
        <v>music</v>
      </c>
      <c r="S783" t="str">
        <f t="shared" si="80"/>
        <v>rock</v>
      </c>
    </row>
    <row r="784" spans="1:19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6">
        <f t="shared" si="76"/>
        <v>100</v>
      </c>
      <c r="O784" s="10">
        <f t="shared" si="77"/>
        <v>41116.966458333336</v>
      </c>
      <c r="P784" s="10">
        <f t="shared" si="78"/>
        <v>41146.966458333336</v>
      </c>
      <c r="Q784" t="s">
        <v>8276</v>
      </c>
      <c r="R784" t="str">
        <f t="shared" si="79"/>
        <v>music</v>
      </c>
      <c r="S784" t="str">
        <f t="shared" si="80"/>
        <v>rock</v>
      </c>
    </row>
    <row r="785" spans="1:19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6">
        <f t="shared" si="76"/>
        <v>148.13333333333333</v>
      </c>
      <c r="O785" s="10">
        <f t="shared" si="77"/>
        <v>40987.982048611113</v>
      </c>
      <c r="P785" s="10">
        <f t="shared" si="78"/>
        <v>41027.125</v>
      </c>
      <c r="Q785" t="s">
        <v>8276</v>
      </c>
      <c r="R785" t="str">
        <f t="shared" si="79"/>
        <v>music</v>
      </c>
      <c r="S785" t="str">
        <f t="shared" si="80"/>
        <v>rock</v>
      </c>
    </row>
    <row r="786" spans="1:19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6">
        <f t="shared" si="76"/>
        <v>102.49999999999999</v>
      </c>
      <c r="O786" s="10">
        <f t="shared" si="77"/>
        <v>41675.357858796298</v>
      </c>
      <c r="P786" s="10">
        <f t="shared" si="78"/>
        <v>41715.316192129634</v>
      </c>
      <c r="Q786" t="s">
        <v>8276</v>
      </c>
      <c r="R786" t="str">
        <f t="shared" si="79"/>
        <v>music</v>
      </c>
      <c r="S786" t="str">
        <f t="shared" si="80"/>
        <v>rock</v>
      </c>
    </row>
    <row r="787" spans="1:19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6">
        <f t="shared" si="76"/>
        <v>180.62799999999999</v>
      </c>
      <c r="O787" s="10">
        <f t="shared" si="77"/>
        <v>41303.802256944444</v>
      </c>
      <c r="P787" s="10">
        <f t="shared" si="78"/>
        <v>41333.802256944444</v>
      </c>
      <c r="Q787" t="s">
        <v>8276</v>
      </c>
      <c r="R787" t="str">
        <f t="shared" si="79"/>
        <v>music</v>
      </c>
      <c r="S787" t="str">
        <f t="shared" si="80"/>
        <v>rock</v>
      </c>
    </row>
    <row r="788" spans="1:19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6">
        <f t="shared" si="76"/>
        <v>142.79999999999998</v>
      </c>
      <c r="O788" s="10">
        <f t="shared" si="77"/>
        <v>40983.264282407406</v>
      </c>
      <c r="P788" s="10">
        <f t="shared" si="78"/>
        <v>41040.865972222222</v>
      </c>
      <c r="Q788" t="s">
        <v>8276</v>
      </c>
      <c r="R788" t="str">
        <f t="shared" si="79"/>
        <v>music</v>
      </c>
      <c r="S788" t="str">
        <f t="shared" si="80"/>
        <v>rock</v>
      </c>
    </row>
    <row r="789" spans="1:19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6">
        <f t="shared" si="76"/>
        <v>114.16666666666666</v>
      </c>
      <c r="O789" s="10">
        <f t="shared" si="77"/>
        <v>41549.835949074077</v>
      </c>
      <c r="P789" s="10">
        <f t="shared" si="78"/>
        <v>41579.835949074077</v>
      </c>
      <c r="Q789" t="s">
        <v>8276</v>
      </c>
      <c r="R789" t="str">
        <f t="shared" si="79"/>
        <v>music</v>
      </c>
      <c r="S789" t="str">
        <f t="shared" si="80"/>
        <v>rock</v>
      </c>
    </row>
    <row r="790" spans="1:19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6">
        <f t="shared" si="76"/>
        <v>203.505</v>
      </c>
      <c r="O790" s="10">
        <f t="shared" si="77"/>
        <v>41059.215138888889</v>
      </c>
      <c r="P790" s="10">
        <f t="shared" si="78"/>
        <v>41097.374305555561</v>
      </c>
      <c r="Q790" t="s">
        <v>8276</v>
      </c>
      <c r="R790" t="str">
        <f t="shared" si="79"/>
        <v>music</v>
      </c>
      <c r="S790" t="str">
        <f t="shared" si="80"/>
        <v>rock</v>
      </c>
    </row>
    <row r="791" spans="1:19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6">
        <f t="shared" si="76"/>
        <v>109.41176470588236</v>
      </c>
      <c r="O791" s="10">
        <f t="shared" si="77"/>
        <v>41277.39444444445</v>
      </c>
      <c r="P791" s="10">
        <f t="shared" si="78"/>
        <v>41295.540972222225</v>
      </c>
      <c r="Q791" t="s">
        <v>8276</v>
      </c>
      <c r="R791" t="str">
        <f t="shared" si="79"/>
        <v>music</v>
      </c>
      <c r="S791" t="str">
        <f t="shared" si="80"/>
        <v>rock</v>
      </c>
    </row>
    <row r="792" spans="1:19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6">
        <f t="shared" si="76"/>
        <v>144.37459999999999</v>
      </c>
      <c r="O792" s="10">
        <f t="shared" si="77"/>
        <v>41276.256238425929</v>
      </c>
      <c r="P792" s="10">
        <f t="shared" si="78"/>
        <v>41306.256238425929</v>
      </c>
      <c r="Q792" t="s">
        <v>8276</v>
      </c>
      <c r="R792" t="str">
        <f t="shared" si="79"/>
        <v>music</v>
      </c>
      <c r="S792" t="str">
        <f t="shared" si="80"/>
        <v>rock</v>
      </c>
    </row>
    <row r="793" spans="1:19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6">
        <f t="shared" si="76"/>
        <v>103.86666666666666</v>
      </c>
      <c r="O793" s="10">
        <f t="shared" si="77"/>
        <v>41557.988958333335</v>
      </c>
      <c r="P793" s="10">
        <f t="shared" si="78"/>
        <v>41591.457638888889</v>
      </c>
      <c r="Q793" t="s">
        <v>8276</v>
      </c>
      <c r="R793" t="str">
        <f t="shared" si="79"/>
        <v>music</v>
      </c>
      <c r="S793" t="str">
        <f t="shared" si="80"/>
        <v>rock</v>
      </c>
    </row>
    <row r="794" spans="1:19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6">
        <f t="shared" si="76"/>
        <v>100.44440000000002</v>
      </c>
      <c r="O794" s="10">
        <f t="shared" si="77"/>
        <v>41556.081979166673</v>
      </c>
      <c r="P794" s="10">
        <f t="shared" si="78"/>
        <v>41586.123645833337</v>
      </c>
      <c r="Q794" t="s">
        <v>8276</v>
      </c>
      <c r="R794" t="str">
        <f t="shared" si="79"/>
        <v>music</v>
      </c>
      <c r="S794" t="str">
        <f t="shared" si="80"/>
        <v>rock</v>
      </c>
    </row>
    <row r="795" spans="1:19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6">
        <f t="shared" si="76"/>
        <v>102.77927272727271</v>
      </c>
      <c r="O795" s="10">
        <f t="shared" si="77"/>
        <v>41442.949583333335</v>
      </c>
      <c r="P795" s="10">
        <f t="shared" si="78"/>
        <v>41458.415972222225</v>
      </c>
      <c r="Q795" t="s">
        <v>8276</v>
      </c>
      <c r="R795" t="str">
        <f t="shared" si="79"/>
        <v>music</v>
      </c>
      <c r="S795" t="str">
        <f t="shared" si="80"/>
        <v>rock</v>
      </c>
    </row>
    <row r="796" spans="1:19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6">
        <f t="shared" si="76"/>
        <v>105.31250000000001</v>
      </c>
      <c r="O796" s="10">
        <f t="shared" si="77"/>
        <v>40736.323344907411</v>
      </c>
      <c r="P796" s="10">
        <f t="shared" si="78"/>
        <v>40791.920833333337</v>
      </c>
      <c r="Q796" t="s">
        <v>8276</v>
      </c>
      <c r="R796" t="str">
        <f t="shared" si="79"/>
        <v>music</v>
      </c>
      <c r="S796" t="str">
        <f t="shared" si="80"/>
        <v>rock</v>
      </c>
    </row>
    <row r="797" spans="1:19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6">
        <f t="shared" si="76"/>
        <v>111.78571428571429</v>
      </c>
      <c r="O797" s="10">
        <f t="shared" si="77"/>
        <v>40963.82136574074</v>
      </c>
      <c r="P797" s="10">
        <f t="shared" si="78"/>
        <v>41006.415972222225</v>
      </c>
      <c r="Q797" t="s">
        <v>8276</v>
      </c>
      <c r="R797" t="str">
        <f t="shared" si="79"/>
        <v>music</v>
      </c>
      <c r="S797" t="str">
        <f t="shared" si="80"/>
        <v>rock</v>
      </c>
    </row>
    <row r="798" spans="1:19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6">
        <f t="shared" si="76"/>
        <v>101.35000000000001</v>
      </c>
      <c r="O798" s="10">
        <f t="shared" si="77"/>
        <v>41503.091261574074</v>
      </c>
      <c r="P798" s="10">
        <f t="shared" si="78"/>
        <v>41533.090277777781</v>
      </c>
      <c r="Q798" t="s">
        <v>8276</v>
      </c>
      <c r="R798" t="str">
        <f t="shared" si="79"/>
        <v>music</v>
      </c>
      <c r="S798" t="str">
        <f t="shared" si="80"/>
        <v>rock</v>
      </c>
    </row>
    <row r="799" spans="1:19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6">
        <f t="shared" si="76"/>
        <v>107.53333333333333</v>
      </c>
      <c r="O799" s="10">
        <f t="shared" si="77"/>
        <v>40997.202407407407</v>
      </c>
      <c r="P799" s="10">
        <f t="shared" si="78"/>
        <v>41028.375</v>
      </c>
      <c r="Q799" t="s">
        <v>8276</v>
      </c>
      <c r="R799" t="str">
        <f t="shared" si="79"/>
        <v>music</v>
      </c>
      <c r="S799" t="str">
        <f t="shared" si="80"/>
        <v>rock</v>
      </c>
    </row>
    <row r="800" spans="1:19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6">
        <f t="shared" si="76"/>
        <v>114.88571428571429</v>
      </c>
      <c r="O800" s="10">
        <f t="shared" si="77"/>
        <v>41882.798460648155</v>
      </c>
      <c r="P800" s="10">
        <f t="shared" si="78"/>
        <v>41912.798460648155</v>
      </c>
      <c r="Q800" t="s">
        <v>8276</v>
      </c>
      <c r="R800" t="str">
        <f t="shared" si="79"/>
        <v>music</v>
      </c>
      <c r="S800" t="str">
        <f t="shared" si="80"/>
        <v>rock</v>
      </c>
    </row>
    <row r="801" spans="1:19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6">
        <f t="shared" si="76"/>
        <v>100.02</v>
      </c>
      <c r="O801" s="10">
        <f t="shared" si="77"/>
        <v>40996.875532407408</v>
      </c>
      <c r="P801" s="10">
        <f t="shared" si="78"/>
        <v>41026.875532407408</v>
      </c>
      <c r="Q801" t="s">
        <v>8276</v>
      </c>
      <c r="R801" t="str">
        <f t="shared" si="79"/>
        <v>music</v>
      </c>
      <c r="S801" t="str">
        <f t="shared" si="80"/>
        <v>rock</v>
      </c>
    </row>
    <row r="802" spans="1:19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6">
        <f t="shared" si="76"/>
        <v>152.13333333333335</v>
      </c>
      <c r="O802" s="10">
        <f t="shared" si="77"/>
        <v>41863.641828703709</v>
      </c>
      <c r="P802" s="10">
        <f t="shared" si="78"/>
        <v>41893.641828703709</v>
      </c>
      <c r="Q802" t="s">
        <v>8276</v>
      </c>
      <c r="R802" t="str">
        <f t="shared" si="79"/>
        <v>music</v>
      </c>
      <c r="S802" t="str">
        <f t="shared" si="80"/>
        <v>rock</v>
      </c>
    </row>
    <row r="803" spans="1:19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6">
        <f t="shared" si="76"/>
        <v>111.52149999999999</v>
      </c>
      <c r="O803" s="10">
        <f t="shared" si="77"/>
        <v>40696.003703703704</v>
      </c>
      <c r="P803" s="10">
        <f t="shared" si="78"/>
        <v>40726.003703703704</v>
      </c>
      <c r="Q803" t="s">
        <v>8276</v>
      </c>
      <c r="R803" t="str">
        <f t="shared" si="79"/>
        <v>music</v>
      </c>
      <c r="S803" t="str">
        <f t="shared" si="80"/>
        <v>rock</v>
      </c>
    </row>
    <row r="804" spans="1:19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6">
        <f t="shared" si="76"/>
        <v>101.33333333333334</v>
      </c>
      <c r="O804" s="10">
        <f t="shared" si="77"/>
        <v>41123.230601851858</v>
      </c>
      <c r="P804" s="10">
        <f t="shared" si="78"/>
        <v>41169.378472222226</v>
      </c>
      <c r="Q804" t="s">
        <v>8276</v>
      </c>
      <c r="R804" t="str">
        <f t="shared" si="79"/>
        <v>music</v>
      </c>
      <c r="S804" t="str">
        <f t="shared" si="80"/>
        <v>rock</v>
      </c>
    </row>
    <row r="805" spans="1:19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6">
        <f t="shared" si="76"/>
        <v>123.2608695652174</v>
      </c>
      <c r="O805" s="10">
        <f t="shared" si="77"/>
        <v>40666.158310185187</v>
      </c>
      <c r="P805" s="10">
        <f t="shared" si="78"/>
        <v>40692.25</v>
      </c>
      <c r="Q805" t="s">
        <v>8276</v>
      </c>
      <c r="R805" t="str">
        <f t="shared" si="79"/>
        <v>music</v>
      </c>
      <c r="S805" t="str">
        <f t="shared" si="80"/>
        <v>rock</v>
      </c>
    </row>
    <row r="806" spans="1:19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6">
        <f t="shared" si="76"/>
        <v>100</v>
      </c>
      <c r="O806" s="10">
        <f t="shared" si="77"/>
        <v>40730.31395833334</v>
      </c>
      <c r="P806" s="10">
        <f t="shared" si="78"/>
        <v>40747.374305555561</v>
      </c>
      <c r="Q806" t="s">
        <v>8276</v>
      </c>
      <c r="R806" t="str">
        <f t="shared" si="79"/>
        <v>music</v>
      </c>
      <c r="S806" t="str">
        <f t="shared" si="80"/>
        <v>rock</v>
      </c>
    </row>
    <row r="807" spans="1:19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6">
        <f t="shared" si="76"/>
        <v>105</v>
      </c>
      <c r="O807" s="10">
        <f t="shared" si="77"/>
        <v>40691.031388888892</v>
      </c>
      <c r="P807" s="10">
        <f t="shared" si="78"/>
        <v>40741.166666666672</v>
      </c>
      <c r="Q807" t="s">
        <v>8276</v>
      </c>
      <c r="R807" t="str">
        <f t="shared" si="79"/>
        <v>music</v>
      </c>
      <c r="S807" t="str">
        <f t="shared" si="80"/>
        <v>rock</v>
      </c>
    </row>
    <row r="808" spans="1:19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6">
        <f t="shared" si="76"/>
        <v>104.4375</v>
      </c>
      <c r="O808" s="10">
        <f t="shared" si="77"/>
        <v>40763.899756944447</v>
      </c>
      <c r="P808" s="10">
        <f t="shared" si="78"/>
        <v>40793.899756944447</v>
      </c>
      <c r="Q808" t="s">
        <v>8276</v>
      </c>
      <c r="R808" t="str">
        <f t="shared" si="79"/>
        <v>music</v>
      </c>
      <c r="S808" t="str">
        <f t="shared" si="80"/>
        <v>rock</v>
      </c>
    </row>
    <row r="809" spans="1:19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6">
        <f t="shared" si="76"/>
        <v>105.125</v>
      </c>
      <c r="O809" s="10">
        <f t="shared" si="77"/>
        <v>42759.836932870377</v>
      </c>
      <c r="P809" s="10">
        <f t="shared" si="78"/>
        <v>42795.291666666664</v>
      </c>
      <c r="Q809" t="s">
        <v>8276</v>
      </c>
      <c r="R809" t="str">
        <f t="shared" si="79"/>
        <v>music</v>
      </c>
      <c r="S809" t="str">
        <f t="shared" si="80"/>
        <v>rock</v>
      </c>
    </row>
    <row r="810" spans="1:19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6">
        <f t="shared" si="76"/>
        <v>100</v>
      </c>
      <c r="O810" s="10">
        <f t="shared" si="77"/>
        <v>41962.308865740742</v>
      </c>
      <c r="P810" s="10">
        <f t="shared" si="78"/>
        <v>41995.415972222225</v>
      </c>
      <c r="Q810" t="s">
        <v>8276</v>
      </c>
      <c r="R810" t="str">
        <f t="shared" si="79"/>
        <v>music</v>
      </c>
      <c r="S810" t="str">
        <f t="shared" si="80"/>
        <v>rock</v>
      </c>
    </row>
    <row r="811" spans="1:19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6">
        <f t="shared" si="76"/>
        <v>103.77499999999999</v>
      </c>
      <c r="O811" s="10">
        <f t="shared" si="77"/>
        <v>41629.042013888895</v>
      </c>
      <c r="P811" s="10">
        <f t="shared" si="78"/>
        <v>41659.042013888895</v>
      </c>
      <c r="Q811" t="s">
        <v>8276</v>
      </c>
      <c r="R811" t="str">
        <f t="shared" si="79"/>
        <v>music</v>
      </c>
      <c r="S811" t="str">
        <f t="shared" si="80"/>
        <v>rock</v>
      </c>
    </row>
    <row r="812" spans="1:19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6">
        <f t="shared" si="76"/>
        <v>105</v>
      </c>
      <c r="O812" s="10">
        <f t="shared" si="77"/>
        <v>41123.264606481483</v>
      </c>
      <c r="P812" s="10">
        <f t="shared" si="78"/>
        <v>41153.264606481483</v>
      </c>
      <c r="Q812" t="s">
        <v>8276</v>
      </c>
      <c r="R812" t="str">
        <f t="shared" si="79"/>
        <v>music</v>
      </c>
      <c r="S812" t="str">
        <f t="shared" si="80"/>
        <v>rock</v>
      </c>
    </row>
    <row r="813" spans="1:19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6">
        <f t="shared" si="76"/>
        <v>104</v>
      </c>
      <c r="O813" s="10">
        <f t="shared" si="77"/>
        <v>41443.851875</v>
      </c>
      <c r="P813" s="10">
        <f t="shared" si="78"/>
        <v>41465.911111111112</v>
      </c>
      <c r="Q813" t="s">
        <v>8276</v>
      </c>
      <c r="R813" t="str">
        <f t="shared" si="79"/>
        <v>music</v>
      </c>
      <c r="S813" t="str">
        <f t="shared" si="80"/>
        <v>rock</v>
      </c>
    </row>
    <row r="814" spans="1:19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6">
        <f t="shared" si="76"/>
        <v>151.83333333333334</v>
      </c>
      <c r="O814" s="10">
        <f t="shared" si="77"/>
        <v>41282.2262962963</v>
      </c>
      <c r="P814" s="10">
        <f t="shared" si="78"/>
        <v>41334.790277777778</v>
      </c>
      <c r="Q814" t="s">
        <v>8276</v>
      </c>
      <c r="R814" t="str">
        <f t="shared" ref="R814:R845" si="81">LEFT(Q814, 5)</f>
        <v>music</v>
      </c>
      <c r="S814" t="str">
        <f t="shared" ref="S814:S841" si="82">RIGHT(Q814, 4)</f>
        <v>rock</v>
      </c>
    </row>
    <row r="815" spans="1:19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6">
        <f t="shared" si="76"/>
        <v>159.99600000000001</v>
      </c>
      <c r="O815" s="10">
        <f t="shared" si="77"/>
        <v>41081.168576388889</v>
      </c>
      <c r="P815" s="10">
        <f t="shared" si="78"/>
        <v>41111.168576388889</v>
      </c>
      <c r="Q815" t="s">
        <v>8276</v>
      </c>
      <c r="R815" t="str">
        <f t="shared" si="81"/>
        <v>music</v>
      </c>
      <c r="S815" t="str">
        <f t="shared" si="82"/>
        <v>rock</v>
      </c>
    </row>
    <row r="816" spans="1:19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6">
        <f t="shared" si="76"/>
        <v>127.3</v>
      </c>
      <c r="O816" s="10">
        <f t="shared" si="77"/>
        <v>40679.951400462967</v>
      </c>
      <c r="P816" s="10">
        <f t="shared" si="78"/>
        <v>40694.961111111115</v>
      </c>
      <c r="Q816" t="s">
        <v>8276</v>
      </c>
      <c r="R816" t="str">
        <f t="shared" si="81"/>
        <v>music</v>
      </c>
      <c r="S816" t="str">
        <f t="shared" si="82"/>
        <v>rock</v>
      </c>
    </row>
    <row r="817" spans="1:19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6">
        <f t="shared" si="76"/>
        <v>107</v>
      </c>
      <c r="O817" s="10">
        <f t="shared" si="77"/>
        <v>41915.126192129632</v>
      </c>
      <c r="P817" s="10">
        <f t="shared" si="78"/>
        <v>41945.126192129632</v>
      </c>
      <c r="Q817" t="s">
        <v>8276</v>
      </c>
      <c r="R817" t="str">
        <f t="shared" si="81"/>
        <v>music</v>
      </c>
      <c r="S817" t="str">
        <f t="shared" si="82"/>
        <v>rock</v>
      </c>
    </row>
    <row r="818" spans="1:19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6">
        <f t="shared" si="76"/>
        <v>115.12214285714286</v>
      </c>
      <c r="O818" s="10">
        <f t="shared" si="77"/>
        <v>41342.079201388893</v>
      </c>
      <c r="P818" s="10">
        <f t="shared" si="78"/>
        <v>41373.479166666672</v>
      </c>
      <c r="Q818" t="s">
        <v>8276</v>
      </c>
      <c r="R818" t="str">
        <f t="shared" si="81"/>
        <v>music</v>
      </c>
      <c r="S818" t="str">
        <f t="shared" si="82"/>
        <v>rock</v>
      </c>
    </row>
    <row r="819" spans="1:19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6">
        <f t="shared" si="76"/>
        <v>137.11066666666665</v>
      </c>
      <c r="O819" s="10">
        <f t="shared" si="77"/>
        <v>40925.807997685188</v>
      </c>
      <c r="P819" s="10">
        <f t="shared" si="78"/>
        <v>40979.415972222225</v>
      </c>
      <c r="Q819" t="s">
        <v>8276</v>
      </c>
      <c r="R819" t="str">
        <f t="shared" si="81"/>
        <v>music</v>
      </c>
      <c r="S819" t="str">
        <f t="shared" si="82"/>
        <v>rock</v>
      </c>
    </row>
    <row r="820" spans="1:19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6">
        <f t="shared" si="76"/>
        <v>155.71428571428572</v>
      </c>
      <c r="O820" s="10">
        <f t="shared" si="77"/>
        <v>41121.091215277782</v>
      </c>
      <c r="P820" s="10">
        <f t="shared" si="78"/>
        <v>41128.917361111111</v>
      </c>
      <c r="Q820" t="s">
        <v>8276</v>
      </c>
      <c r="R820" t="str">
        <f t="shared" si="81"/>
        <v>music</v>
      </c>
      <c r="S820" t="str">
        <f t="shared" si="82"/>
        <v>rock</v>
      </c>
    </row>
    <row r="821" spans="1:19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6">
        <f t="shared" si="76"/>
        <v>108.74999999999999</v>
      </c>
      <c r="O821" s="10">
        <f t="shared" si="77"/>
        <v>41620.206643518519</v>
      </c>
      <c r="P821" s="10">
        <f t="shared" si="78"/>
        <v>41629.405555555561</v>
      </c>
      <c r="Q821" t="s">
        <v>8276</v>
      </c>
      <c r="R821" t="str">
        <f t="shared" si="81"/>
        <v>music</v>
      </c>
      <c r="S821" t="str">
        <f t="shared" si="82"/>
        <v>rock</v>
      </c>
    </row>
    <row r="822" spans="1:19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6">
        <f t="shared" si="76"/>
        <v>134.05000000000001</v>
      </c>
      <c r="O822" s="10">
        <f t="shared" si="77"/>
        <v>41769.050254629634</v>
      </c>
      <c r="P822" s="10">
        <f t="shared" si="78"/>
        <v>41799.416666666672</v>
      </c>
      <c r="Q822" t="s">
        <v>8276</v>
      </c>
      <c r="R822" t="str">
        <f t="shared" si="81"/>
        <v>music</v>
      </c>
      <c r="S822" t="str">
        <f t="shared" si="82"/>
        <v>rock</v>
      </c>
    </row>
    <row r="823" spans="1:19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6">
        <f t="shared" si="76"/>
        <v>100</v>
      </c>
      <c r="O823" s="10">
        <f t="shared" si="77"/>
        <v>42094.130381944451</v>
      </c>
      <c r="P823" s="10">
        <f t="shared" si="78"/>
        <v>42128.375694444447</v>
      </c>
      <c r="Q823" t="s">
        <v>8276</v>
      </c>
      <c r="R823" t="str">
        <f t="shared" si="81"/>
        <v>music</v>
      </c>
      <c r="S823" t="str">
        <f t="shared" si="82"/>
        <v>rock</v>
      </c>
    </row>
    <row r="824" spans="1:19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6">
        <f t="shared" si="76"/>
        <v>119.16666666666667</v>
      </c>
      <c r="O824" s="10">
        <f t="shared" si="77"/>
        <v>41158.155671296299</v>
      </c>
      <c r="P824" s="10">
        <f t="shared" si="78"/>
        <v>41188.155671296299</v>
      </c>
      <c r="Q824" t="s">
        <v>8276</v>
      </c>
      <c r="R824" t="str">
        <f t="shared" si="81"/>
        <v>music</v>
      </c>
      <c r="S824" t="str">
        <f t="shared" si="82"/>
        <v>rock</v>
      </c>
    </row>
    <row r="825" spans="1:19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6">
        <f t="shared" si="76"/>
        <v>179.5</v>
      </c>
      <c r="O825" s="10">
        <f t="shared" si="77"/>
        <v>42056.181157407409</v>
      </c>
      <c r="P825" s="10">
        <f t="shared" si="78"/>
        <v>42086.139490740745</v>
      </c>
      <c r="Q825" t="s">
        <v>8276</v>
      </c>
      <c r="R825" t="str">
        <f t="shared" si="81"/>
        <v>music</v>
      </c>
      <c r="S825" t="str">
        <f t="shared" si="82"/>
        <v>rock</v>
      </c>
    </row>
    <row r="826" spans="1:19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6">
        <f t="shared" si="76"/>
        <v>134.38124999999999</v>
      </c>
      <c r="O826" s="10">
        <f t="shared" si="77"/>
        <v>40250.45043981482</v>
      </c>
      <c r="P826" s="10">
        <f t="shared" si="78"/>
        <v>40286.499305555561</v>
      </c>
      <c r="Q826" t="s">
        <v>8276</v>
      </c>
      <c r="R826" t="str">
        <f t="shared" si="81"/>
        <v>music</v>
      </c>
      <c r="S826" t="str">
        <f t="shared" si="82"/>
        <v>rock</v>
      </c>
    </row>
    <row r="827" spans="1:19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6">
        <f t="shared" si="76"/>
        <v>100.43200000000002</v>
      </c>
      <c r="O827" s="10">
        <f t="shared" si="77"/>
        <v>41186.514861111114</v>
      </c>
      <c r="P827" s="10">
        <f t="shared" si="78"/>
        <v>41211.514861111114</v>
      </c>
      <c r="Q827" t="s">
        <v>8276</v>
      </c>
      <c r="R827" t="str">
        <f t="shared" si="81"/>
        <v>music</v>
      </c>
      <c r="S827" t="str">
        <f t="shared" si="82"/>
        <v>rock</v>
      </c>
    </row>
    <row r="828" spans="1:19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6">
        <f t="shared" si="76"/>
        <v>101.45454545454547</v>
      </c>
      <c r="O828" s="10">
        <f t="shared" si="77"/>
        <v>40973.246875000004</v>
      </c>
      <c r="P828" s="10">
        <f t="shared" si="78"/>
        <v>40994.205208333333</v>
      </c>
      <c r="Q828" t="s">
        <v>8276</v>
      </c>
      <c r="R828" t="str">
        <f t="shared" si="81"/>
        <v>music</v>
      </c>
      <c r="S828" t="str">
        <f t="shared" si="82"/>
        <v>rock</v>
      </c>
    </row>
    <row r="829" spans="1:19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6">
        <f t="shared" si="76"/>
        <v>103.33333333333334</v>
      </c>
      <c r="O829" s="10">
        <f t="shared" si="77"/>
        <v>40927.681793981486</v>
      </c>
      <c r="P829" s="10">
        <f t="shared" si="78"/>
        <v>40954.03402777778</v>
      </c>
      <c r="Q829" t="s">
        <v>8276</v>
      </c>
      <c r="R829" t="str">
        <f t="shared" si="81"/>
        <v>music</v>
      </c>
      <c r="S829" t="str">
        <f t="shared" si="82"/>
        <v>rock</v>
      </c>
    </row>
    <row r="830" spans="1:19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6">
        <f t="shared" si="76"/>
        <v>107</v>
      </c>
      <c r="O830" s="10">
        <f t="shared" si="77"/>
        <v>41073.259050925932</v>
      </c>
      <c r="P830" s="10">
        <f t="shared" si="78"/>
        <v>41085.89166666667</v>
      </c>
      <c r="Q830" t="s">
        <v>8276</v>
      </c>
      <c r="R830" t="str">
        <f t="shared" si="81"/>
        <v>music</v>
      </c>
      <c r="S830" t="str">
        <f t="shared" si="82"/>
        <v>rock</v>
      </c>
    </row>
    <row r="831" spans="1:19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6">
        <f t="shared" si="76"/>
        <v>104</v>
      </c>
      <c r="O831" s="10">
        <f t="shared" si="77"/>
        <v>42505.009722222225</v>
      </c>
      <c r="P831" s="10">
        <f t="shared" si="78"/>
        <v>42565.009722222225</v>
      </c>
      <c r="Q831" t="s">
        <v>8276</v>
      </c>
      <c r="R831" t="str">
        <f t="shared" si="81"/>
        <v>music</v>
      </c>
      <c r="S831" t="str">
        <f t="shared" si="82"/>
        <v>rock</v>
      </c>
    </row>
    <row r="832" spans="1:19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6">
        <f t="shared" si="76"/>
        <v>107.83333333333334</v>
      </c>
      <c r="O832" s="10">
        <f t="shared" si="77"/>
        <v>41325.734085648153</v>
      </c>
      <c r="P832" s="10">
        <f t="shared" si="78"/>
        <v>41355.692418981482</v>
      </c>
      <c r="Q832" t="s">
        <v>8276</v>
      </c>
      <c r="R832" t="str">
        <f t="shared" si="81"/>
        <v>music</v>
      </c>
      <c r="S832" t="str">
        <f t="shared" si="82"/>
        <v>rock</v>
      </c>
    </row>
    <row r="833" spans="1:19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6">
        <f t="shared" si="76"/>
        <v>233.33333333333334</v>
      </c>
      <c r="O833" s="10">
        <f t="shared" si="77"/>
        <v>40996.855254629634</v>
      </c>
      <c r="P833" s="10">
        <f t="shared" si="78"/>
        <v>41026.855254629634</v>
      </c>
      <c r="Q833" t="s">
        <v>8276</v>
      </c>
      <c r="R833" t="str">
        <f t="shared" si="81"/>
        <v>music</v>
      </c>
      <c r="S833" t="str">
        <f t="shared" si="82"/>
        <v>rock</v>
      </c>
    </row>
    <row r="834" spans="1:19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6">
        <f t="shared" ref="N834:N897" si="83">E834/D834*100</f>
        <v>100.60706666666665</v>
      </c>
      <c r="O834" s="10">
        <f t="shared" si="77"/>
        <v>40869.883506944447</v>
      </c>
      <c r="P834" s="10">
        <f t="shared" si="78"/>
        <v>40929.55069444445</v>
      </c>
      <c r="Q834" t="s">
        <v>8276</v>
      </c>
      <c r="R834" t="str">
        <f t="shared" si="81"/>
        <v>music</v>
      </c>
      <c r="S834" t="str">
        <f t="shared" si="82"/>
        <v>rock</v>
      </c>
    </row>
    <row r="835" spans="1:19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6">
        <f t="shared" si="83"/>
        <v>101.66666666666666</v>
      </c>
      <c r="O835" s="10">
        <f t="shared" ref="O835:O898" si="84">((((J835/60)/60)/24+DATE(1970,1,1)+5/24))</f>
        <v>41719.086516203708</v>
      </c>
      <c r="P835" s="10">
        <f t="shared" ref="P835:P898" si="85">((((I835/60)/60)/24+DATE(1970,1,1)+5/24))</f>
        <v>41749.086516203708</v>
      </c>
      <c r="Q835" t="s">
        <v>8276</v>
      </c>
      <c r="R835" t="str">
        <f t="shared" si="81"/>
        <v>music</v>
      </c>
      <c r="S835" t="str">
        <f t="shared" si="82"/>
        <v>rock</v>
      </c>
    </row>
    <row r="836" spans="1:19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6">
        <f t="shared" si="83"/>
        <v>131.0181818181818</v>
      </c>
      <c r="O836" s="10">
        <f t="shared" si="84"/>
        <v>41423.031157407408</v>
      </c>
      <c r="P836" s="10">
        <f t="shared" si="85"/>
        <v>41456.374305555561</v>
      </c>
      <c r="Q836" t="s">
        <v>8276</v>
      </c>
      <c r="R836" t="str">
        <f t="shared" si="81"/>
        <v>music</v>
      </c>
      <c r="S836" t="str">
        <f t="shared" si="82"/>
        <v>rock</v>
      </c>
    </row>
    <row r="837" spans="1:19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6">
        <f t="shared" si="83"/>
        <v>117.25000000000001</v>
      </c>
      <c r="O837" s="10">
        <f t="shared" si="84"/>
        <v>41005.666180555556</v>
      </c>
      <c r="P837" s="10">
        <f t="shared" si="85"/>
        <v>41048.333333333336</v>
      </c>
      <c r="Q837" t="s">
        <v>8276</v>
      </c>
      <c r="R837" t="str">
        <f t="shared" si="81"/>
        <v>music</v>
      </c>
      <c r="S837" t="str">
        <f t="shared" si="82"/>
        <v>rock</v>
      </c>
    </row>
    <row r="838" spans="1:19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6">
        <f t="shared" si="83"/>
        <v>100.93039999999999</v>
      </c>
      <c r="O838" s="10">
        <f t="shared" si="84"/>
        <v>41524.26525462963</v>
      </c>
      <c r="P838" s="10">
        <f t="shared" si="85"/>
        <v>41554.26525462963</v>
      </c>
      <c r="Q838" t="s">
        <v>8276</v>
      </c>
      <c r="R838" t="str">
        <f t="shared" si="81"/>
        <v>music</v>
      </c>
      <c r="S838" t="str">
        <f t="shared" si="82"/>
        <v>rock</v>
      </c>
    </row>
    <row r="839" spans="1:19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6">
        <f t="shared" si="83"/>
        <v>121.8</v>
      </c>
      <c r="O839" s="10">
        <f t="shared" si="84"/>
        <v>41731.206736111111</v>
      </c>
      <c r="P839" s="10">
        <f t="shared" si="85"/>
        <v>41761.206736111111</v>
      </c>
      <c r="Q839" t="s">
        <v>8276</v>
      </c>
      <c r="R839" t="str">
        <f t="shared" si="81"/>
        <v>music</v>
      </c>
      <c r="S839" t="str">
        <f t="shared" si="82"/>
        <v>rock</v>
      </c>
    </row>
    <row r="840" spans="1:19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6">
        <f t="shared" si="83"/>
        <v>145.4</v>
      </c>
      <c r="O840" s="10">
        <f t="shared" si="84"/>
        <v>40896.106307870374</v>
      </c>
      <c r="P840" s="10">
        <f t="shared" si="85"/>
        <v>40926.106307870374</v>
      </c>
      <c r="Q840" t="s">
        <v>8276</v>
      </c>
      <c r="R840" t="str">
        <f t="shared" si="81"/>
        <v>music</v>
      </c>
      <c r="S840" t="str">
        <f t="shared" si="82"/>
        <v>rock</v>
      </c>
    </row>
    <row r="841" spans="1:19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6">
        <f t="shared" si="83"/>
        <v>116.61660000000001</v>
      </c>
      <c r="O841" s="10">
        <f t="shared" si="84"/>
        <v>41144.971712962964</v>
      </c>
      <c r="P841" s="10">
        <f t="shared" si="85"/>
        <v>41174.971712962964</v>
      </c>
      <c r="Q841" t="s">
        <v>8276</v>
      </c>
      <c r="R841" t="str">
        <f t="shared" si="81"/>
        <v>music</v>
      </c>
      <c r="S841" t="str">
        <f t="shared" si="82"/>
        <v>rock</v>
      </c>
    </row>
    <row r="842" spans="1:19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6">
        <f t="shared" si="83"/>
        <v>120.4166</v>
      </c>
      <c r="O842" s="10">
        <f t="shared" si="84"/>
        <v>42607.435034722228</v>
      </c>
      <c r="P842" s="10">
        <f t="shared" si="85"/>
        <v>42637.435034722228</v>
      </c>
      <c r="Q842" t="s">
        <v>8277</v>
      </c>
      <c r="R842" t="str">
        <f t="shared" si="81"/>
        <v>music</v>
      </c>
      <c r="S842" t="str">
        <f t="shared" ref="S842:S861" si="86">RIGHT(Q842, 5)</f>
        <v>metal</v>
      </c>
    </row>
    <row r="843" spans="1:19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6">
        <f t="shared" si="83"/>
        <v>101.32000000000001</v>
      </c>
      <c r="O843" s="10">
        <f t="shared" si="84"/>
        <v>41924.047025462962</v>
      </c>
      <c r="P843" s="10">
        <f t="shared" si="85"/>
        <v>41954.088692129626</v>
      </c>
      <c r="Q843" t="s">
        <v>8277</v>
      </c>
      <c r="R843" t="str">
        <f t="shared" si="81"/>
        <v>music</v>
      </c>
      <c r="S843" t="str">
        <f t="shared" si="86"/>
        <v>metal</v>
      </c>
    </row>
    <row r="844" spans="1:19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6">
        <f t="shared" si="83"/>
        <v>104.32</v>
      </c>
      <c r="O844" s="10">
        <f t="shared" si="84"/>
        <v>41526.800729166673</v>
      </c>
      <c r="P844" s="10">
        <f t="shared" si="85"/>
        <v>41561.374305555561</v>
      </c>
      <c r="Q844" t="s">
        <v>8277</v>
      </c>
      <c r="R844" t="str">
        <f t="shared" si="81"/>
        <v>music</v>
      </c>
      <c r="S844" t="str">
        <f t="shared" si="86"/>
        <v>metal</v>
      </c>
    </row>
    <row r="845" spans="1:19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6">
        <f t="shared" si="83"/>
        <v>267.13333333333333</v>
      </c>
      <c r="O845" s="10">
        <f t="shared" si="84"/>
        <v>42695.466203703705</v>
      </c>
      <c r="P845" s="10">
        <f t="shared" si="85"/>
        <v>42712.541666666664</v>
      </c>
      <c r="Q845" t="s">
        <v>8277</v>
      </c>
      <c r="R845" t="str">
        <f t="shared" si="81"/>
        <v>music</v>
      </c>
      <c r="S845" t="str">
        <f t="shared" si="86"/>
        <v>metal</v>
      </c>
    </row>
    <row r="846" spans="1:19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6">
        <f t="shared" si="83"/>
        <v>194.13333333333333</v>
      </c>
      <c r="O846" s="10">
        <f t="shared" si="84"/>
        <v>41905.892962962964</v>
      </c>
      <c r="P846" s="10">
        <f t="shared" si="85"/>
        <v>41944.415972222225</v>
      </c>
      <c r="Q846" t="s">
        <v>8277</v>
      </c>
      <c r="R846" t="str">
        <f t="shared" ref="R846:R877" si="87">LEFT(Q846, 5)</f>
        <v>music</v>
      </c>
      <c r="S846" t="str">
        <f t="shared" si="86"/>
        <v>metal</v>
      </c>
    </row>
    <row r="847" spans="1:19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6">
        <f t="shared" si="83"/>
        <v>120.3802</v>
      </c>
      <c r="O847" s="10">
        <f t="shared" si="84"/>
        <v>42578.414305555554</v>
      </c>
      <c r="P847" s="10">
        <f t="shared" si="85"/>
        <v>42618.374305555561</v>
      </c>
      <c r="Q847" t="s">
        <v>8277</v>
      </c>
      <c r="R847" t="str">
        <f t="shared" si="87"/>
        <v>music</v>
      </c>
      <c r="S847" t="str">
        <f t="shared" si="86"/>
        <v>metal</v>
      </c>
    </row>
    <row r="848" spans="1:19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6">
        <f t="shared" si="83"/>
        <v>122.00090909090908</v>
      </c>
      <c r="O848" s="10">
        <f t="shared" si="84"/>
        <v>41694.600173611114</v>
      </c>
      <c r="P848" s="10">
        <f t="shared" si="85"/>
        <v>41708.791666666672</v>
      </c>
      <c r="Q848" t="s">
        <v>8277</v>
      </c>
      <c r="R848" t="str">
        <f t="shared" si="87"/>
        <v>music</v>
      </c>
      <c r="S848" t="str">
        <f t="shared" si="86"/>
        <v>metal</v>
      </c>
    </row>
    <row r="849" spans="1:19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6">
        <f t="shared" si="83"/>
        <v>100</v>
      </c>
      <c r="O849" s="10">
        <f t="shared" si="84"/>
        <v>42166.006666666675</v>
      </c>
      <c r="P849" s="10">
        <f t="shared" si="85"/>
        <v>42196.006666666675</v>
      </c>
      <c r="Q849" t="s">
        <v>8277</v>
      </c>
      <c r="R849" t="str">
        <f t="shared" si="87"/>
        <v>music</v>
      </c>
      <c r="S849" t="str">
        <f t="shared" si="86"/>
        <v>metal</v>
      </c>
    </row>
    <row r="850" spans="1:19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6">
        <f t="shared" si="83"/>
        <v>100</v>
      </c>
      <c r="O850" s="10">
        <f t="shared" si="84"/>
        <v>42079.000381944446</v>
      </c>
      <c r="P850" s="10">
        <f t="shared" si="85"/>
        <v>42109.000381944446</v>
      </c>
      <c r="Q850" t="s">
        <v>8277</v>
      </c>
      <c r="R850" t="str">
        <f t="shared" si="87"/>
        <v>music</v>
      </c>
      <c r="S850" t="str">
        <f t="shared" si="86"/>
        <v>metal</v>
      </c>
    </row>
    <row r="851" spans="1:19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6">
        <f t="shared" si="83"/>
        <v>119.9</v>
      </c>
      <c r="O851" s="10">
        <f t="shared" si="84"/>
        <v>42051.357222222221</v>
      </c>
      <c r="P851" s="10">
        <f t="shared" si="85"/>
        <v>42079.315555555557</v>
      </c>
      <c r="Q851" t="s">
        <v>8277</v>
      </c>
      <c r="R851" t="str">
        <f t="shared" si="87"/>
        <v>music</v>
      </c>
      <c r="S851" t="str">
        <f t="shared" si="86"/>
        <v>metal</v>
      </c>
    </row>
    <row r="852" spans="1:19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6">
        <f t="shared" si="83"/>
        <v>155.17499999999998</v>
      </c>
      <c r="O852" s="10">
        <f t="shared" si="84"/>
        <v>42453.036076388897</v>
      </c>
      <c r="P852" s="10">
        <f t="shared" si="85"/>
        <v>42485.415972222225</v>
      </c>
      <c r="Q852" t="s">
        <v>8277</v>
      </c>
      <c r="R852" t="str">
        <f t="shared" si="87"/>
        <v>music</v>
      </c>
      <c r="S852" t="str">
        <f t="shared" si="86"/>
        <v>metal</v>
      </c>
    </row>
    <row r="853" spans="1:19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6">
        <f t="shared" si="83"/>
        <v>130.44999999999999</v>
      </c>
      <c r="O853" s="10">
        <f t="shared" si="84"/>
        <v>42523.088576388887</v>
      </c>
      <c r="P853" s="10">
        <f t="shared" si="85"/>
        <v>42583.031250000007</v>
      </c>
      <c r="Q853" t="s">
        <v>8277</v>
      </c>
      <c r="R853" t="str">
        <f t="shared" si="87"/>
        <v>music</v>
      </c>
      <c r="S853" t="str">
        <f t="shared" si="86"/>
        <v>metal</v>
      </c>
    </row>
    <row r="854" spans="1:19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6">
        <f t="shared" si="83"/>
        <v>104.97142857142859</v>
      </c>
      <c r="O854" s="10">
        <f t="shared" si="84"/>
        <v>42657.013831018521</v>
      </c>
      <c r="P854" s="10">
        <f t="shared" si="85"/>
        <v>42668.083333333336</v>
      </c>
      <c r="Q854" t="s">
        <v>8277</v>
      </c>
      <c r="R854" t="str">
        <f t="shared" si="87"/>
        <v>music</v>
      </c>
      <c r="S854" t="str">
        <f t="shared" si="86"/>
        <v>metal</v>
      </c>
    </row>
    <row r="855" spans="1:19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6">
        <f t="shared" si="83"/>
        <v>100</v>
      </c>
      <c r="O855" s="10">
        <f t="shared" si="84"/>
        <v>42022.040613425932</v>
      </c>
      <c r="P855" s="10">
        <f t="shared" si="85"/>
        <v>42052.040613425932</v>
      </c>
      <c r="Q855" t="s">
        <v>8277</v>
      </c>
      <c r="R855" t="str">
        <f t="shared" si="87"/>
        <v>music</v>
      </c>
      <c r="S855" t="str">
        <f t="shared" si="86"/>
        <v>metal</v>
      </c>
    </row>
    <row r="856" spans="1:19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6">
        <f t="shared" si="83"/>
        <v>118.2205035971223</v>
      </c>
      <c r="O856" s="10">
        <f t="shared" si="84"/>
        <v>42702.420671296299</v>
      </c>
      <c r="P856" s="10">
        <f t="shared" si="85"/>
        <v>42732.420671296299</v>
      </c>
      <c r="Q856" t="s">
        <v>8277</v>
      </c>
      <c r="R856" t="str">
        <f t="shared" si="87"/>
        <v>music</v>
      </c>
      <c r="S856" t="str">
        <f t="shared" si="86"/>
        <v>metal</v>
      </c>
    </row>
    <row r="857" spans="1:19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6">
        <f t="shared" si="83"/>
        <v>103.44827586206897</v>
      </c>
      <c r="O857" s="10">
        <f t="shared" si="84"/>
        <v>42545.333530092597</v>
      </c>
      <c r="P857" s="10">
        <f t="shared" si="85"/>
        <v>42575.333530092597</v>
      </c>
      <c r="Q857" t="s">
        <v>8277</v>
      </c>
      <c r="R857" t="str">
        <f t="shared" si="87"/>
        <v>music</v>
      </c>
      <c r="S857" t="str">
        <f t="shared" si="86"/>
        <v>metal</v>
      </c>
    </row>
    <row r="858" spans="1:19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6">
        <f t="shared" si="83"/>
        <v>218.00000000000003</v>
      </c>
      <c r="O858" s="10">
        <f t="shared" si="84"/>
        <v>42609.520324074074</v>
      </c>
      <c r="P858" s="10">
        <f t="shared" si="85"/>
        <v>42669.000000000007</v>
      </c>
      <c r="Q858" t="s">
        <v>8277</v>
      </c>
      <c r="R858" t="str">
        <f t="shared" si="87"/>
        <v>music</v>
      </c>
      <c r="S858" t="str">
        <f t="shared" si="86"/>
        <v>metal</v>
      </c>
    </row>
    <row r="859" spans="1:19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6">
        <f t="shared" si="83"/>
        <v>100</v>
      </c>
      <c r="O859" s="10">
        <f t="shared" si="84"/>
        <v>42291.789710648147</v>
      </c>
      <c r="P859" s="10">
        <f t="shared" si="85"/>
        <v>42333.831377314818</v>
      </c>
      <c r="Q859" t="s">
        <v>8277</v>
      </c>
      <c r="R859" t="str">
        <f t="shared" si="87"/>
        <v>music</v>
      </c>
      <c r="S859" t="str">
        <f t="shared" si="86"/>
        <v>metal</v>
      </c>
    </row>
    <row r="860" spans="1:19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6">
        <f t="shared" si="83"/>
        <v>144.00583333333333</v>
      </c>
      <c r="O860" s="10">
        <f t="shared" si="84"/>
        <v>42079.953912037039</v>
      </c>
      <c r="P860" s="10">
        <f t="shared" si="85"/>
        <v>42110.165972222225</v>
      </c>
      <c r="Q860" t="s">
        <v>8277</v>
      </c>
      <c r="R860" t="str">
        <f t="shared" si="87"/>
        <v>music</v>
      </c>
      <c r="S860" t="str">
        <f t="shared" si="86"/>
        <v>metal</v>
      </c>
    </row>
    <row r="861" spans="1:19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6">
        <f t="shared" si="83"/>
        <v>104.67500000000001</v>
      </c>
      <c r="O861" s="10">
        <f t="shared" si="84"/>
        <v>42129.02856481482</v>
      </c>
      <c r="P861" s="10">
        <f t="shared" si="85"/>
        <v>42159.208333333336</v>
      </c>
      <c r="Q861" t="s">
        <v>8277</v>
      </c>
      <c r="R861" t="str">
        <f t="shared" si="87"/>
        <v>music</v>
      </c>
      <c r="S861" t="str">
        <f t="shared" si="86"/>
        <v>metal</v>
      </c>
    </row>
    <row r="862" spans="1:19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6">
        <f t="shared" si="83"/>
        <v>18.142857142857142</v>
      </c>
      <c r="O862" s="10">
        <f t="shared" si="84"/>
        <v>41570.691122685188</v>
      </c>
      <c r="P862" s="10">
        <f t="shared" si="85"/>
        <v>41600.732789351852</v>
      </c>
      <c r="Q862" t="s">
        <v>8278</v>
      </c>
      <c r="R862" t="str">
        <f t="shared" si="87"/>
        <v>music</v>
      </c>
      <c r="S862" t="str">
        <f t="shared" ref="S862:S881" si="88">RIGHT(Q862, 4)</f>
        <v>jazz</v>
      </c>
    </row>
    <row r="863" spans="1:19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6">
        <f t="shared" si="83"/>
        <v>2.2444444444444445</v>
      </c>
      <c r="O863" s="10">
        <f t="shared" si="84"/>
        <v>42600.173657407409</v>
      </c>
      <c r="P863" s="10">
        <f t="shared" si="85"/>
        <v>42630.173657407409</v>
      </c>
      <c r="Q863" t="s">
        <v>8278</v>
      </c>
      <c r="R863" t="str">
        <f t="shared" si="87"/>
        <v>music</v>
      </c>
      <c r="S863" t="str">
        <f t="shared" si="88"/>
        <v>jazz</v>
      </c>
    </row>
    <row r="864" spans="1:19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6">
        <f t="shared" si="83"/>
        <v>0.33999999999999997</v>
      </c>
      <c r="O864" s="10">
        <f t="shared" si="84"/>
        <v>41559.763287037036</v>
      </c>
      <c r="P864" s="10">
        <f t="shared" si="85"/>
        <v>41589.804953703708</v>
      </c>
      <c r="Q864" t="s">
        <v>8278</v>
      </c>
      <c r="R864" t="str">
        <f t="shared" si="87"/>
        <v>music</v>
      </c>
      <c r="S864" t="str">
        <f t="shared" si="88"/>
        <v>jazz</v>
      </c>
    </row>
    <row r="865" spans="1:19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6">
        <f t="shared" si="83"/>
        <v>4.5</v>
      </c>
      <c r="O865" s="10">
        <f t="shared" si="84"/>
        <v>40921.325995370375</v>
      </c>
      <c r="P865" s="10">
        <f t="shared" si="85"/>
        <v>40951.325995370375</v>
      </c>
      <c r="Q865" t="s">
        <v>8278</v>
      </c>
      <c r="R865" t="str">
        <f t="shared" si="87"/>
        <v>music</v>
      </c>
      <c r="S865" t="str">
        <f t="shared" si="88"/>
        <v>jazz</v>
      </c>
    </row>
    <row r="866" spans="1:19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6">
        <f t="shared" si="83"/>
        <v>41.53846153846154</v>
      </c>
      <c r="O866" s="10">
        <f t="shared" si="84"/>
        <v>41541.315254629633</v>
      </c>
      <c r="P866" s="10">
        <f t="shared" si="85"/>
        <v>41563.624305555561</v>
      </c>
      <c r="Q866" t="s">
        <v>8278</v>
      </c>
      <c r="R866" t="str">
        <f t="shared" si="87"/>
        <v>music</v>
      </c>
      <c r="S866" t="str">
        <f t="shared" si="88"/>
        <v>jazz</v>
      </c>
    </row>
    <row r="867" spans="1:19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6">
        <f t="shared" si="83"/>
        <v>2.0454545454545454</v>
      </c>
      <c r="O867" s="10">
        <f t="shared" si="84"/>
        <v>41230.981446759266</v>
      </c>
      <c r="P867" s="10">
        <f t="shared" si="85"/>
        <v>41290.981446759266</v>
      </c>
      <c r="Q867" t="s">
        <v>8278</v>
      </c>
      <c r="R867" t="str">
        <f t="shared" si="87"/>
        <v>music</v>
      </c>
      <c r="S867" t="str">
        <f t="shared" si="88"/>
        <v>jazz</v>
      </c>
    </row>
    <row r="868" spans="1:19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6">
        <f t="shared" si="83"/>
        <v>18.285714285714285</v>
      </c>
      <c r="O868" s="10">
        <f t="shared" si="84"/>
        <v>42025.846273148149</v>
      </c>
      <c r="P868" s="10">
        <f t="shared" si="85"/>
        <v>42063.840277777781</v>
      </c>
      <c r="Q868" t="s">
        <v>8278</v>
      </c>
      <c r="R868" t="str">
        <f t="shared" si="87"/>
        <v>music</v>
      </c>
      <c r="S868" t="str">
        <f t="shared" si="88"/>
        <v>jazz</v>
      </c>
    </row>
    <row r="869" spans="1:19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6">
        <f t="shared" si="83"/>
        <v>24.02</v>
      </c>
      <c r="O869" s="10">
        <f t="shared" si="84"/>
        <v>40088.313726851855</v>
      </c>
      <c r="P869" s="10">
        <f t="shared" si="85"/>
        <v>40148.415972222225</v>
      </c>
      <c r="Q869" t="s">
        <v>8278</v>
      </c>
      <c r="R869" t="str">
        <f t="shared" si="87"/>
        <v>music</v>
      </c>
      <c r="S869" t="str">
        <f t="shared" si="88"/>
        <v>jazz</v>
      </c>
    </row>
    <row r="870" spans="1:19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6">
        <f t="shared" si="83"/>
        <v>0.1111111111111111</v>
      </c>
      <c r="O870" s="10">
        <f t="shared" si="84"/>
        <v>41616.236087962963</v>
      </c>
      <c r="P870" s="10">
        <f t="shared" si="85"/>
        <v>41646.236087962963</v>
      </c>
      <c r="Q870" t="s">
        <v>8278</v>
      </c>
      <c r="R870" t="str">
        <f t="shared" si="87"/>
        <v>music</v>
      </c>
      <c r="S870" t="str">
        <f t="shared" si="88"/>
        <v>jazz</v>
      </c>
    </row>
    <row r="871" spans="1:19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6">
        <f t="shared" si="83"/>
        <v>11.818181818181818</v>
      </c>
      <c r="O871" s="10">
        <f t="shared" si="84"/>
        <v>41343.053900462968</v>
      </c>
      <c r="P871" s="10">
        <f t="shared" si="85"/>
        <v>41373.012233796297</v>
      </c>
      <c r="Q871" t="s">
        <v>8278</v>
      </c>
      <c r="R871" t="str">
        <f t="shared" si="87"/>
        <v>music</v>
      </c>
      <c r="S871" t="str">
        <f t="shared" si="88"/>
        <v>jazz</v>
      </c>
    </row>
    <row r="872" spans="1:19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6">
        <f t="shared" si="83"/>
        <v>0.31</v>
      </c>
      <c r="O872" s="10">
        <f t="shared" si="84"/>
        <v>41488.230590277781</v>
      </c>
      <c r="P872" s="10">
        <f t="shared" si="85"/>
        <v>41518.230590277781</v>
      </c>
      <c r="Q872" t="s">
        <v>8278</v>
      </c>
      <c r="R872" t="str">
        <f t="shared" si="87"/>
        <v>music</v>
      </c>
      <c r="S872" t="str">
        <f t="shared" si="88"/>
        <v>jazz</v>
      </c>
    </row>
    <row r="873" spans="1:19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6">
        <f t="shared" si="83"/>
        <v>5.416666666666667</v>
      </c>
      <c r="O873" s="10">
        <f t="shared" si="84"/>
        <v>41577.769618055558</v>
      </c>
      <c r="P873" s="10">
        <f t="shared" si="85"/>
        <v>41607.811284722222</v>
      </c>
      <c r="Q873" t="s">
        <v>8278</v>
      </c>
      <c r="R873" t="str">
        <f t="shared" si="87"/>
        <v>music</v>
      </c>
      <c r="S873" t="str">
        <f t="shared" si="88"/>
        <v>jazz</v>
      </c>
    </row>
    <row r="874" spans="1:19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6">
        <f t="shared" si="83"/>
        <v>0.8125</v>
      </c>
      <c r="O874" s="10">
        <f t="shared" si="84"/>
        <v>40568.033877314818</v>
      </c>
      <c r="P874" s="10">
        <f t="shared" si="85"/>
        <v>40613.033877314818</v>
      </c>
      <c r="Q874" t="s">
        <v>8278</v>
      </c>
      <c r="R874" t="str">
        <f t="shared" si="87"/>
        <v>music</v>
      </c>
      <c r="S874" t="str">
        <f t="shared" si="88"/>
        <v>jazz</v>
      </c>
    </row>
    <row r="875" spans="1:19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6">
        <f t="shared" si="83"/>
        <v>1.2857142857142856</v>
      </c>
      <c r="O875" s="10">
        <f t="shared" si="84"/>
        <v>41184.375462962969</v>
      </c>
      <c r="P875" s="10">
        <f t="shared" si="85"/>
        <v>41224.417129629634</v>
      </c>
      <c r="Q875" t="s">
        <v>8278</v>
      </c>
      <c r="R875" t="str">
        <f t="shared" si="87"/>
        <v>music</v>
      </c>
      <c r="S875" t="str">
        <f t="shared" si="88"/>
        <v>jazz</v>
      </c>
    </row>
    <row r="876" spans="1:19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6">
        <f t="shared" si="83"/>
        <v>24.333333333333336</v>
      </c>
      <c r="O876" s="10">
        <f t="shared" si="84"/>
        <v>41368.792060185187</v>
      </c>
      <c r="P876" s="10">
        <f t="shared" si="85"/>
        <v>41398.792060185187</v>
      </c>
      <c r="Q876" t="s">
        <v>8278</v>
      </c>
      <c r="R876" t="str">
        <f t="shared" si="87"/>
        <v>music</v>
      </c>
      <c r="S876" t="str">
        <f t="shared" si="88"/>
        <v>jazz</v>
      </c>
    </row>
    <row r="877" spans="1:19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6">
        <f t="shared" si="83"/>
        <v>0</v>
      </c>
      <c r="O877" s="10">
        <f t="shared" si="84"/>
        <v>42248.932071759256</v>
      </c>
      <c r="P877" s="10">
        <f t="shared" si="85"/>
        <v>42268.932071759256</v>
      </c>
      <c r="Q877" t="s">
        <v>8278</v>
      </c>
      <c r="R877" t="str">
        <f t="shared" si="87"/>
        <v>music</v>
      </c>
      <c r="S877" t="str">
        <f t="shared" si="88"/>
        <v>jazz</v>
      </c>
    </row>
    <row r="878" spans="1:19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6">
        <f t="shared" si="83"/>
        <v>40.799492385786799</v>
      </c>
      <c r="O878" s="10">
        <f t="shared" si="84"/>
        <v>41276.70517361111</v>
      </c>
      <c r="P878" s="10">
        <f t="shared" si="85"/>
        <v>41309.70517361111</v>
      </c>
      <c r="Q878" t="s">
        <v>8278</v>
      </c>
      <c r="R878" t="str">
        <f t="shared" ref="R878:R909" si="89">LEFT(Q878, 5)</f>
        <v>music</v>
      </c>
      <c r="S878" t="str">
        <f t="shared" si="88"/>
        <v>jazz</v>
      </c>
    </row>
    <row r="879" spans="1:19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6">
        <f t="shared" si="83"/>
        <v>67.55</v>
      </c>
      <c r="O879" s="10">
        <f t="shared" si="84"/>
        <v>41597.997222222228</v>
      </c>
      <c r="P879" s="10">
        <f t="shared" si="85"/>
        <v>41627.997222222228</v>
      </c>
      <c r="Q879" t="s">
        <v>8278</v>
      </c>
      <c r="R879" t="str">
        <f t="shared" si="89"/>
        <v>music</v>
      </c>
      <c r="S879" t="str">
        <f t="shared" si="88"/>
        <v>jazz</v>
      </c>
    </row>
    <row r="880" spans="1:19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6">
        <f t="shared" si="83"/>
        <v>1.3</v>
      </c>
      <c r="O880" s="10">
        <f t="shared" si="84"/>
        <v>40505.441250000003</v>
      </c>
      <c r="P880" s="10">
        <f t="shared" si="85"/>
        <v>40535.441250000003</v>
      </c>
      <c r="Q880" t="s">
        <v>8278</v>
      </c>
      <c r="R880" t="str">
        <f t="shared" si="89"/>
        <v>music</v>
      </c>
      <c r="S880" t="str">
        <f t="shared" si="88"/>
        <v>jazz</v>
      </c>
    </row>
    <row r="881" spans="1:19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6">
        <f t="shared" si="83"/>
        <v>30.666666666666664</v>
      </c>
      <c r="O881" s="10">
        <f t="shared" si="84"/>
        <v>41038.038252314815</v>
      </c>
      <c r="P881" s="10">
        <f t="shared" si="85"/>
        <v>41059.038252314815</v>
      </c>
      <c r="Q881" t="s">
        <v>8278</v>
      </c>
      <c r="R881" t="str">
        <f t="shared" si="89"/>
        <v>music</v>
      </c>
      <c r="S881" t="str">
        <f t="shared" si="88"/>
        <v>jazz</v>
      </c>
    </row>
    <row r="882" spans="1:19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6">
        <f t="shared" si="83"/>
        <v>2.9894179894179893</v>
      </c>
      <c r="O882" s="10">
        <f t="shared" si="84"/>
        <v>41179.529375000006</v>
      </c>
      <c r="P882" s="10">
        <f t="shared" si="85"/>
        <v>41212.529375000006</v>
      </c>
      <c r="Q882" t="s">
        <v>8279</v>
      </c>
      <c r="R882" t="str">
        <f t="shared" si="89"/>
        <v>music</v>
      </c>
      <c r="S882" t="str">
        <f t="shared" ref="S882:S901" si="90">RIGHT(Q882, 10)</f>
        <v>indie rock</v>
      </c>
    </row>
    <row r="883" spans="1:19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6">
        <f t="shared" si="83"/>
        <v>0.8</v>
      </c>
      <c r="O883" s="10">
        <f t="shared" si="84"/>
        <v>40877.459328703706</v>
      </c>
      <c r="P883" s="10">
        <f t="shared" si="85"/>
        <v>40922.459328703706</v>
      </c>
      <c r="Q883" t="s">
        <v>8279</v>
      </c>
      <c r="R883" t="str">
        <f t="shared" si="89"/>
        <v>music</v>
      </c>
      <c r="S883" t="str">
        <f t="shared" si="90"/>
        <v>indie rock</v>
      </c>
    </row>
    <row r="884" spans="1:19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6">
        <f t="shared" si="83"/>
        <v>20.133333333333333</v>
      </c>
      <c r="O884" s="10">
        <f t="shared" si="84"/>
        <v>40760.068865740745</v>
      </c>
      <c r="P884" s="10">
        <f t="shared" si="85"/>
        <v>40793.068865740745</v>
      </c>
      <c r="Q884" t="s">
        <v>8279</v>
      </c>
      <c r="R884" t="str">
        <f t="shared" si="89"/>
        <v>music</v>
      </c>
      <c r="S884" t="str">
        <f t="shared" si="90"/>
        <v>indie rock</v>
      </c>
    </row>
    <row r="885" spans="1:19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6">
        <f t="shared" si="83"/>
        <v>40.020000000000003</v>
      </c>
      <c r="O885" s="10">
        <f t="shared" si="84"/>
        <v>42372.143923611111</v>
      </c>
      <c r="P885" s="10">
        <f t="shared" si="85"/>
        <v>42432.143923611111</v>
      </c>
      <c r="Q885" t="s">
        <v>8279</v>
      </c>
      <c r="R885" t="str">
        <f t="shared" si="89"/>
        <v>music</v>
      </c>
      <c r="S885" t="str">
        <f t="shared" si="90"/>
        <v>indie rock</v>
      </c>
    </row>
    <row r="886" spans="1:19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6">
        <f t="shared" si="83"/>
        <v>1</v>
      </c>
      <c r="O886" s="10">
        <f t="shared" si="84"/>
        <v>40982.010949074072</v>
      </c>
      <c r="P886" s="10">
        <f t="shared" si="85"/>
        <v>41041.313194444447</v>
      </c>
      <c r="Q886" t="s">
        <v>8279</v>
      </c>
      <c r="R886" t="str">
        <f t="shared" si="89"/>
        <v>music</v>
      </c>
      <c r="S886" t="str">
        <f t="shared" si="90"/>
        <v>indie rock</v>
      </c>
    </row>
    <row r="887" spans="1:19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6">
        <f t="shared" si="83"/>
        <v>75</v>
      </c>
      <c r="O887" s="10">
        <f t="shared" si="84"/>
        <v>42714.149432870377</v>
      </c>
      <c r="P887" s="10">
        <f t="shared" si="85"/>
        <v>42735.149432870377</v>
      </c>
      <c r="Q887" t="s">
        <v>8279</v>
      </c>
      <c r="R887" t="str">
        <f t="shared" si="89"/>
        <v>music</v>
      </c>
      <c r="S887" t="str">
        <f t="shared" si="90"/>
        <v>indie rock</v>
      </c>
    </row>
    <row r="888" spans="1:19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6">
        <f t="shared" si="83"/>
        <v>41</v>
      </c>
      <c r="O888" s="10">
        <f t="shared" si="84"/>
        <v>42604.07885416667</v>
      </c>
      <c r="P888" s="10">
        <f t="shared" si="85"/>
        <v>42629.07885416667</v>
      </c>
      <c r="Q888" t="s">
        <v>8279</v>
      </c>
      <c r="R888" t="str">
        <f t="shared" si="89"/>
        <v>music</v>
      </c>
      <c r="S888" t="str">
        <f t="shared" si="90"/>
        <v>indie rock</v>
      </c>
    </row>
    <row r="889" spans="1:19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6">
        <f t="shared" si="83"/>
        <v>0</v>
      </c>
      <c r="O889" s="10">
        <f t="shared" si="84"/>
        <v>41027.167303240742</v>
      </c>
      <c r="P889" s="10">
        <f t="shared" si="85"/>
        <v>41057.167303240742</v>
      </c>
      <c r="Q889" t="s">
        <v>8279</v>
      </c>
      <c r="R889" t="str">
        <f t="shared" si="89"/>
        <v>music</v>
      </c>
      <c r="S889" t="str">
        <f t="shared" si="90"/>
        <v>indie rock</v>
      </c>
    </row>
    <row r="890" spans="1:19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6">
        <f t="shared" si="83"/>
        <v>7.1999999999999993</v>
      </c>
      <c r="O890" s="10">
        <f t="shared" si="84"/>
        <v>40751.961631944447</v>
      </c>
      <c r="P890" s="10">
        <f t="shared" si="85"/>
        <v>40787.458333333336</v>
      </c>
      <c r="Q890" t="s">
        <v>8279</v>
      </c>
      <c r="R890" t="str">
        <f t="shared" si="89"/>
        <v>music</v>
      </c>
      <c r="S890" t="str">
        <f t="shared" si="90"/>
        <v>indie rock</v>
      </c>
    </row>
    <row r="891" spans="1:19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6">
        <f t="shared" si="83"/>
        <v>9.4412800000000008</v>
      </c>
      <c r="O891" s="10">
        <f t="shared" si="84"/>
        <v>41887.992395833338</v>
      </c>
      <c r="P891" s="10">
        <f t="shared" si="85"/>
        <v>41917.992395833338</v>
      </c>
      <c r="Q891" t="s">
        <v>8279</v>
      </c>
      <c r="R891" t="str">
        <f t="shared" si="89"/>
        <v>music</v>
      </c>
      <c r="S891" t="str">
        <f t="shared" si="90"/>
        <v>indie rock</v>
      </c>
    </row>
    <row r="892" spans="1:19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6">
        <f t="shared" si="83"/>
        <v>4.1666666666666661</v>
      </c>
      <c r="O892" s="10">
        <f t="shared" si="84"/>
        <v>41569.907164351855</v>
      </c>
      <c r="P892" s="10">
        <f t="shared" si="85"/>
        <v>41599.948831018519</v>
      </c>
      <c r="Q892" t="s">
        <v>8279</v>
      </c>
      <c r="R892" t="str">
        <f t="shared" si="89"/>
        <v>music</v>
      </c>
      <c r="S892" t="str">
        <f t="shared" si="90"/>
        <v>indie rock</v>
      </c>
    </row>
    <row r="893" spans="1:19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6">
        <f t="shared" si="83"/>
        <v>3.25</v>
      </c>
      <c r="O893" s="10">
        <f t="shared" si="84"/>
        <v>41842.239930555559</v>
      </c>
      <c r="P893" s="10">
        <f t="shared" si="85"/>
        <v>41872.239930555559</v>
      </c>
      <c r="Q893" t="s">
        <v>8279</v>
      </c>
      <c r="R893" t="str">
        <f t="shared" si="89"/>
        <v>music</v>
      </c>
      <c r="S893" t="str">
        <f t="shared" si="90"/>
        <v>indie rock</v>
      </c>
    </row>
    <row r="894" spans="1:19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6">
        <f t="shared" si="83"/>
        <v>40.75</v>
      </c>
      <c r="O894" s="10">
        <f t="shared" si="84"/>
        <v>40304.408368055556</v>
      </c>
      <c r="P894" s="10">
        <f t="shared" si="85"/>
        <v>40391.375</v>
      </c>
      <c r="Q894" t="s">
        <v>8279</v>
      </c>
      <c r="R894" t="str">
        <f t="shared" si="89"/>
        <v>music</v>
      </c>
      <c r="S894" t="str">
        <f t="shared" si="90"/>
        <v>indie rock</v>
      </c>
    </row>
    <row r="895" spans="1:19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6">
        <f t="shared" si="83"/>
        <v>10</v>
      </c>
      <c r="O895" s="10">
        <f t="shared" si="84"/>
        <v>42066.106053240743</v>
      </c>
      <c r="P895" s="10">
        <f t="shared" si="85"/>
        <v>42096.064386574079</v>
      </c>
      <c r="Q895" t="s">
        <v>8279</v>
      </c>
      <c r="R895" t="str">
        <f t="shared" si="89"/>
        <v>music</v>
      </c>
      <c r="S895" t="str">
        <f t="shared" si="90"/>
        <v>indie rock</v>
      </c>
    </row>
    <row r="896" spans="1:19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6">
        <f t="shared" si="83"/>
        <v>39.17</v>
      </c>
      <c r="O896" s="10">
        <f t="shared" si="84"/>
        <v>42497.189930555563</v>
      </c>
      <c r="P896" s="10">
        <f t="shared" si="85"/>
        <v>42527.189930555563</v>
      </c>
      <c r="Q896" t="s">
        <v>8279</v>
      </c>
      <c r="R896" t="str">
        <f t="shared" si="89"/>
        <v>music</v>
      </c>
      <c r="S896" t="str">
        <f t="shared" si="90"/>
        <v>indie rock</v>
      </c>
    </row>
    <row r="897" spans="1:19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6">
        <f t="shared" si="83"/>
        <v>2.4375</v>
      </c>
      <c r="O897" s="10">
        <f t="shared" si="84"/>
        <v>40431.3359837963</v>
      </c>
      <c r="P897" s="10">
        <f t="shared" si="85"/>
        <v>40476.3359837963</v>
      </c>
      <c r="Q897" t="s">
        <v>8279</v>
      </c>
      <c r="R897" t="str">
        <f t="shared" si="89"/>
        <v>music</v>
      </c>
      <c r="S897" t="str">
        <f t="shared" si="90"/>
        <v>indie rock</v>
      </c>
    </row>
    <row r="898" spans="1:19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6">
        <f t="shared" ref="N898:N961" si="91">E898/D898*100</f>
        <v>40</v>
      </c>
      <c r="O898" s="10">
        <f t="shared" si="84"/>
        <v>42219.081319444449</v>
      </c>
      <c r="P898" s="10">
        <f t="shared" si="85"/>
        <v>42244.375000000007</v>
      </c>
      <c r="Q898" t="s">
        <v>8279</v>
      </c>
      <c r="R898" t="str">
        <f t="shared" si="89"/>
        <v>music</v>
      </c>
      <c r="S898" t="str">
        <f t="shared" si="90"/>
        <v>indie rock</v>
      </c>
    </row>
    <row r="899" spans="1:19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6">
        <f t="shared" si="91"/>
        <v>0</v>
      </c>
      <c r="O899" s="10">
        <f t="shared" ref="O899:O962" si="92">((((J899/60)/60)/24+DATE(1970,1,1)+5/24))</f>
        <v>41211.897083333337</v>
      </c>
      <c r="P899" s="10">
        <f t="shared" ref="P899:P962" si="93">((((I899/60)/60)/24+DATE(1970,1,1)+5/24))</f>
        <v>41241.938750000001</v>
      </c>
      <c r="Q899" t="s">
        <v>8279</v>
      </c>
      <c r="R899" t="str">
        <f t="shared" si="89"/>
        <v>music</v>
      </c>
      <c r="S899" t="str">
        <f t="shared" si="90"/>
        <v>indie rock</v>
      </c>
    </row>
    <row r="900" spans="1:19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6">
        <f t="shared" si="91"/>
        <v>2.8000000000000003</v>
      </c>
      <c r="O900" s="10">
        <f t="shared" si="92"/>
        <v>40878.966550925928</v>
      </c>
      <c r="P900" s="10">
        <f t="shared" si="93"/>
        <v>40923.966550925928</v>
      </c>
      <c r="Q900" t="s">
        <v>8279</v>
      </c>
      <c r="R900" t="str">
        <f t="shared" si="89"/>
        <v>music</v>
      </c>
      <c r="S900" t="str">
        <f t="shared" si="90"/>
        <v>indie rock</v>
      </c>
    </row>
    <row r="901" spans="1:19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6">
        <f t="shared" si="91"/>
        <v>37.333333333333336</v>
      </c>
      <c r="O901" s="10">
        <f t="shared" si="92"/>
        <v>40646.307430555556</v>
      </c>
      <c r="P901" s="10">
        <f t="shared" si="93"/>
        <v>40691.307430555556</v>
      </c>
      <c r="Q901" t="s">
        <v>8279</v>
      </c>
      <c r="R901" t="str">
        <f t="shared" si="89"/>
        <v>music</v>
      </c>
      <c r="S901" t="str">
        <f t="shared" si="90"/>
        <v>indie rock</v>
      </c>
    </row>
    <row r="902" spans="1:19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6">
        <f t="shared" si="91"/>
        <v>0.42</v>
      </c>
      <c r="O902" s="10">
        <f t="shared" si="92"/>
        <v>42430.057893518526</v>
      </c>
      <c r="P902" s="10">
        <f t="shared" si="93"/>
        <v>42460.016226851854</v>
      </c>
      <c r="Q902" t="s">
        <v>8278</v>
      </c>
      <c r="R902" t="str">
        <f t="shared" si="89"/>
        <v>music</v>
      </c>
      <c r="S902" t="str">
        <f t="shared" ref="S902:S941" si="94">RIGHT(Q902, 4)</f>
        <v>jazz</v>
      </c>
    </row>
    <row r="903" spans="1:19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6">
        <f t="shared" si="91"/>
        <v>0</v>
      </c>
      <c r="O903" s="10">
        <f t="shared" si="92"/>
        <v>40292.019837962966</v>
      </c>
      <c r="P903" s="10">
        <f t="shared" si="93"/>
        <v>40338.007638888892</v>
      </c>
      <c r="Q903" t="s">
        <v>8278</v>
      </c>
      <c r="R903" t="str">
        <f t="shared" si="89"/>
        <v>music</v>
      </c>
      <c r="S903" t="str">
        <f t="shared" si="94"/>
        <v>jazz</v>
      </c>
    </row>
    <row r="904" spans="1:19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6">
        <f t="shared" si="91"/>
        <v>0.3</v>
      </c>
      <c r="O904" s="10">
        <f t="shared" si="92"/>
        <v>41830.17386574074</v>
      </c>
      <c r="P904" s="10">
        <f t="shared" si="93"/>
        <v>41881.854166666672</v>
      </c>
      <c r="Q904" t="s">
        <v>8278</v>
      </c>
      <c r="R904" t="str">
        <f t="shared" si="89"/>
        <v>music</v>
      </c>
      <c r="S904" t="str">
        <f t="shared" si="94"/>
        <v>jazz</v>
      </c>
    </row>
    <row r="905" spans="1:19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6">
        <f t="shared" si="91"/>
        <v>3.2</v>
      </c>
      <c r="O905" s="10">
        <f t="shared" si="92"/>
        <v>41150.00439814815</v>
      </c>
      <c r="P905" s="10">
        <f t="shared" si="93"/>
        <v>41175.309027777781</v>
      </c>
      <c r="Q905" t="s">
        <v>8278</v>
      </c>
      <c r="R905" t="str">
        <f t="shared" si="89"/>
        <v>music</v>
      </c>
      <c r="S905" t="str">
        <f t="shared" si="94"/>
        <v>jazz</v>
      </c>
    </row>
    <row r="906" spans="1:19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6">
        <f t="shared" si="91"/>
        <v>0.30199999999999999</v>
      </c>
      <c r="O906" s="10">
        <f t="shared" si="92"/>
        <v>42342.288622685192</v>
      </c>
      <c r="P906" s="10">
        <f t="shared" si="93"/>
        <v>42372.288622685192</v>
      </c>
      <c r="Q906" t="s">
        <v>8278</v>
      </c>
      <c r="R906" t="str">
        <f t="shared" si="89"/>
        <v>music</v>
      </c>
      <c r="S906" t="str">
        <f t="shared" si="94"/>
        <v>jazz</v>
      </c>
    </row>
    <row r="907" spans="1:19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6">
        <f t="shared" si="91"/>
        <v>3.0153846153846153</v>
      </c>
      <c r="O907" s="10">
        <f t="shared" si="92"/>
        <v>40507.448217592595</v>
      </c>
      <c r="P907" s="10">
        <f t="shared" si="93"/>
        <v>40567.448217592595</v>
      </c>
      <c r="Q907" t="s">
        <v>8278</v>
      </c>
      <c r="R907" t="str">
        <f t="shared" si="89"/>
        <v>music</v>
      </c>
      <c r="S907" t="str">
        <f t="shared" si="94"/>
        <v>jazz</v>
      </c>
    </row>
    <row r="908" spans="1:19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6">
        <f t="shared" si="91"/>
        <v>0</v>
      </c>
      <c r="O908" s="10">
        <f t="shared" si="92"/>
        <v>41681.398032407407</v>
      </c>
      <c r="P908" s="10">
        <f t="shared" si="93"/>
        <v>41711.356365740743</v>
      </c>
      <c r="Q908" t="s">
        <v>8278</v>
      </c>
      <c r="R908" t="str">
        <f t="shared" si="89"/>
        <v>music</v>
      </c>
      <c r="S908" t="str">
        <f t="shared" si="94"/>
        <v>jazz</v>
      </c>
    </row>
    <row r="909" spans="1:19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6">
        <f t="shared" si="91"/>
        <v>0</v>
      </c>
      <c r="O909" s="10">
        <f t="shared" si="92"/>
        <v>40767.400729166671</v>
      </c>
      <c r="P909" s="10">
        <f t="shared" si="93"/>
        <v>40797.400729166671</v>
      </c>
      <c r="Q909" t="s">
        <v>8278</v>
      </c>
      <c r="R909" t="str">
        <f t="shared" si="89"/>
        <v>music</v>
      </c>
      <c r="S909" t="str">
        <f t="shared" si="94"/>
        <v>jazz</v>
      </c>
    </row>
    <row r="910" spans="1:19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6">
        <f t="shared" si="91"/>
        <v>0</v>
      </c>
      <c r="O910" s="10">
        <f t="shared" si="92"/>
        <v>40341.009895833333</v>
      </c>
      <c r="P910" s="10">
        <f t="shared" si="93"/>
        <v>40386.415972222225</v>
      </c>
      <c r="Q910" t="s">
        <v>8278</v>
      </c>
      <c r="R910" t="str">
        <f t="shared" ref="R910:R941" si="95">LEFT(Q910, 5)</f>
        <v>music</v>
      </c>
      <c r="S910" t="str">
        <f t="shared" si="94"/>
        <v>jazz</v>
      </c>
    </row>
    <row r="911" spans="1:19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6">
        <f t="shared" si="91"/>
        <v>3.25</v>
      </c>
      <c r="O911" s="10">
        <f t="shared" si="92"/>
        <v>41081.898611111115</v>
      </c>
      <c r="P911" s="10">
        <f t="shared" si="93"/>
        <v>41113.375</v>
      </c>
      <c r="Q911" t="s">
        <v>8278</v>
      </c>
      <c r="R911" t="str">
        <f t="shared" si="95"/>
        <v>music</v>
      </c>
      <c r="S911" t="str">
        <f t="shared" si="94"/>
        <v>jazz</v>
      </c>
    </row>
    <row r="912" spans="1:19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6">
        <f t="shared" si="91"/>
        <v>22.363636363636363</v>
      </c>
      <c r="O912" s="10">
        <f t="shared" si="92"/>
        <v>42737.753692129634</v>
      </c>
      <c r="P912" s="10">
        <f t="shared" si="93"/>
        <v>42797.753692129634</v>
      </c>
      <c r="Q912" t="s">
        <v>8278</v>
      </c>
      <c r="R912" t="str">
        <f t="shared" si="95"/>
        <v>music</v>
      </c>
      <c r="S912" t="str">
        <f t="shared" si="94"/>
        <v>jazz</v>
      </c>
    </row>
    <row r="913" spans="1:19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6">
        <f t="shared" si="91"/>
        <v>0</v>
      </c>
      <c r="O913" s="10">
        <f t="shared" si="92"/>
        <v>41642.213483796302</v>
      </c>
      <c r="P913" s="10">
        <f t="shared" si="93"/>
        <v>41663.213483796302</v>
      </c>
      <c r="Q913" t="s">
        <v>8278</v>
      </c>
      <c r="R913" t="str">
        <f t="shared" si="95"/>
        <v>music</v>
      </c>
      <c r="S913" t="str">
        <f t="shared" si="94"/>
        <v>jazz</v>
      </c>
    </row>
    <row r="914" spans="1:19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6">
        <f t="shared" si="91"/>
        <v>0.85714285714285721</v>
      </c>
      <c r="O914" s="10">
        <f t="shared" si="92"/>
        <v>41194.317673611113</v>
      </c>
      <c r="P914" s="10">
        <f t="shared" si="93"/>
        <v>41254.359340277777</v>
      </c>
      <c r="Q914" t="s">
        <v>8278</v>
      </c>
      <c r="R914" t="str">
        <f t="shared" si="95"/>
        <v>music</v>
      </c>
      <c r="S914" t="str">
        <f t="shared" si="94"/>
        <v>jazz</v>
      </c>
    </row>
    <row r="915" spans="1:19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6">
        <f t="shared" si="91"/>
        <v>6.6066666666666665</v>
      </c>
      <c r="O915" s="10">
        <f t="shared" si="92"/>
        <v>41004.347442129634</v>
      </c>
      <c r="P915" s="10">
        <f t="shared" si="93"/>
        <v>41034.347442129634</v>
      </c>
      <c r="Q915" t="s">
        <v>8278</v>
      </c>
      <c r="R915" t="str">
        <f t="shared" si="95"/>
        <v>music</v>
      </c>
      <c r="S915" t="str">
        <f t="shared" si="94"/>
        <v>jazz</v>
      </c>
    </row>
    <row r="916" spans="1:19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6">
        <f t="shared" si="91"/>
        <v>0</v>
      </c>
      <c r="O916" s="10">
        <f t="shared" si="92"/>
        <v>41116.971608796302</v>
      </c>
      <c r="P916" s="10">
        <f t="shared" si="93"/>
        <v>41146.971608796302</v>
      </c>
      <c r="Q916" t="s">
        <v>8278</v>
      </c>
      <c r="R916" t="str">
        <f t="shared" si="95"/>
        <v>music</v>
      </c>
      <c r="S916" t="str">
        <f t="shared" si="94"/>
        <v>jazz</v>
      </c>
    </row>
    <row r="917" spans="1:19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6">
        <f t="shared" si="91"/>
        <v>5.7692307692307692</v>
      </c>
      <c r="O917" s="10">
        <f t="shared" si="92"/>
        <v>40937.88789351852</v>
      </c>
      <c r="P917" s="10">
        <f t="shared" si="93"/>
        <v>40969.415972222225</v>
      </c>
      <c r="Q917" t="s">
        <v>8278</v>
      </c>
      <c r="R917" t="str">
        <f t="shared" si="95"/>
        <v>music</v>
      </c>
      <c r="S917" t="str">
        <f t="shared" si="94"/>
        <v>jazz</v>
      </c>
    </row>
    <row r="918" spans="1:19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6">
        <f t="shared" si="91"/>
        <v>0</v>
      </c>
      <c r="O918" s="10">
        <f t="shared" si="92"/>
        <v>40435.061736111114</v>
      </c>
      <c r="P918" s="10">
        <f t="shared" si="93"/>
        <v>40473.416666666672</v>
      </c>
      <c r="Q918" t="s">
        <v>8278</v>
      </c>
      <c r="R918" t="str">
        <f t="shared" si="95"/>
        <v>music</v>
      </c>
      <c r="S918" t="str">
        <f t="shared" si="94"/>
        <v>jazz</v>
      </c>
    </row>
    <row r="919" spans="1:19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6">
        <f t="shared" si="91"/>
        <v>0.6</v>
      </c>
      <c r="O919" s="10">
        <f t="shared" si="92"/>
        <v>41803.151967592596</v>
      </c>
      <c r="P919" s="10">
        <f t="shared" si="93"/>
        <v>41834.3125</v>
      </c>
      <c r="Q919" t="s">
        <v>8278</v>
      </c>
      <c r="R919" t="str">
        <f t="shared" si="95"/>
        <v>music</v>
      </c>
      <c r="S919" t="str">
        <f t="shared" si="94"/>
        <v>jazz</v>
      </c>
    </row>
    <row r="920" spans="1:19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6">
        <f t="shared" si="91"/>
        <v>5.0256410256410255</v>
      </c>
      <c r="O920" s="10">
        <f t="shared" si="92"/>
        <v>41945.124548611115</v>
      </c>
      <c r="P920" s="10">
        <f t="shared" si="93"/>
        <v>41975.166215277779</v>
      </c>
      <c r="Q920" t="s">
        <v>8278</v>
      </c>
      <c r="R920" t="str">
        <f t="shared" si="95"/>
        <v>music</v>
      </c>
      <c r="S920" t="str">
        <f t="shared" si="94"/>
        <v>jazz</v>
      </c>
    </row>
    <row r="921" spans="1:19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6">
        <f t="shared" si="91"/>
        <v>0.5</v>
      </c>
      <c r="O921" s="10">
        <f t="shared" si="92"/>
        <v>41227.850057870375</v>
      </c>
      <c r="P921" s="10">
        <f t="shared" si="93"/>
        <v>41262.850057870375</v>
      </c>
      <c r="Q921" t="s">
        <v>8278</v>
      </c>
      <c r="R921" t="str">
        <f t="shared" si="95"/>
        <v>music</v>
      </c>
      <c r="S921" t="str">
        <f t="shared" si="94"/>
        <v>jazz</v>
      </c>
    </row>
    <row r="922" spans="1:19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6">
        <f t="shared" si="91"/>
        <v>0</v>
      </c>
      <c r="O922" s="10">
        <f t="shared" si="92"/>
        <v>41562.879884259266</v>
      </c>
      <c r="P922" s="10">
        <f t="shared" si="93"/>
        <v>41592.92155092593</v>
      </c>
      <c r="Q922" t="s">
        <v>8278</v>
      </c>
      <c r="R922" t="str">
        <f t="shared" si="95"/>
        <v>music</v>
      </c>
      <c r="S922" t="str">
        <f t="shared" si="94"/>
        <v>jazz</v>
      </c>
    </row>
    <row r="923" spans="1:19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6">
        <f t="shared" si="91"/>
        <v>30.9</v>
      </c>
      <c r="O923" s="10">
        <f t="shared" si="92"/>
        <v>40847.379351851851</v>
      </c>
      <c r="P923" s="10">
        <f t="shared" si="93"/>
        <v>40889.421018518522</v>
      </c>
      <c r="Q923" t="s">
        <v>8278</v>
      </c>
      <c r="R923" t="str">
        <f t="shared" si="95"/>
        <v>music</v>
      </c>
      <c r="S923" t="str">
        <f t="shared" si="94"/>
        <v>jazz</v>
      </c>
    </row>
    <row r="924" spans="1:19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6">
        <f t="shared" si="91"/>
        <v>21.037037037037038</v>
      </c>
      <c r="O924" s="10">
        <f t="shared" si="92"/>
        <v>41878.738344907411</v>
      </c>
      <c r="P924" s="10">
        <f t="shared" si="93"/>
        <v>41913.738344907411</v>
      </c>
      <c r="Q924" t="s">
        <v>8278</v>
      </c>
      <c r="R924" t="str">
        <f t="shared" si="95"/>
        <v>music</v>
      </c>
      <c r="S924" t="str">
        <f t="shared" si="94"/>
        <v>jazz</v>
      </c>
    </row>
    <row r="925" spans="1:19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6">
        <f t="shared" si="91"/>
        <v>2.1999999999999997</v>
      </c>
      <c r="O925" s="10">
        <f t="shared" si="92"/>
        <v>41935.168090277781</v>
      </c>
      <c r="P925" s="10">
        <f t="shared" si="93"/>
        <v>41965.209756944452</v>
      </c>
      <c r="Q925" t="s">
        <v>8278</v>
      </c>
      <c r="R925" t="str">
        <f t="shared" si="95"/>
        <v>music</v>
      </c>
      <c r="S925" t="str">
        <f t="shared" si="94"/>
        <v>jazz</v>
      </c>
    </row>
    <row r="926" spans="1:19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6">
        <f t="shared" si="91"/>
        <v>10.9</v>
      </c>
      <c r="O926" s="10">
        <f t="shared" si="92"/>
        <v>41289.151261574079</v>
      </c>
      <c r="P926" s="10">
        <f t="shared" si="93"/>
        <v>41319.151261574079</v>
      </c>
      <c r="Q926" t="s">
        <v>8278</v>
      </c>
      <c r="R926" t="str">
        <f t="shared" si="95"/>
        <v>music</v>
      </c>
      <c r="S926" t="str">
        <f t="shared" si="94"/>
        <v>jazz</v>
      </c>
    </row>
    <row r="927" spans="1:19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6">
        <f t="shared" si="91"/>
        <v>2.666666666666667</v>
      </c>
      <c r="O927" s="10">
        <f t="shared" si="92"/>
        <v>41576.089247685188</v>
      </c>
      <c r="P927" s="10">
        <f t="shared" si="93"/>
        <v>41606.130914351852</v>
      </c>
      <c r="Q927" t="s">
        <v>8278</v>
      </c>
      <c r="R927" t="str">
        <f t="shared" si="95"/>
        <v>music</v>
      </c>
      <c r="S927" t="str">
        <f t="shared" si="94"/>
        <v>jazz</v>
      </c>
    </row>
    <row r="928" spans="1:19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6">
        <f t="shared" si="91"/>
        <v>0</v>
      </c>
      <c r="O928" s="10">
        <f t="shared" si="92"/>
        <v>40338.228356481486</v>
      </c>
      <c r="P928" s="10">
        <f t="shared" si="93"/>
        <v>40368.152777777781</v>
      </c>
      <c r="Q928" t="s">
        <v>8278</v>
      </c>
      <c r="R928" t="str">
        <f t="shared" si="95"/>
        <v>music</v>
      </c>
      <c r="S928" t="str">
        <f t="shared" si="94"/>
        <v>jazz</v>
      </c>
    </row>
    <row r="929" spans="1:19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6">
        <f t="shared" si="91"/>
        <v>0</v>
      </c>
      <c r="O929" s="10">
        <f t="shared" si="92"/>
        <v>41014.031192129631</v>
      </c>
      <c r="P929" s="10">
        <f t="shared" si="93"/>
        <v>41044.031192129631</v>
      </c>
      <c r="Q929" t="s">
        <v>8278</v>
      </c>
      <c r="R929" t="str">
        <f t="shared" si="95"/>
        <v>music</v>
      </c>
      <c r="S929" t="str">
        <f t="shared" si="94"/>
        <v>jazz</v>
      </c>
    </row>
    <row r="930" spans="1:19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6">
        <f t="shared" si="91"/>
        <v>10.86206896551724</v>
      </c>
      <c r="O930" s="10">
        <f t="shared" si="92"/>
        <v>41181.070752314816</v>
      </c>
      <c r="P930" s="10">
        <f t="shared" si="93"/>
        <v>41231.208333333336</v>
      </c>
      <c r="Q930" t="s">
        <v>8278</v>
      </c>
      <c r="R930" t="str">
        <f t="shared" si="95"/>
        <v>music</v>
      </c>
      <c r="S930" t="str">
        <f t="shared" si="94"/>
        <v>jazz</v>
      </c>
    </row>
    <row r="931" spans="1:19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6">
        <f t="shared" si="91"/>
        <v>0</v>
      </c>
      <c r="O931" s="10">
        <f t="shared" si="92"/>
        <v>40978.446400462963</v>
      </c>
      <c r="P931" s="10">
        <f t="shared" si="93"/>
        <v>41008.404733796298</v>
      </c>
      <c r="Q931" t="s">
        <v>8278</v>
      </c>
      <c r="R931" t="str">
        <f t="shared" si="95"/>
        <v>music</v>
      </c>
      <c r="S931" t="str">
        <f t="shared" si="94"/>
        <v>jazz</v>
      </c>
    </row>
    <row r="932" spans="1:19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6">
        <f t="shared" si="91"/>
        <v>38.333333333333336</v>
      </c>
      <c r="O932" s="10">
        <f t="shared" si="92"/>
        <v>40313.123912037037</v>
      </c>
      <c r="P932" s="10">
        <f t="shared" si="93"/>
        <v>40355.105555555558</v>
      </c>
      <c r="Q932" t="s">
        <v>8278</v>
      </c>
      <c r="R932" t="str">
        <f t="shared" si="95"/>
        <v>music</v>
      </c>
      <c r="S932" t="str">
        <f t="shared" si="94"/>
        <v>jazz</v>
      </c>
    </row>
    <row r="933" spans="1:19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6">
        <f t="shared" si="91"/>
        <v>6.5500000000000007</v>
      </c>
      <c r="O933" s="10">
        <f t="shared" si="92"/>
        <v>41680.56831018519</v>
      </c>
      <c r="P933" s="10">
        <f t="shared" si="93"/>
        <v>41715.125</v>
      </c>
      <c r="Q933" t="s">
        <v>8278</v>
      </c>
      <c r="R933" t="str">
        <f t="shared" si="95"/>
        <v>music</v>
      </c>
      <c r="S933" t="str">
        <f t="shared" si="94"/>
        <v>jazz</v>
      </c>
    </row>
    <row r="934" spans="1:19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6">
        <f t="shared" si="91"/>
        <v>14.536842105263158</v>
      </c>
      <c r="O934" s="10">
        <f t="shared" si="92"/>
        <v>41311.177604166667</v>
      </c>
      <c r="P934" s="10">
        <f t="shared" si="93"/>
        <v>41356.135937500003</v>
      </c>
      <c r="Q934" t="s">
        <v>8278</v>
      </c>
      <c r="R934" t="str">
        <f t="shared" si="95"/>
        <v>music</v>
      </c>
      <c r="S934" t="str">
        <f t="shared" si="94"/>
        <v>jazz</v>
      </c>
    </row>
    <row r="935" spans="1:19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6">
        <f t="shared" si="91"/>
        <v>6</v>
      </c>
      <c r="O935" s="10">
        <f t="shared" si="92"/>
        <v>41711.377418981487</v>
      </c>
      <c r="P935" s="10">
        <f t="shared" si="93"/>
        <v>41771.377418981487</v>
      </c>
      <c r="Q935" t="s">
        <v>8278</v>
      </c>
      <c r="R935" t="str">
        <f t="shared" si="95"/>
        <v>music</v>
      </c>
      <c r="S935" t="str">
        <f t="shared" si="94"/>
        <v>jazz</v>
      </c>
    </row>
    <row r="936" spans="1:19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6">
        <f t="shared" si="91"/>
        <v>30.4</v>
      </c>
      <c r="O936" s="10">
        <f t="shared" si="92"/>
        <v>41733.945416666669</v>
      </c>
      <c r="P936" s="10">
        <f t="shared" si="93"/>
        <v>41763.458333333336</v>
      </c>
      <c r="Q936" t="s">
        <v>8278</v>
      </c>
      <c r="R936" t="str">
        <f t="shared" si="95"/>
        <v>music</v>
      </c>
      <c r="S936" t="str">
        <f t="shared" si="94"/>
        <v>jazz</v>
      </c>
    </row>
    <row r="937" spans="1:19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6">
        <f t="shared" si="91"/>
        <v>1.4285714285714286</v>
      </c>
      <c r="O937" s="10">
        <f t="shared" si="92"/>
        <v>42368.542002314818</v>
      </c>
      <c r="P937" s="10">
        <f t="shared" si="93"/>
        <v>42398.542002314818</v>
      </c>
      <c r="Q937" t="s">
        <v>8278</v>
      </c>
      <c r="R937" t="str">
        <f t="shared" si="95"/>
        <v>music</v>
      </c>
      <c r="S937" t="str">
        <f t="shared" si="94"/>
        <v>jazz</v>
      </c>
    </row>
    <row r="938" spans="1:19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6">
        <f t="shared" si="91"/>
        <v>0</v>
      </c>
      <c r="O938" s="10">
        <f t="shared" si="92"/>
        <v>40883.232511574075</v>
      </c>
      <c r="P938" s="10">
        <f t="shared" si="93"/>
        <v>40927.041666666672</v>
      </c>
      <c r="Q938" t="s">
        <v>8278</v>
      </c>
      <c r="R938" t="str">
        <f t="shared" si="95"/>
        <v>music</v>
      </c>
      <c r="S938" t="str">
        <f t="shared" si="94"/>
        <v>jazz</v>
      </c>
    </row>
    <row r="939" spans="1:19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6">
        <f t="shared" si="91"/>
        <v>1.1428571428571428</v>
      </c>
      <c r="O939" s="10">
        <f t="shared" si="92"/>
        <v>41552.00644675926</v>
      </c>
      <c r="P939" s="10">
        <f t="shared" si="93"/>
        <v>41582.048113425932</v>
      </c>
      <c r="Q939" t="s">
        <v>8278</v>
      </c>
      <c r="R939" t="str">
        <f t="shared" si="95"/>
        <v>music</v>
      </c>
      <c r="S939" t="str">
        <f t="shared" si="94"/>
        <v>jazz</v>
      </c>
    </row>
    <row r="940" spans="1:19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6">
        <f t="shared" si="91"/>
        <v>0.35714285714285715</v>
      </c>
      <c r="O940" s="10">
        <f t="shared" si="92"/>
        <v>41124.688055555562</v>
      </c>
      <c r="P940" s="10">
        <f t="shared" si="93"/>
        <v>41154.688055555562</v>
      </c>
      <c r="Q940" t="s">
        <v>8278</v>
      </c>
      <c r="R940" t="str">
        <f t="shared" si="95"/>
        <v>music</v>
      </c>
      <c r="S940" t="str">
        <f t="shared" si="94"/>
        <v>jazz</v>
      </c>
    </row>
    <row r="941" spans="1:19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6">
        <f t="shared" si="91"/>
        <v>1.4545454545454546</v>
      </c>
      <c r="O941" s="10">
        <f t="shared" si="92"/>
        <v>41416.971504629633</v>
      </c>
      <c r="P941" s="10">
        <f t="shared" si="93"/>
        <v>41456.040277777778</v>
      </c>
      <c r="Q941" t="s">
        <v>8278</v>
      </c>
      <c r="R941" t="str">
        <f t="shared" si="95"/>
        <v>music</v>
      </c>
      <c r="S941" t="str">
        <f t="shared" si="94"/>
        <v>jazz</v>
      </c>
    </row>
    <row r="942" spans="1:19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6">
        <f t="shared" si="91"/>
        <v>17.155555555555555</v>
      </c>
      <c r="O942" s="10">
        <f t="shared" si="92"/>
        <v>42182.216736111113</v>
      </c>
      <c r="P942" s="10">
        <f t="shared" si="93"/>
        <v>42227.216736111113</v>
      </c>
      <c r="Q942" t="s">
        <v>8273</v>
      </c>
      <c r="R942" t="str">
        <f t="shared" ref="R942:R973" si="96">LEFT(Q942, 10)</f>
        <v>technology</v>
      </c>
      <c r="S942" t="str">
        <f t="shared" ref="S942:S973" si="97">RIGHT(Q942, 9)</f>
        <v>wearables</v>
      </c>
    </row>
    <row r="943" spans="1:19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6">
        <f t="shared" si="91"/>
        <v>2.3220000000000001</v>
      </c>
      <c r="O943" s="10">
        <f t="shared" si="92"/>
        <v>42746.304918981485</v>
      </c>
      <c r="P943" s="10">
        <f t="shared" si="93"/>
        <v>42776.304918981485</v>
      </c>
      <c r="Q943" t="s">
        <v>8273</v>
      </c>
      <c r="R943" t="str">
        <f t="shared" si="96"/>
        <v>technology</v>
      </c>
      <c r="S943" t="str">
        <f t="shared" si="97"/>
        <v>wearables</v>
      </c>
    </row>
    <row r="944" spans="1:19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6">
        <f t="shared" si="91"/>
        <v>8.9066666666666663</v>
      </c>
      <c r="O944" s="10">
        <f t="shared" si="92"/>
        <v>42383.051620370366</v>
      </c>
      <c r="P944" s="10">
        <f t="shared" si="93"/>
        <v>42419.051620370366</v>
      </c>
      <c r="Q944" t="s">
        <v>8273</v>
      </c>
      <c r="R944" t="str">
        <f t="shared" si="96"/>
        <v>technology</v>
      </c>
      <c r="S944" t="str">
        <f t="shared" si="97"/>
        <v>wearables</v>
      </c>
    </row>
    <row r="945" spans="1:19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6">
        <f t="shared" si="91"/>
        <v>9.6333333333333346</v>
      </c>
      <c r="O945" s="10">
        <f t="shared" si="92"/>
        <v>42673.876215277785</v>
      </c>
      <c r="P945" s="10">
        <f t="shared" si="93"/>
        <v>42703.917881944442</v>
      </c>
      <c r="Q945" t="s">
        <v>8273</v>
      </c>
      <c r="R945" t="str">
        <f t="shared" si="96"/>
        <v>technology</v>
      </c>
      <c r="S945" t="str">
        <f t="shared" si="97"/>
        <v>wearables</v>
      </c>
    </row>
    <row r="946" spans="1:19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6">
        <f t="shared" si="91"/>
        <v>13.325999999999999</v>
      </c>
      <c r="O946" s="10">
        <f t="shared" si="92"/>
        <v>42444.792245370372</v>
      </c>
      <c r="P946" s="10">
        <f t="shared" si="93"/>
        <v>42478.791666666664</v>
      </c>
      <c r="Q946" t="s">
        <v>8273</v>
      </c>
      <c r="R946" t="str">
        <f t="shared" si="96"/>
        <v>technology</v>
      </c>
      <c r="S946" t="str">
        <f t="shared" si="97"/>
        <v>wearables</v>
      </c>
    </row>
    <row r="947" spans="1:19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6">
        <f t="shared" si="91"/>
        <v>2.484</v>
      </c>
      <c r="O947" s="10">
        <f t="shared" si="92"/>
        <v>42733.081319444449</v>
      </c>
      <c r="P947" s="10">
        <f t="shared" si="93"/>
        <v>42785.207638888889</v>
      </c>
      <c r="Q947" t="s">
        <v>8273</v>
      </c>
      <c r="R947" t="str">
        <f t="shared" si="96"/>
        <v>technology</v>
      </c>
      <c r="S947" t="str">
        <f t="shared" si="97"/>
        <v>wearables</v>
      </c>
    </row>
    <row r="948" spans="1:19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6">
        <f t="shared" si="91"/>
        <v>1.9066666666666665</v>
      </c>
      <c r="O948" s="10">
        <f t="shared" si="92"/>
        <v>42592.95888888889</v>
      </c>
      <c r="P948" s="10">
        <f t="shared" si="93"/>
        <v>42622.95888888889</v>
      </c>
      <c r="Q948" t="s">
        <v>8273</v>
      </c>
      <c r="R948" t="str">
        <f t="shared" si="96"/>
        <v>technology</v>
      </c>
      <c r="S948" t="str">
        <f t="shared" si="97"/>
        <v>wearables</v>
      </c>
    </row>
    <row r="949" spans="1:19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6">
        <f t="shared" si="91"/>
        <v>0</v>
      </c>
      <c r="O949" s="10">
        <f t="shared" si="92"/>
        <v>42491.989652777782</v>
      </c>
      <c r="P949" s="10">
        <f t="shared" si="93"/>
        <v>42551.989652777782</v>
      </c>
      <c r="Q949" t="s">
        <v>8273</v>
      </c>
      <c r="R949" t="str">
        <f t="shared" si="96"/>
        <v>technology</v>
      </c>
      <c r="S949" t="str">
        <f t="shared" si="97"/>
        <v>wearables</v>
      </c>
    </row>
    <row r="950" spans="1:19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6">
        <f t="shared" si="91"/>
        <v>12</v>
      </c>
      <c r="O950" s="10">
        <f t="shared" si="92"/>
        <v>42412.036620370374</v>
      </c>
      <c r="P950" s="10">
        <f t="shared" si="93"/>
        <v>42442.036620370374</v>
      </c>
      <c r="Q950" t="s">
        <v>8273</v>
      </c>
      <c r="R950" t="str">
        <f t="shared" si="96"/>
        <v>technology</v>
      </c>
      <c r="S950" t="str">
        <f t="shared" si="97"/>
        <v>wearables</v>
      </c>
    </row>
    <row r="951" spans="1:19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6">
        <f t="shared" si="91"/>
        <v>1.365</v>
      </c>
      <c r="O951" s="10">
        <f t="shared" si="92"/>
        <v>42361.25203703704</v>
      </c>
      <c r="P951" s="10">
        <f t="shared" si="93"/>
        <v>42421.25203703704</v>
      </c>
      <c r="Q951" t="s">
        <v>8273</v>
      </c>
      <c r="R951" t="str">
        <f t="shared" si="96"/>
        <v>technology</v>
      </c>
      <c r="S951" t="str">
        <f t="shared" si="97"/>
        <v>wearables</v>
      </c>
    </row>
    <row r="952" spans="1:19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6">
        <f t="shared" si="91"/>
        <v>28.04</v>
      </c>
      <c r="O952" s="10">
        <f t="shared" si="92"/>
        <v>42356.959039351852</v>
      </c>
      <c r="P952" s="10">
        <f t="shared" si="93"/>
        <v>42386.959039351852</v>
      </c>
      <c r="Q952" t="s">
        <v>8273</v>
      </c>
      <c r="R952" t="str">
        <f t="shared" si="96"/>
        <v>technology</v>
      </c>
      <c r="S952" t="str">
        <f t="shared" si="97"/>
        <v>wearables</v>
      </c>
    </row>
    <row r="953" spans="1:19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6">
        <f t="shared" si="91"/>
        <v>38.39</v>
      </c>
      <c r="O953" s="10">
        <f t="shared" si="92"/>
        <v>42480.861944444441</v>
      </c>
      <c r="P953" s="10">
        <f t="shared" si="93"/>
        <v>42525.861944444441</v>
      </c>
      <c r="Q953" t="s">
        <v>8273</v>
      </c>
      <c r="R953" t="str">
        <f t="shared" si="96"/>
        <v>technology</v>
      </c>
      <c r="S953" t="str">
        <f t="shared" si="97"/>
        <v>wearables</v>
      </c>
    </row>
    <row r="954" spans="1:19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6">
        <f t="shared" si="91"/>
        <v>39.942857142857143</v>
      </c>
      <c r="O954" s="10">
        <f t="shared" si="92"/>
        <v>42662.821898148155</v>
      </c>
      <c r="P954" s="10">
        <f t="shared" si="93"/>
        <v>42692.863564814819</v>
      </c>
      <c r="Q954" t="s">
        <v>8273</v>
      </c>
      <c r="R954" t="str">
        <f t="shared" si="96"/>
        <v>technology</v>
      </c>
      <c r="S954" t="str">
        <f t="shared" si="97"/>
        <v>wearables</v>
      </c>
    </row>
    <row r="955" spans="1:19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6">
        <f t="shared" si="91"/>
        <v>0.84</v>
      </c>
      <c r="O955" s="10">
        <f t="shared" si="92"/>
        <v>41999.372673611113</v>
      </c>
      <c r="P955" s="10">
        <f t="shared" si="93"/>
        <v>42029.372673611113</v>
      </c>
      <c r="Q955" t="s">
        <v>8273</v>
      </c>
      <c r="R955" t="str">
        <f t="shared" si="96"/>
        <v>technology</v>
      </c>
      <c r="S955" t="str">
        <f t="shared" si="97"/>
        <v>wearables</v>
      </c>
    </row>
    <row r="956" spans="1:19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6">
        <f t="shared" si="91"/>
        <v>43.406666666666666</v>
      </c>
      <c r="O956" s="10">
        <f t="shared" si="92"/>
        <v>42195.042118055557</v>
      </c>
      <c r="P956" s="10">
        <f t="shared" si="93"/>
        <v>42237.042118055557</v>
      </c>
      <c r="Q956" t="s">
        <v>8273</v>
      </c>
      <c r="R956" t="str">
        <f t="shared" si="96"/>
        <v>technology</v>
      </c>
      <c r="S956" t="str">
        <f t="shared" si="97"/>
        <v>wearables</v>
      </c>
    </row>
    <row r="957" spans="1:19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6">
        <f t="shared" si="91"/>
        <v>5.6613333333333333</v>
      </c>
      <c r="O957" s="10">
        <f t="shared" si="92"/>
        <v>42586.503472222226</v>
      </c>
      <c r="P957" s="10">
        <f t="shared" si="93"/>
        <v>42626.503472222226</v>
      </c>
      <c r="Q957" t="s">
        <v>8273</v>
      </c>
      <c r="R957" t="str">
        <f t="shared" si="96"/>
        <v>technology</v>
      </c>
      <c r="S957" t="str">
        <f t="shared" si="97"/>
        <v>wearables</v>
      </c>
    </row>
    <row r="958" spans="1:19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6">
        <f t="shared" si="91"/>
        <v>1.722</v>
      </c>
      <c r="O958" s="10">
        <f t="shared" si="92"/>
        <v>42061.122210648151</v>
      </c>
      <c r="P958" s="10">
        <f t="shared" si="93"/>
        <v>42121.080543981479</v>
      </c>
      <c r="Q958" t="s">
        <v>8273</v>
      </c>
      <c r="R958" t="str">
        <f t="shared" si="96"/>
        <v>technology</v>
      </c>
      <c r="S958" t="str">
        <f t="shared" si="97"/>
        <v>wearables</v>
      </c>
    </row>
    <row r="959" spans="1:19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6">
        <f t="shared" si="91"/>
        <v>1.9416666666666664</v>
      </c>
      <c r="O959" s="10">
        <f t="shared" si="92"/>
        <v>42660.760798611118</v>
      </c>
      <c r="P959" s="10">
        <f t="shared" si="93"/>
        <v>42691.802465277775</v>
      </c>
      <c r="Q959" t="s">
        <v>8273</v>
      </c>
      <c r="R959" t="str">
        <f t="shared" si="96"/>
        <v>technology</v>
      </c>
      <c r="S959" t="str">
        <f t="shared" si="97"/>
        <v>wearables</v>
      </c>
    </row>
    <row r="960" spans="1:19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6">
        <f t="shared" si="91"/>
        <v>11.328275684711327</v>
      </c>
      <c r="O960" s="10">
        <f t="shared" si="92"/>
        <v>42083.011145833334</v>
      </c>
      <c r="P960" s="10">
        <f t="shared" si="93"/>
        <v>42104.415972222225</v>
      </c>
      <c r="Q960" t="s">
        <v>8273</v>
      </c>
      <c r="R960" t="str">
        <f t="shared" si="96"/>
        <v>technology</v>
      </c>
      <c r="S960" t="str">
        <f t="shared" si="97"/>
        <v>wearables</v>
      </c>
    </row>
    <row r="961" spans="1:19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6">
        <f t="shared" si="91"/>
        <v>38.86</v>
      </c>
      <c r="O961" s="10">
        <f t="shared" si="92"/>
        <v>41993.382696759261</v>
      </c>
      <c r="P961" s="10">
        <f t="shared" si="93"/>
        <v>42023.382696759261</v>
      </c>
      <c r="Q961" t="s">
        <v>8273</v>
      </c>
      <c r="R961" t="str">
        <f t="shared" si="96"/>
        <v>technology</v>
      </c>
      <c r="S961" t="str">
        <f t="shared" si="97"/>
        <v>wearables</v>
      </c>
    </row>
    <row r="962" spans="1:19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6">
        <f t="shared" ref="N962:N1025" si="98">E962/D962*100</f>
        <v>46.100628930817614</v>
      </c>
      <c r="O962" s="10">
        <f t="shared" si="92"/>
        <v>42766.835127314822</v>
      </c>
      <c r="P962" s="10">
        <f t="shared" si="93"/>
        <v>42808.79346064815</v>
      </c>
      <c r="Q962" t="s">
        <v>8273</v>
      </c>
      <c r="R962" t="str">
        <f t="shared" si="96"/>
        <v>technology</v>
      </c>
      <c r="S962" t="str">
        <f t="shared" si="97"/>
        <v>wearables</v>
      </c>
    </row>
    <row r="963" spans="1:19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6">
        <f t="shared" si="98"/>
        <v>42.188421052631583</v>
      </c>
      <c r="O963" s="10">
        <f t="shared" ref="O963:O1026" si="99">((((J963/60)/60)/24+DATE(1970,1,1)+5/24))</f>
        <v>42740.902025462965</v>
      </c>
      <c r="P963" s="10">
        <f t="shared" ref="P963:P1026" si="100">((((I963/60)/60)/24+DATE(1970,1,1)+5/24))</f>
        <v>42787.000000000007</v>
      </c>
      <c r="Q963" t="s">
        <v>8273</v>
      </c>
      <c r="R963" t="str">
        <f t="shared" si="96"/>
        <v>technology</v>
      </c>
      <c r="S963" t="str">
        <f t="shared" si="97"/>
        <v>wearables</v>
      </c>
    </row>
    <row r="964" spans="1:19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6">
        <f t="shared" si="98"/>
        <v>28.48</v>
      </c>
      <c r="O964" s="10">
        <f t="shared" si="99"/>
        <v>42373.920752314814</v>
      </c>
      <c r="P964" s="10">
        <f t="shared" si="100"/>
        <v>42411.920752314814</v>
      </c>
      <c r="Q964" t="s">
        <v>8273</v>
      </c>
      <c r="R964" t="str">
        <f t="shared" si="96"/>
        <v>technology</v>
      </c>
      <c r="S964" t="str">
        <f t="shared" si="97"/>
        <v>wearables</v>
      </c>
    </row>
    <row r="965" spans="1:19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6">
        <f t="shared" si="98"/>
        <v>1.077142857142857</v>
      </c>
      <c r="O965" s="10">
        <f t="shared" si="99"/>
        <v>42625.843969907415</v>
      </c>
      <c r="P965" s="10">
        <f t="shared" si="100"/>
        <v>42660.843969907415</v>
      </c>
      <c r="Q965" t="s">
        <v>8273</v>
      </c>
      <c r="R965" t="str">
        <f t="shared" si="96"/>
        <v>technology</v>
      </c>
      <c r="S965" t="str">
        <f t="shared" si="97"/>
        <v>wearables</v>
      </c>
    </row>
    <row r="966" spans="1:19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6">
        <f t="shared" si="98"/>
        <v>0.79909090909090907</v>
      </c>
      <c r="O966" s="10">
        <f t="shared" si="99"/>
        <v>42208.837025462963</v>
      </c>
      <c r="P966" s="10">
        <f t="shared" si="100"/>
        <v>42248.837025462963</v>
      </c>
      <c r="Q966" t="s">
        <v>8273</v>
      </c>
      <c r="R966" t="str">
        <f t="shared" si="96"/>
        <v>technology</v>
      </c>
      <c r="S966" t="str">
        <f t="shared" si="97"/>
        <v>wearables</v>
      </c>
    </row>
    <row r="967" spans="1:19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6">
        <f t="shared" si="98"/>
        <v>1.1919999999999999</v>
      </c>
      <c r="O967" s="10">
        <f t="shared" si="99"/>
        <v>42637.225069444445</v>
      </c>
      <c r="P967" s="10">
        <f t="shared" si="100"/>
        <v>42669.374305555561</v>
      </c>
      <c r="Q967" t="s">
        <v>8273</v>
      </c>
      <c r="R967" t="str">
        <f t="shared" si="96"/>
        <v>technology</v>
      </c>
      <c r="S967" t="str">
        <f t="shared" si="97"/>
        <v>wearables</v>
      </c>
    </row>
    <row r="968" spans="1:19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6">
        <f t="shared" si="98"/>
        <v>14.799999999999999</v>
      </c>
      <c r="O968" s="10">
        <f t="shared" si="99"/>
        <v>42619.844120370377</v>
      </c>
      <c r="P968" s="10">
        <f t="shared" si="100"/>
        <v>42649.844120370377</v>
      </c>
      <c r="Q968" t="s">
        <v>8273</v>
      </c>
      <c r="R968" t="str">
        <f t="shared" si="96"/>
        <v>technology</v>
      </c>
      <c r="S968" t="str">
        <f t="shared" si="97"/>
        <v>wearables</v>
      </c>
    </row>
    <row r="969" spans="1:19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6">
        <f t="shared" si="98"/>
        <v>17.810000000000002</v>
      </c>
      <c r="O969" s="10">
        <f t="shared" si="99"/>
        <v>42422.46266203704</v>
      </c>
      <c r="P969" s="10">
        <f t="shared" si="100"/>
        <v>42482.420995370376</v>
      </c>
      <c r="Q969" t="s">
        <v>8273</v>
      </c>
      <c r="R969" t="str">
        <f t="shared" si="96"/>
        <v>technology</v>
      </c>
      <c r="S969" t="str">
        <f t="shared" si="97"/>
        <v>wearables</v>
      </c>
    </row>
    <row r="970" spans="1:19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6">
        <f t="shared" si="98"/>
        <v>1.325</v>
      </c>
      <c r="O970" s="10">
        <f t="shared" si="99"/>
        <v>41837.055949074078</v>
      </c>
      <c r="P970" s="10">
        <f t="shared" si="100"/>
        <v>41867.055949074078</v>
      </c>
      <c r="Q970" t="s">
        <v>8273</v>
      </c>
      <c r="R970" t="str">
        <f t="shared" si="96"/>
        <v>technology</v>
      </c>
      <c r="S970" t="str">
        <f t="shared" si="97"/>
        <v>wearables</v>
      </c>
    </row>
    <row r="971" spans="1:19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6">
        <f t="shared" si="98"/>
        <v>46.666666666666664</v>
      </c>
      <c r="O971" s="10">
        <f t="shared" si="99"/>
        <v>42742.511655092596</v>
      </c>
      <c r="P971" s="10">
        <f t="shared" si="100"/>
        <v>42775.511655092596</v>
      </c>
      <c r="Q971" t="s">
        <v>8273</v>
      </c>
      <c r="R971" t="str">
        <f t="shared" si="96"/>
        <v>technology</v>
      </c>
      <c r="S971" t="str">
        <f t="shared" si="97"/>
        <v>wearables</v>
      </c>
    </row>
    <row r="972" spans="1:19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6">
        <f t="shared" si="98"/>
        <v>45.92</v>
      </c>
      <c r="O972" s="10">
        <f t="shared" si="99"/>
        <v>42721.428854166668</v>
      </c>
      <c r="P972" s="10">
        <f t="shared" si="100"/>
        <v>42758.415972222225</v>
      </c>
      <c r="Q972" t="s">
        <v>8273</v>
      </c>
      <c r="R972" t="str">
        <f t="shared" si="96"/>
        <v>technology</v>
      </c>
      <c r="S972" t="str">
        <f t="shared" si="97"/>
        <v>wearables</v>
      </c>
    </row>
    <row r="973" spans="1:19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6">
        <f t="shared" si="98"/>
        <v>0.22599999999999998</v>
      </c>
      <c r="O973" s="10">
        <f t="shared" si="99"/>
        <v>42111.917361111111</v>
      </c>
      <c r="P973" s="10">
        <f t="shared" si="100"/>
        <v>42156.917361111111</v>
      </c>
      <c r="Q973" t="s">
        <v>8273</v>
      </c>
      <c r="R973" t="str">
        <f t="shared" si="96"/>
        <v>technology</v>
      </c>
      <c r="S973" t="str">
        <f t="shared" si="97"/>
        <v>wearables</v>
      </c>
    </row>
    <row r="974" spans="1:19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6">
        <f t="shared" si="98"/>
        <v>34.625</v>
      </c>
      <c r="O974" s="10">
        <f t="shared" si="99"/>
        <v>41857.074050925927</v>
      </c>
      <c r="P974" s="10">
        <f t="shared" si="100"/>
        <v>41886.499305555561</v>
      </c>
      <c r="Q974" t="s">
        <v>8273</v>
      </c>
      <c r="R974" t="str">
        <f t="shared" ref="R974:R1005" si="101">LEFT(Q974, 10)</f>
        <v>technology</v>
      </c>
      <c r="S974" t="str">
        <f t="shared" ref="S974:S1005" si="102">RIGHT(Q974, 9)</f>
        <v>wearables</v>
      </c>
    </row>
    <row r="975" spans="1:19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6">
        <f t="shared" si="98"/>
        <v>2.0549999999999997</v>
      </c>
      <c r="O975" s="10">
        <f t="shared" si="99"/>
        <v>42257.223298611112</v>
      </c>
      <c r="P975" s="10">
        <f t="shared" si="100"/>
        <v>42317.264965277784</v>
      </c>
      <c r="Q975" t="s">
        <v>8273</v>
      </c>
      <c r="R975" t="str">
        <f t="shared" si="101"/>
        <v>technology</v>
      </c>
      <c r="S975" t="str">
        <f t="shared" si="102"/>
        <v>wearables</v>
      </c>
    </row>
    <row r="976" spans="1:19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6">
        <f t="shared" si="98"/>
        <v>0.55999999999999994</v>
      </c>
      <c r="O976" s="10">
        <f t="shared" si="99"/>
        <v>42424.957824074074</v>
      </c>
      <c r="P976" s="10">
        <f t="shared" si="100"/>
        <v>42454.91615740741</v>
      </c>
      <c r="Q976" t="s">
        <v>8273</v>
      </c>
      <c r="R976" t="str">
        <f t="shared" si="101"/>
        <v>technology</v>
      </c>
      <c r="S976" t="str">
        <f t="shared" si="102"/>
        <v>wearables</v>
      </c>
    </row>
    <row r="977" spans="1:19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6">
        <f t="shared" si="98"/>
        <v>2.6069999999999998</v>
      </c>
      <c r="O977" s="10">
        <f t="shared" si="99"/>
        <v>42489.904918981483</v>
      </c>
      <c r="P977" s="10">
        <f t="shared" si="100"/>
        <v>42549.904918981483</v>
      </c>
      <c r="Q977" t="s">
        <v>8273</v>
      </c>
      <c r="R977" t="str">
        <f t="shared" si="101"/>
        <v>technology</v>
      </c>
      <c r="S977" t="str">
        <f t="shared" si="102"/>
        <v>wearables</v>
      </c>
    </row>
    <row r="978" spans="1:19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6">
        <f t="shared" si="98"/>
        <v>1.9259999999999999</v>
      </c>
      <c r="O978" s="10">
        <f t="shared" si="99"/>
        <v>42185.267326388894</v>
      </c>
      <c r="P978" s="10">
        <f t="shared" si="100"/>
        <v>42230.267326388894</v>
      </c>
      <c r="Q978" t="s">
        <v>8273</v>
      </c>
      <c r="R978" t="str">
        <f t="shared" si="101"/>
        <v>technology</v>
      </c>
      <c r="S978" t="str">
        <f t="shared" si="102"/>
        <v>wearables</v>
      </c>
    </row>
    <row r="979" spans="1:19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6">
        <f t="shared" si="98"/>
        <v>33.666666666666664</v>
      </c>
      <c r="O979" s="10">
        <f t="shared" si="99"/>
        <v>42392.150428240748</v>
      </c>
      <c r="P979" s="10">
        <f t="shared" si="100"/>
        <v>42422.150428240748</v>
      </c>
      <c r="Q979" t="s">
        <v>8273</v>
      </c>
      <c r="R979" t="str">
        <f t="shared" si="101"/>
        <v>technology</v>
      </c>
      <c r="S979" t="str">
        <f t="shared" si="102"/>
        <v>wearables</v>
      </c>
    </row>
    <row r="980" spans="1:19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6">
        <f t="shared" si="98"/>
        <v>56.263267182990241</v>
      </c>
      <c r="O980" s="10">
        <f t="shared" si="99"/>
        <v>42395.517372685186</v>
      </c>
      <c r="P980" s="10">
        <f t="shared" si="100"/>
        <v>42425.517372685186</v>
      </c>
      <c r="Q980" t="s">
        <v>8273</v>
      </c>
      <c r="R980" t="str">
        <f t="shared" si="101"/>
        <v>technology</v>
      </c>
      <c r="S980" t="str">
        <f t="shared" si="102"/>
        <v>wearables</v>
      </c>
    </row>
    <row r="981" spans="1:19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6">
        <f t="shared" si="98"/>
        <v>82.817599999999999</v>
      </c>
      <c r="O981" s="10">
        <f t="shared" si="99"/>
        <v>42506.62532407407</v>
      </c>
      <c r="P981" s="10">
        <f t="shared" si="100"/>
        <v>42541.999305555561</v>
      </c>
      <c r="Q981" t="s">
        <v>8273</v>
      </c>
      <c r="R981" t="str">
        <f t="shared" si="101"/>
        <v>technology</v>
      </c>
      <c r="S981" t="str">
        <f t="shared" si="102"/>
        <v>wearables</v>
      </c>
    </row>
    <row r="982" spans="1:19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6">
        <f t="shared" si="98"/>
        <v>14.860000000000001</v>
      </c>
      <c r="O982" s="10">
        <f t="shared" si="99"/>
        <v>41929.112523148149</v>
      </c>
      <c r="P982" s="10">
        <f t="shared" si="100"/>
        <v>41974.154189814821</v>
      </c>
      <c r="Q982" t="s">
        <v>8273</v>
      </c>
      <c r="R982" t="str">
        <f t="shared" si="101"/>
        <v>technology</v>
      </c>
      <c r="S982" t="str">
        <f t="shared" si="102"/>
        <v>wearables</v>
      </c>
    </row>
    <row r="983" spans="1:19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6">
        <f t="shared" si="98"/>
        <v>1.2375123751237513E-2</v>
      </c>
      <c r="O983" s="10">
        <f t="shared" si="99"/>
        <v>41831.155347222222</v>
      </c>
      <c r="P983" s="10">
        <f t="shared" si="100"/>
        <v>41861.155347222222</v>
      </c>
      <c r="Q983" t="s">
        <v>8273</v>
      </c>
      <c r="R983" t="str">
        <f t="shared" si="101"/>
        <v>technology</v>
      </c>
      <c r="S983" t="str">
        <f t="shared" si="102"/>
        <v>wearables</v>
      </c>
    </row>
    <row r="984" spans="1:19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6">
        <f t="shared" si="98"/>
        <v>1.7142857142857144E-2</v>
      </c>
      <c r="O984" s="10">
        <f t="shared" si="99"/>
        <v>42615.961643518523</v>
      </c>
      <c r="P984" s="10">
        <f t="shared" si="100"/>
        <v>42645.961643518523</v>
      </c>
      <c r="Q984" t="s">
        <v>8273</v>
      </c>
      <c r="R984" t="str">
        <f t="shared" si="101"/>
        <v>technology</v>
      </c>
      <c r="S984" t="str">
        <f t="shared" si="102"/>
        <v>wearables</v>
      </c>
    </row>
    <row r="985" spans="1:19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6">
        <f t="shared" si="98"/>
        <v>29.506136117214709</v>
      </c>
      <c r="O985" s="10">
        <f t="shared" si="99"/>
        <v>42574.875983796301</v>
      </c>
      <c r="P985" s="10">
        <f t="shared" si="100"/>
        <v>42606.07916666667</v>
      </c>
      <c r="Q985" t="s">
        <v>8273</v>
      </c>
      <c r="R985" t="str">
        <f t="shared" si="101"/>
        <v>technology</v>
      </c>
      <c r="S985" t="str">
        <f t="shared" si="102"/>
        <v>wearables</v>
      </c>
    </row>
    <row r="986" spans="1:19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6">
        <f t="shared" si="98"/>
        <v>1.06</v>
      </c>
      <c r="O986" s="10">
        <f t="shared" si="99"/>
        <v>42061.324166666665</v>
      </c>
      <c r="P986" s="10">
        <f t="shared" si="100"/>
        <v>42091.282500000008</v>
      </c>
      <c r="Q986" t="s">
        <v>8273</v>
      </c>
      <c r="R986" t="str">
        <f t="shared" si="101"/>
        <v>technology</v>
      </c>
      <c r="S986" t="str">
        <f t="shared" si="102"/>
        <v>wearables</v>
      </c>
    </row>
    <row r="987" spans="1:19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6">
        <f t="shared" si="98"/>
        <v>6.293333333333333</v>
      </c>
      <c r="O987" s="10">
        <f t="shared" si="99"/>
        <v>42340.176041666673</v>
      </c>
      <c r="P987" s="10">
        <f t="shared" si="100"/>
        <v>42370.166666666664</v>
      </c>
      <c r="Q987" t="s">
        <v>8273</v>
      </c>
      <c r="R987" t="str">
        <f t="shared" si="101"/>
        <v>technology</v>
      </c>
      <c r="S987" t="str">
        <f t="shared" si="102"/>
        <v>wearables</v>
      </c>
    </row>
    <row r="988" spans="1:19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6">
        <f t="shared" si="98"/>
        <v>12.75</v>
      </c>
      <c r="O988" s="10">
        <f t="shared" si="99"/>
        <v>42324.975694444445</v>
      </c>
      <c r="P988" s="10">
        <f t="shared" si="100"/>
        <v>42379.208333333336</v>
      </c>
      <c r="Q988" t="s">
        <v>8273</v>
      </c>
      <c r="R988" t="str">
        <f t="shared" si="101"/>
        <v>technology</v>
      </c>
      <c r="S988" t="str">
        <f t="shared" si="102"/>
        <v>wearables</v>
      </c>
    </row>
    <row r="989" spans="1:19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6">
        <f t="shared" si="98"/>
        <v>13.22</v>
      </c>
      <c r="O989" s="10">
        <f t="shared" si="99"/>
        <v>41773.502893518518</v>
      </c>
      <c r="P989" s="10">
        <f t="shared" si="100"/>
        <v>41813.502893518518</v>
      </c>
      <c r="Q989" t="s">
        <v>8273</v>
      </c>
      <c r="R989" t="str">
        <f t="shared" si="101"/>
        <v>technology</v>
      </c>
      <c r="S989" t="str">
        <f t="shared" si="102"/>
        <v>wearables</v>
      </c>
    </row>
    <row r="990" spans="1:19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6">
        <f t="shared" si="98"/>
        <v>0</v>
      </c>
      <c r="O990" s="10">
        <f t="shared" si="99"/>
        <v>42614.565104166664</v>
      </c>
      <c r="P990" s="10">
        <f t="shared" si="100"/>
        <v>42644.565104166664</v>
      </c>
      <c r="Q990" t="s">
        <v>8273</v>
      </c>
      <c r="R990" t="str">
        <f t="shared" si="101"/>
        <v>technology</v>
      </c>
      <c r="S990" t="str">
        <f t="shared" si="102"/>
        <v>wearables</v>
      </c>
    </row>
    <row r="991" spans="1:19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6">
        <f t="shared" si="98"/>
        <v>16.77</v>
      </c>
      <c r="O991" s="10">
        <f t="shared" si="99"/>
        <v>42612.14230324074</v>
      </c>
      <c r="P991" s="10">
        <f t="shared" si="100"/>
        <v>42642.14230324074</v>
      </c>
      <c r="Q991" t="s">
        <v>8273</v>
      </c>
      <c r="R991" t="str">
        <f t="shared" si="101"/>
        <v>technology</v>
      </c>
      <c r="S991" t="str">
        <f t="shared" si="102"/>
        <v>wearables</v>
      </c>
    </row>
    <row r="992" spans="1:19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6">
        <f t="shared" si="98"/>
        <v>0.104</v>
      </c>
      <c r="O992" s="10">
        <f t="shared" si="99"/>
        <v>41855.992638888893</v>
      </c>
      <c r="P992" s="10">
        <f t="shared" si="100"/>
        <v>41885.992638888893</v>
      </c>
      <c r="Q992" t="s">
        <v>8273</v>
      </c>
      <c r="R992" t="str">
        <f t="shared" si="101"/>
        <v>technology</v>
      </c>
      <c r="S992" t="str">
        <f t="shared" si="102"/>
        <v>wearables</v>
      </c>
    </row>
    <row r="993" spans="1:19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6">
        <f t="shared" si="98"/>
        <v>4.24</v>
      </c>
      <c r="O993" s="10">
        <f t="shared" si="99"/>
        <v>42538.965138888896</v>
      </c>
      <c r="P993" s="10">
        <f t="shared" si="100"/>
        <v>42563.993750000001</v>
      </c>
      <c r="Q993" t="s">
        <v>8273</v>
      </c>
      <c r="R993" t="str">
        <f t="shared" si="101"/>
        <v>technology</v>
      </c>
      <c r="S993" t="str">
        <f t="shared" si="102"/>
        <v>wearables</v>
      </c>
    </row>
    <row r="994" spans="1:19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6">
        <f t="shared" si="98"/>
        <v>0.46699999999999997</v>
      </c>
      <c r="O994" s="10">
        <f t="shared" si="99"/>
        <v>42438.133321759262</v>
      </c>
      <c r="P994" s="10">
        <f t="shared" si="100"/>
        <v>42498.091655092598</v>
      </c>
      <c r="Q994" t="s">
        <v>8273</v>
      </c>
      <c r="R994" t="str">
        <f t="shared" si="101"/>
        <v>technology</v>
      </c>
      <c r="S994" t="str">
        <f t="shared" si="102"/>
        <v>wearables</v>
      </c>
    </row>
    <row r="995" spans="1:19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6">
        <f t="shared" si="98"/>
        <v>25.087142857142858</v>
      </c>
      <c r="O995" s="10">
        <f t="shared" si="99"/>
        <v>42653.173240740747</v>
      </c>
      <c r="P995" s="10">
        <f t="shared" si="100"/>
        <v>42686.416666666664</v>
      </c>
      <c r="Q995" t="s">
        <v>8273</v>
      </c>
      <c r="R995" t="str">
        <f t="shared" si="101"/>
        <v>technology</v>
      </c>
      <c r="S995" t="str">
        <f t="shared" si="102"/>
        <v>wearables</v>
      </c>
    </row>
    <row r="996" spans="1:19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6">
        <f t="shared" si="98"/>
        <v>2.3345000000000002</v>
      </c>
      <c r="O996" s="10">
        <f t="shared" si="99"/>
        <v>41921.471412037041</v>
      </c>
      <c r="P996" s="10">
        <f t="shared" si="100"/>
        <v>41974.165972222225</v>
      </c>
      <c r="Q996" t="s">
        <v>8273</v>
      </c>
      <c r="R996" t="str">
        <f t="shared" si="101"/>
        <v>technology</v>
      </c>
      <c r="S996" t="str">
        <f t="shared" si="102"/>
        <v>wearables</v>
      </c>
    </row>
    <row r="997" spans="1:19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6">
        <f t="shared" si="98"/>
        <v>7.26</v>
      </c>
      <c r="O997" s="10">
        <f t="shared" si="99"/>
        <v>41948.149074074077</v>
      </c>
      <c r="P997" s="10">
        <f t="shared" si="100"/>
        <v>41972.875000000007</v>
      </c>
      <c r="Q997" t="s">
        <v>8273</v>
      </c>
      <c r="R997" t="str">
        <f t="shared" si="101"/>
        <v>technology</v>
      </c>
      <c r="S997" t="str">
        <f t="shared" si="102"/>
        <v>wearables</v>
      </c>
    </row>
    <row r="998" spans="1:19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6">
        <f t="shared" si="98"/>
        <v>1.625</v>
      </c>
      <c r="O998" s="10">
        <f t="shared" si="99"/>
        <v>41818.07476851852</v>
      </c>
      <c r="P998" s="10">
        <f t="shared" si="100"/>
        <v>41847.852083333339</v>
      </c>
      <c r="Q998" t="s">
        <v>8273</v>
      </c>
      <c r="R998" t="str">
        <f t="shared" si="101"/>
        <v>technology</v>
      </c>
      <c r="S998" t="str">
        <f t="shared" si="102"/>
        <v>wearables</v>
      </c>
    </row>
    <row r="999" spans="1:19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6">
        <f t="shared" si="98"/>
        <v>1.3</v>
      </c>
      <c r="O999" s="10">
        <f t="shared" si="99"/>
        <v>41941.311307870375</v>
      </c>
      <c r="P999" s="10">
        <f t="shared" si="100"/>
        <v>41971.35297453704</v>
      </c>
      <c r="Q999" t="s">
        <v>8273</v>
      </c>
      <c r="R999" t="str">
        <f t="shared" si="101"/>
        <v>technology</v>
      </c>
      <c r="S999" t="str">
        <f t="shared" si="102"/>
        <v>wearables</v>
      </c>
    </row>
    <row r="1000" spans="1:19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6">
        <f t="shared" si="98"/>
        <v>58.558333333333337</v>
      </c>
      <c r="O1000" s="10">
        <f t="shared" si="99"/>
        <v>42282.377326388894</v>
      </c>
      <c r="P1000" s="10">
        <f t="shared" si="100"/>
        <v>42327.418993055559</v>
      </c>
      <c r="Q1000" t="s">
        <v>8273</v>
      </c>
      <c r="R1000" t="str">
        <f t="shared" si="101"/>
        <v>technology</v>
      </c>
      <c r="S1000" t="str">
        <f t="shared" si="102"/>
        <v>wearables</v>
      </c>
    </row>
    <row r="1001" spans="1:19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6">
        <f t="shared" si="98"/>
        <v>7.7886666666666677</v>
      </c>
      <c r="O1001" s="10">
        <f t="shared" si="99"/>
        <v>41926.507986111115</v>
      </c>
      <c r="P1001" s="10">
        <f t="shared" si="100"/>
        <v>41956.543055555558</v>
      </c>
      <c r="Q1001" t="s">
        <v>8273</v>
      </c>
      <c r="R1001" t="str">
        <f t="shared" si="101"/>
        <v>technology</v>
      </c>
      <c r="S1001" t="str">
        <f t="shared" si="102"/>
        <v>wearables</v>
      </c>
    </row>
    <row r="1002" spans="1:19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6">
        <f t="shared" si="98"/>
        <v>2.2157147647256061</v>
      </c>
      <c r="O1002" s="10">
        <f t="shared" si="99"/>
        <v>42749.268055555563</v>
      </c>
      <c r="P1002" s="10">
        <f t="shared" si="100"/>
        <v>42809.226388888892</v>
      </c>
      <c r="Q1002" t="s">
        <v>8273</v>
      </c>
      <c r="R1002" t="str">
        <f t="shared" si="101"/>
        <v>technology</v>
      </c>
      <c r="S1002" t="str">
        <f t="shared" si="102"/>
        <v>wearables</v>
      </c>
    </row>
    <row r="1003" spans="1:19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6">
        <f t="shared" si="98"/>
        <v>104</v>
      </c>
      <c r="O1003" s="10">
        <f t="shared" si="99"/>
        <v>42720.928391203706</v>
      </c>
      <c r="P1003" s="10">
        <f t="shared" si="100"/>
        <v>42765.928391203706</v>
      </c>
      <c r="Q1003" t="s">
        <v>8273</v>
      </c>
      <c r="R1003" t="str">
        <f t="shared" si="101"/>
        <v>technology</v>
      </c>
      <c r="S1003" t="str">
        <f t="shared" si="102"/>
        <v>wearables</v>
      </c>
    </row>
    <row r="1004" spans="1:19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6">
        <f t="shared" si="98"/>
        <v>29.6029602960296</v>
      </c>
      <c r="O1004" s="10">
        <f t="shared" si="99"/>
        <v>42325.892523148148</v>
      </c>
      <c r="P1004" s="10">
        <f t="shared" si="100"/>
        <v>42355.457638888889</v>
      </c>
      <c r="Q1004" t="s">
        <v>8273</v>
      </c>
      <c r="R1004" t="str">
        <f t="shared" si="101"/>
        <v>technology</v>
      </c>
      <c r="S1004" t="str">
        <f t="shared" si="102"/>
        <v>wearables</v>
      </c>
    </row>
    <row r="1005" spans="1:19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6">
        <f t="shared" si="98"/>
        <v>16.055</v>
      </c>
      <c r="O1005" s="10">
        <f t="shared" si="99"/>
        <v>42780.917372685188</v>
      </c>
      <c r="P1005" s="10">
        <f t="shared" si="100"/>
        <v>42810.875706018523</v>
      </c>
      <c r="Q1005" t="s">
        <v>8273</v>
      </c>
      <c r="R1005" t="str">
        <f t="shared" si="101"/>
        <v>technology</v>
      </c>
      <c r="S1005" t="str">
        <f t="shared" si="102"/>
        <v>wearables</v>
      </c>
    </row>
    <row r="1006" spans="1:19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6">
        <f t="shared" si="98"/>
        <v>82.207999999999998</v>
      </c>
      <c r="O1006" s="10">
        <f t="shared" si="99"/>
        <v>42388.916979166672</v>
      </c>
      <c r="P1006" s="10">
        <f t="shared" si="100"/>
        <v>42418.916979166672</v>
      </c>
      <c r="Q1006" t="s">
        <v>8273</v>
      </c>
      <c r="R1006" t="str">
        <f t="shared" ref="R1006:R1021" si="103">LEFT(Q1006, 10)</f>
        <v>technology</v>
      </c>
      <c r="S1006" t="str">
        <f t="shared" ref="S1006:S1021" si="104">RIGHT(Q1006, 9)</f>
        <v>wearables</v>
      </c>
    </row>
    <row r="1007" spans="1:19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6">
        <f t="shared" si="98"/>
        <v>75.051000000000002</v>
      </c>
      <c r="O1007" s="10">
        <f t="shared" si="99"/>
        <v>42276.833136574074</v>
      </c>
      <c r="P1007" s="10">
        <f t="shared" si="100"/>
        <v>42307.833136574074</v>
      </c>
      <c r="Q1007" t="s">
        <v>8273</v>
      </c>
      <c r="R1007" t="str">
        <f t="shared" si="103"/>
        <v>technology</v>
      </c>
      <c r="S1007" t="str">
        <f t="shared" si="104"/>
        <v>wearables</v>
      </c>
    </row>
    <row r="1008" spans="1:19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6">
        <f t="shared" si="98"/>
        <v>5.8500000000000005</v>
      </c>
      <c r="O1008" s="10">
        <f t="shared" si="99"/>
        <v>41977.248518518521</v>
      </c>
      <c r="P1008" s="10">
        <f t="shared" si="100"/>
        <v>41985.507638888892</v>
      </c>
      <c r="Q1008" t="s">
        <v>8273</v>
      </c>
      <c r="R1008" t="str">
        <f t="shared" si="103"/>
        <v>technology</v>
      </c>
      <c r="S1008" t="str">
        <f t="shared" si="104"/>
        <v>wearables</v>
      </c>
    </row>
    <row r="1009" spans="1:19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6">
        <f t="shared" si="98"/>
        <v>44.32</v>
      </c>
      <c r="O1009" s="10">
        <f t="shared" si="99"/>
        <v>42676.791932870372</v>
      </c>
      <c r="P1009" s="10">
        <f t="shared" si="100"/>
        <v>42718.833599537036</v>
      </c>
      <c r="Q1009" t="s">
        <v>8273</v>
      </c>
      <c r="R1009" t="str">
        <f t="shared" si="103"/>
        <v>technology</v>
      </c>
      <c r="S1009" t="str">
        <f t="shared" si="104"/>
        <v>wearables</v>
      </c>
    </row>
    <row r="1010" spans="1:19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6">
        <f t="shared" si="98"/>
        <v>0.26737967914438499</v>
      </c>
      <c r="O1010" s="10">
        <f t="shared" si="99"/>
        <v>42703.017534722225</v>
      </c>
      <c r="P1010" s="10">
        <f t="shared" si="100"/>
        <v>42733.017534722225</v>
      </c>
      <c r="Q1010" t="s">
        <v>8273</v>
      </c>
      <c r="R1010" t="str">
        <f t="shared" si="103"/>
        <v>technology</v>
      </c>
      <c r="S1010" t="str">
        <f t="shared" si="104"/>
        <v>wearables</v>
      </c>
    </row>
    <row r="1011" spans="1:19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6">
        <f t="shared" si="98"/>
        <v>13.13</v>
      </c>
      <c r="O1011" s="10">
        <f t="shared" si="99"/>
        <v>42510.813032407408</v>
      </c>
      <c r="P1011" s="10">
        <f t="shared" si="100"/>
        <v>42540.813032407408</v>
      </c>
      <c r="Q1011" t="s">
        <v>8273</v>
      </c>
      <c r="R1011" t="str">
        <f t="shared" si="103"/>
        <v>technology</v>
      </c>
      <c r="S1011" t="str">
        <f t="shared" si="104"/>
        <v>wearables</v>
      </c>
    </row>
    <row r="1012" spans="1:19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6">
        <f t="shared" si="98"/>
        <v>0.19088937093275488</v>
      </c>
      <c r="O1012" s="10">
        <f t="shared" si="99"/>
        <v>42562.037754629629</v>
      </c>
      <c r="P1012" s="10">
        <f t="shared" si="100"/>
        <v>42618.332638888889</v>
      </c>
      <c r="Q1012" t="s">
        <v>8273</v>
      </c>
      <c r="R1012" t="str">
        <f t="shared" si="103"/>
        <v>technology</v>
      </c>
      <c r="S1012" t="str">
        <f t="shared" si="104"/>
        <v>wearables</v>
      </c>
    </row>
    <row r="1013" spans="1:19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6">
        <f t="shared" si="98"/>
        <v>0.375</v>
      </c>
      <c r="O1013" s="10">
        <f t="shared" si="99"/>
        <v>41947.106423611112</v>
      </c>
      <c r="P1013" s="10">
        <f t="shared" si="100"/>
        <v>41992.106423611112</v>
      </c>
      <c r="Q1013" t="s">
        <v>8273</v>
      </c>
      <c r="R1013" t="str">
        <f t="shared" si="103"/>
        <v>technology</v>
      </c>
      <c r="S1013" t="str">
        <f t="shared" si="104"/>
        <v>wearables</v>
      </c>
    </row>
    <row r="1014" spans="1:19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6">
        <f t="shared" si="98"/>
        <v>21535.021000000001</v>
      </c>
      <c r="O1014" s="10">
        <f t="shared" si="99"/>
        <v>42714.64875</v>
      </c>
      <c r="P1014" s="10">
        <f t="shared" si="100"/>
        <v>42759.64875</v>
      </c>
      <c r="Q1014" t="s">
        <v>8273</v>
      </c>
      <c r="R1014" t="str">
        <f t="shared" si="103"/>
        <v>technology</v>
      </c>
      <c r="S1014" t="str">
        <f t="shared" si="104"/>
        <v>wearables</v>
      </c>
    </row>
    <row r="1015" spans="1:19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6">
        <f t="shared" si="98"/>
        <v>34.527999999999999</v>
      </c>
      <c r="O1015" s="10">
        <f t="shared" si="99"/>
        <v>42340.042314814818</v>
      </c>
      <c r="P1015" s="10">
        <f t="shared" si="100"/>
        <v>42368.041666666664</v>
      </c>
      <c r="Q1015" t="s">
        <v>8273</v>
      </c>
      <c r="R1015" t="str">
        <f t="shared" si="103"/>
        <v>technology</v>
      </c>
      <c r="S1015" t="str">
        <f t="shared" si="104"/>
        <v>wearables</v>
      </c>
    </row>
    <row r="1016" spans="1:19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6">
        <f t="shared" si="98"/>
        <v>30.599999999999998</v>
      </c>
      <c r="O1016" s="10">
        <f t="shared" si="99"/>
        <v>41955.210821759261</v>
      </c>
      <c r="P1016" s="10">
        <f t="shared" si="100"/>
        <v>42005.210821759261</v>
      </c>
      <c r="Q1016" t="s">
        <v>8273</v>
      </c>
      <c r="R1016" t="str">
        <f t="shared" si="103"/>
        <v>technology</v>
      </c>
      <c r="S1016" t="str">
        <f t="shared" si="104"/>
        <v>wearables</v>
      </c>
    </row>
    <row r="1017" spans="1:19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6">
        <f t="shared" si="98"/>
        <v>2.666666666666667</v>
      </c>
      <c r="O1017" s="10">
        <f t="shared" si="99"/>
        <v>42304.086747685193</v>
      </c>
      <c r="P1017" s="10">
        <f t="shared" si="100"/>
        <v>42334.12841435185</v>
      </c>
      <c r="Q1017" t="s">
        <v>8273</v>
      </c>
      <c r="R1017" t="str">
        <f t="shared" si="103"/>
        <v>technology</v>
      </c>
      <c r="S1017" t="str">
        <f t="shared" si="104"/>
        <v>wearables</v>
      </c>
    </row>
    <row r="1018" spans="1:19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6">
        <f t="shared" si="98"/>
        <v>2.8420000000000001</v>
      </c>
      <c r="O1018" s="10">
        <f t="shared" si="99"/>
        <v>42422.315462962964</v>
      </c>
      <c r="P1018" s="10">
        <f t="shared" si="100"/>
        <v>42467.273796296293</v>
      </c>
      <c r="Q1018" t="s">
        <v>8273</v>
      </c>
      <c r="R1018" t="str">
        <f t="shared" si="103"/>
        <v>technology</v>
      </c>
      <c r="S1018" t="str">
        <f t="shared" si="104"/>
        <v>wearables</v>
      </c>
    </row>
    <row r="1019" spans="1:19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6">
        <f t="shared" si="98"/>
        <v>22.878799999999998</v>
      </c>
      <c r="O1019" s="10">
        <f t="shared" si="99"/>
        <v>42289.883506944447</v>
      </c>
      <c r="P1019" s="10">
        <f t="shared" si="100"/>
        <v>42329.925173611111</v>
      </c>
      <c r="Q1019" t="s">
        <v>8273</v>
      </c>
      <c r="R1019" t="str">
        <f t="shared" si="103"/>
        <v>technology</v>
      </c>
      <c r="S1019" t="str">
        <f t="shared" si="104"/>
        <v>wearables</v>
      </c>
    </row>
    <row r="1020" spans="1:19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6">
        <f t="shared" si="98"/>
        <v>3.105</v>
      </c>
      <c r="O1020" s="10">
        <f t="shared" si="99"/>
        <v>42535.700613425928</v>
      </c>
      <c r="P1020" s="10">
        <f t="shared" si="100"/>
        <v>42565.700613425928</v>
      </c>
      <c r="Q1020" t="s">
        <v>8273</v>
      </c>
      <c r="R1020" t="str">
        <f t="shared" si="103"/>
        <v>technology</v>
      </c>
      <c r="S1020" t="str">
        <f t="shared" si="104"/>
        <v>wearables</v>
      </c>
    </row>
    <row r="1021" spans="1:19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6">
        <f t="shared" si="98"/>
        <v>47.333333333333336</v>
      </c>
      <c r="O1021" s="10">
        <f t="shared" si="99"/>
        <v>42010.182280092595</v>
      </c>
      <c r="P1021" s="10">
        <f t="shared" si="100"/>
        <v>42040.182280092595</v>
      </c>
      <c r="Q1021" t="s">
        <v>8273</v>
      </c>
      <c r="R1021" t="str">
        <f t="shared" si="103"/>
        <v>technology</v>
      </c>
      <c r="S1021" t="str">
        <f t="shared" si="104"/>
        <v>wearables</v>
      </c>
    </row>
    <row r="1022" spans="1:19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6">
        <f t="shared" si="98"/>
        <v>205.54838709677421</v>
      </c>
      <c r="O1022" s="10">
        <f t="shared" si="99"/>
        <v>42127.277881944443</v>
      </c>
      <c r="P1022" s="10">
        <f t="shared" si="100"/>
        <v>42157.240972222229</v>
      </c>
      <c r="Q1022" t="s">
        <v>8280</v>
      </c>
      <c r="R1022" t="str">
        <f t="shared" ref="R1022:R1041" si="105">LEFT(Q1022, 5)</f>
        <v>music</v>
      </c>
      <c r="S1022" t="str">
        <f t="shared" ref="S1022:S1041" si="106">RIGHT(Q1022, 16)</f>
        <v>electronic music</v>
      </c>
    </row>
    <row r="1023" spans="1:19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6">
        <f t="shared" si="98"/>
        <v>351.80366666666669</v>
      </c>
      <c r="O1023" s="10">
        <f t="shared" si="99"/>
        <v>42271.460312500007</v>
      </c>
      <c r="P1023" s="10">
        <f t="shared" si="100"/>
        <v>42294.375000000007</v>
      </c>
      <c r="Q1023" t="s">
        <v>8280</v>
      </c>
      <c r="R1023" t="str">
        <f t="shared" si="105"/>
        <v>music</v>
      </c>
      <c r="S1023" t="str">
        <f t="shared" si="106"/>
        <v>electronic music</v>
      </c>
    </row>
    <row r="1024" spans="1:19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6">
        <f t="shared" si="98"/>
        <v>114.9</v>
      </c>
      <c r="O1024" s="10">
        <f t="shared" si="99"/>
        <v>42111.85505787038</v>
      </c>
      <c r="P1024" s="10">
        <f t="shared" si="100"/>
        <v>42141.85505787038</v>
      </c>
      <c r="Q1024" t="s">
        <v>8280</v>
      </c>
      <c r="R1024" t="str">
        <f t="shared" si="105"/>
        <v>music</v>
      </c>
      <c r="S1024" t="str">
        <f t="shared" si="106"/>
        <v>electronic music</v>
      </c>
    </row>
    <row r="1025" spans="1:19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6">
        <f t="shared" si="98"/>
        <v>237.15</v>
      </c>
      <c r="O1025" s="10">
        <f t="shared" si="99"/>
        <v>42146.128020833341</v>
      </c>
      <c r="P1025" s="10">
        <f t="shared" si="100"/>
        <v>42176.128020833341</v>
      </c>
      <c r="Q1025" t="s">
        <v>8280</v>
      </c>
      <c r="R1025" t="str">
        <f t="shared" si="105"/>
        <v>music</v>
      </c>
      <c r="S1025" t="str">
        <f t="shared" si="106"/>
        <v>electronic music</v>
      </c>
    </row>
    <row r="1026" spans="1:19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6">
        <f t="shared" ref="N1026:N1089" si="107">E1026/D1026*100</f>
        <v>118.63774999999998</v>
      </c>
      <c r="O1026" s="10">
        <f t="shared" si="99"/>
        <v>42370.788923611115</v>
      </c>
      <c r="P1026" s="10">
        <f t="shared" si="100"/>
        <v>42400.788923611115</v>
      </c>
      <c r="Q1026" t="s">
        <v>8280</v>
      </c>
      <c r="R1026" t="str">
        <f t="shared" si="105"/>
        <v>music</v>
      </c>
      <c r="S1026" t="str">
        <f t="shared" si="106"/>
        <v>electronic music</v>
      </c>
    </row>
    <row r="1027" spans="1:19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6">
        <f t="shared" si="107"/>
        <v>109.92831428571431</v>
      </c>
      <c r="O1027" s="10">
        <f t="shared" ref="O1027:O1090" si="108">((((J1027/60)/60)/24+DATE(1970,1,1)+5/24))</f>
        <v>42050.042094907411</v>
      </c>
      <c r="P1027" s="10">
        <f t="shared" ref="P1027:P1090" si="109">((((I1027/60)/60)/24+DATE(1970,1,1)+5/24))</f>
        <v>42080.000428240739</v>
      </c>
      <c r="Q1027" t="s">
        <v>8280</v>
      </c>
      <c r="R1027" t="str">
        <f t="shared" si="105"/>
        <v>music</v>
      </c>
      <c r="S1027" t="str">
        <f t="shared" si="106"/>
        <v>electronic music</v>
      </c>
    </row>
    <row r="1028" spans="1:19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6">
        <f t="shared" si="107"/>
        <v>100.00828571428571</v>
      </c>
      <c r="O1028" s="10">
        <f t="shared" si="108"/>
        <v>42426.615925925929</v>
      </c>
      <c r="P1028" s="10">
        <f t="shared" si="109"/>
        <v>42460.574259259265</v>
      </c>
      <c r="Q1028" t="s">
        <v>8280</v>
      </c>
      <c r="R1028" t="str">
        <f t="shared" si="105"/>
        <v>music</v>
      </c>
      <c r="S1028" t="str">
        <f t="shared" si="106"/>
        <v>electronic music</v>
      </c>
    </row>
    <row r="1029" spans="1:19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6">
        <f t="shared" si="107"/>
        <v>103.09292094387415</v>
      </c>
      <c r="O1029" s="10">
        <f t="shared" si="108"/>
        <v>41905.242442129631</v>
      </c>
      <c r="P1029" s="10">
        <f t="shared" si="109"/>
        <v>41935.242442129631</v>
      </c>
      <c r="Q1029" t="s">
        <v>8280</v>
      </c>
      <c r="R1029" t="str">
        <f t="shared" si="105"/>
        <v>music</v>
      </c>
      <c r="S1029" t="str">
        <f t="shared" si="106"/>
        <v>electronic music</v>
      </c>
    </row>
    <row r="1030" spans="1:19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6">
        <f t="shared" si="107"/>
        <v>117.27000000000001</v>
      </c>
      <c r="O1030" s="10">
        <f t="shared" si="108"/>
        <v>42755.835706018523</v>
      </c>
      <c r="P1030" s="10">
        <f t="shared" si="109"/>
        <v>42801.041666666664</v>
      </c>
      <c r="Q1030" t="s">
        <v>8280</v>
      </c>
      <c r="R1030" t="str">
        <f t="shared" si="105"/>
        <v>music</v>
      </c>
      <c r="S1030" t="str">
        <f t="shared" si="106"/>
        <v>electronic music</v>
      </c>
    </row>
    <row r="1031" spans="1:19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6">
        <f t="shared" si="107"/>
        <v>111.75999999999999</v>
      </c>
      <c r="O1031" s="10">
        <f t="shared" si="108"/>
        <v>42044.920219907413</v>
      </c>
      <c r="P1031" s="10">
        <f t="shared" si="109"/>
        <v>42099.124305555561</v>
      </c>
      <c r="Q1031" t="s">
        <v>8280</v>
      </c>
      <c r="R1031" t="str">
        <f t="shared" si="105"/>
        <v>music</v>
      </c>
      <c r="S1031" t="str">
        <f t="shared" si="106"/>
        <v>electronic music</v>
      </c>
    </row>
    <row r="1032" spans="1:19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6">
        <f t="shared" si="107"/>
        <v>342.09999999999997</v>
      </c>
      <c r="O1032" s="10">
        <f t="shared" si="108"/>
        <v>42611.69153935185</v>
      </c>
      <c r="P1032" s="10">
        <f t="shared" si="109"/>
        <v>42625.69153935185</v>
      </c>
      <c r="Q1032" t="s">
        <v>8280</v>
      </c>
      <c r="R1032" t="str">
        <f t="shared" si="105"/>
        <v>music</v>
      </c>
      <c r="S1032" t="str">
        <f t="shared" si="106"/>
        <v>electronic music</v>
      </c>
    </row>
    <row r="1033" spans="1:19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6">
        <f t="shared" si="107"/>
        <v>107.4</v>
      </c>
      <c r="O1033" s="10">
        <f t="shared" si="108"/>
        <v>42324.972337962965</v>
      </c>
      <c r="P1033" s="10">
        <f t="shared" si="109"/>
        <v>42354.972337962965</v>
      </c>
      <c r="Q1033" t="s">
        <v>8280</v>
      </c>
      <c r="R1033" t="str">
        <f t="shared" si="105"/>
        <v>music</v>
      </c>
      <c r="S1033" t="str">
        <f t="shared" si="106"/>
        <v>electronic music</v>
      </c>
    </row>
    <row r="1034" spans="1:19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6">
        <f t="shared" si="107"/>
        <v>108.49703703703703</v>
      </c>
      <c r="O1034" s="10">
        <f t="shared" si="108"/>
        <v>42514.875289351854</v>
      </c>
      <c r="P1034" s="10">
        <f t="shared" si="109"/>
        <v>42544.875289351854</v>
      </c>
      <c r="Q1034" t="s">
        <v>8280</v>
      </c>
      <c r="R1034" t="str">
        <f t="shared" si="105"/>
        <v>music</v>
      </c>
      <c r="S1034" t="str">
        <f t="shared" si="106"/>
        <v>electronic music</v>
      </c>
    </row>
    <row r="1035" spans="1:19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6">
        <f t="shared" si="107"/>
        <v>102.86144578313252</v>
      </c>
      <c r="O1035" s="10">
        <f t="shared" si="108"/>
        <v>42688.940740740749</v>
      </c>
      <c r="P1035" s="10">
        <f t="shared" si="109"/>
        <v>42716.940740740749</v>
      </c>
      <c r="Q1035" t="s">
        <v>8280</v>
      </c>
      <c r="R1035" t="str">
        <f t="shared" si="105"/>
        <v>music</v>
      </c>
      <c r="S1035" t="str">
        <f t="shared" si="106"/>
        <v>electronic music</v>
      </c>
    </row>
    <row r="1036" spans="1:19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6">
        <f t="shared" si="107"/>
        <v>130.0018</v>
      </c>
      <c r="O1036" s="10">
        <f t="shared" si="108"/>
        <v>42555.3750462963</v>
      </c>
      <c r="P1036" s="10">
        <f t="shared" si="109"/>
        <v>42587.374305555561</v>
      </c>
      <c r="Q1036" t="s">
        <v>8280</v>
      </c>
      <c r="R1036" t="str">
        <f t="shared" si="105"/>
        <v>music</v>
      </c>
      <c r="S1036" t="str">
        <f t="shared" si="106"/>
        <v>electronic music</v>
      </c>
    </row>
    <row r="1037" spans="1:19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6">
        <f t="shared" si="107"/>
        <v>107.65217391304347</v>
      </c>
      <c r="O1037" s="10">
        <f t="shared" si="108"/>
        <v>42016.849768518521</v>
      </c>
      <c r="P1037" s="10">
        <f t="shared" si="109"/>
        <v>42046.849768518521</v>
      </c>
      <c r="Q1037" t="s">
        <v>8280</v>
      </c>
      <c r="R1037" t="str">
        <f t="shared" si="105"/>
        <v>music</v>
      </c>
      <c r="S1037" t="str">
        <f t="shared" si="106"/>
        <v>electronic music</v>
      </c>
    </row>
    <row r="1038" spans="1:19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6">
        <f t="shared" si="107"/>
        <v>112.36044444444444</v>
      </c>
      <c r="O1038" s="10">
        <f t="shared" si="108"/>
        <v>41249.65729166667</v>
      </c>
      <c r="P1038" s="10">
        <f t="shared" si="109"/>
        <v>41281.541666666672</v>
      </c>
      <c r="Q1038" t="s">
        <v>8280</v>
      </c>
      <c r="R1038" t="str">
        <f t="shared" si="105"/>
        <v>music</v>
      </c>
      <c r="S1038" t="str">
        <f t="shared" si="106"/>
        <v>electronic music</v>
      </c>
    </row>
    <row r="1039" spans="1:19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6">
        <f t="shared" si="107"/>
        <v>102.1</v>
      </c>
      <c r="O1039" s="10">
        <f t="shared" si="108"/>
        <v>42120.030810185192</v>
      </c>
      <c r="P1039" s="10">
        <f t="shared" si="109"/>
        <v>42142.416666666664</v>
      </c>
      <c r="Q1039" t="s">
        <v>8280</v>
      </c>
      <c r="R1039" t="str">
        <f t="shared" si="105"/>
        <v>music</v>
      </c>
      <c r="S1039" t="str">
        <f t="shared" si="106"/>
        <v>electronic music</v>
      </c>
    </row>
    <row r="1040" spans="1:19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6">
        <f t="shared" si="107"/>
        <v>145.33333333333334</v>
      </c>
      <c r="O1040" s="10">
        <f t="shared" si="108"/>
        <v>42418.440081018525</v>
      </c>
      <c r="P1040" s="10">
        <f t="shared" si="109"/>
        <v>42448.398414351854</v>
      </c>
      <c r="Q1040" t="s">
        <v>8280</v>
      </c>
      <c r="R1040" t="str">
        <f t="shared" si="105"/>
        <v>music</v>
      </c>
      <c r="S1040" t="str">
        <f t="shared" si="106"/>
        <v>electronic music</v>
      </c>
    </row>
    <row r="1041" spans="1:19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6">
        <f t="shared" si="107"/>
        <v>128.19999999999999</v>
      </c>
      <c r="O1041" s="10">
        <f t="shared" si="108"/>
        <v>42692.317662037043</v>
      </c>
      <c r="P1041" s="10">
        <f t="shared" si="109"/>
        <v>42717.540972222225</v>
      </c>
      <c r="Q1041" t="s">
        <v>8280</v>
      </c>
      <c r="R1041" t="str">
        <f t="shared" si="105"/>
        <v>music</v>
      </c>
      <c r="S1041" t="str">
        <f t="shared" si="106"/>
        <v>electronic music</v>
      </c>
    </row>
    <row r="1042" spans="1:19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6">
        <f t="shared" si="107"/>
        <v>0.29411764705882354</v>
      </c>
      <c r="O1042" s="10">
        <f t="shared" si="108"/>
        <v>42579.916770833333</v>
      </c>
      <c r="P1042" s="10">
        <f t="shared" si="109"/>
        <v>42609.916770833333</v>
      </c>
      <c r="Q1042" t="s">
        <v>8281</v>
      </c>
      <c r="R1042" t="str">
        <f t="shared" ref="R1042:R1065" si="110">LEFT(Q1042, 10)</f>
        <v>journalism</v>
      </c>
      <c r="S1042" t="str">
        <f t="shared" ref="S1042:S1065" si="111">RIGHT(Q1042, 5)</f>
        <v>audio</v>
      </c>
    </row>
    <row r="1043" spans="1:19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6">
        <f t="shared" si="107"/>
        <v>0</v>
      </c>
      <c r="O1043" s="10">
        <f t="shared" si="108"/>
        <v>41831.268425925933</v>
      </c>
      <c r="P1043" s="10">
        <f t="shared" si="109"/>
        <v>41851.268425925933</v>
      </c>
      <c r="Q1043" t="s">
        <v>8281</v>
      </c>
      <c r="R1043" t="str">
        <f t="shared" si="110"/>
        <v>journalism</v>
      </c>
      <c r="S1043" t="str">
        <f t="shared" si="111"/>
        <v>audio</v>
      </c>
    </row>
    <row r="1044" spans="1:19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6">
        <f t="shared" si="107"/>
        <v>1.5384615384615385</v>
      </c>
      <c r="O1044" s="10">
        <f t="shared" si="108"/>
        <v>41851.904490740744</v>
      </c>
      <c r="P1044" s="10">
        <f t="shared" si="109"/>
        <v>41894.625</v>
      </c>
      <c r="Q1044" t="s">
        <v>8281</v>
      </c>
      <c r="R1044" t="str">
        <f t="shared" si="110"/>
        <v>journalism</v>
      </c>
      <c r="S1044" t="str">
        <f t="shared" si="111"/>
        <v>audio</v>
      </c>
    </row>
    <row r="1045" spans="1:19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6">
        <f t="shared" si="107"/>
        <v>8.5370000000000008</v>
      </c>
      <c r="O1045" s="10">
        <f t="shared" si="108"/>
        <v>42114.461284722223</v>
      </c>
      <c r="P1045" s="10">
        <f t="shared" si="109"/>
        <v>42144.461284722223</v>
      </c>
      <c r="Q1045" t="s">
        <v>8281</v>
      </c>
      <c r="R1045" t="str">
        <f t="shared" si="110"/>
        <v>journalism</v>
      </c>
      <c r="S1045" t="str">
        <f t="shared" si="111"/>
        <v>audio</v>
      </c>
    </row>
    <row r="1046" spans="1:19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6">
        <f t="shared" si="107"/>
        <v>8.5714285714285715E-2</v>
      </c>
      <c r="O1046" s="10">
        <f t="shared" si="108"/>
        <v>42012.134270833332</v>
      </c>
      <c r="P1046" s="10">
        <f t="shared" si="109"/>
        <v>42069.060416666667</v>
      </c>
      <c r="Q1046" t="s">
        <v>8281</v>
      </c>
      <c r="R1046" t="str">
        <f t="shared" si="110"/>
        <v>journalism</v>
      </c>
      <c r="S1046" t="str">
        <f t="shared" si="111"/>
        <v>audio</v>
      </c>
    </row>
    <row r="1047" spans="1:19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6">
        <f t="shared" si="107"/>
        <v>2.6599999999999997</v>
      </c>
      <c r="O1047" s="10">
        <f t="shared" si="108"/>
        <v>41845.082754629635</v>
      </c>
      <c r="P1047" s="10">
        <f t="shared" si="109"/>
        <v>41875.082754629635</v>
      </c>
      <c r="Q1047" t="s">
        <v>8281</v>
      </c>
      <c r="R1047" t="str">
        <f t="shared" si="110"/>
        <v>journalism</v>
      </c>
      <c r="S1047" t="str">
        <f t="shared" si="111"/>
        <v>audio</v>
      </c>
    </row>
    <row r="1048" spans="1:19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6">
        <f t="shared" si="107"/>
        <v>0</v>
      </c>
      <c r="O1048" s="10">
        <f t="shared" si="108"/>
        <v>42320.05972222222</v>
      </c>
      <c r="P1048" s="10">
        <f t="shared" si="109"/>
        <v>42365.05972222222</v>
      </c>
      <c r="Q1048" t="s">
        <v>8281</v>
      </c>
      <c r="R1048" t="str">
        <f t="shared" si="110"/>
        <v>journalism</v>
      </c>
      <c r="S1048" t="str">
        <f t="shared" si="111"/>
        <v>audio</v>
      </c>
    </row>
    <row r="1049" spans="1:19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6">
        <f t="shared" si="107"/>
        <v>0.05</v>
      </c>
      <c r="O1049" s="10">
        <f t="shared" si="108"/>
        <v>41919.02679398148</v>
      </c>
      <c r="P1049" s="10">
        <f t="shared" si="109"/>
        <v>41949.068460648152</v>
      </c>
      <c r="Q1049" t="s">
        <v>8281</v>
      </c>
      <c r="R1049" t="str">
        <f t="shared" si="110"/>
        <v>journalism</v>
      </c>
      <c r="S1049" t="str">
        <f t="shared" si="111"/>
        <v>audio</v>
      </c>
    </row>
    <row r="1050" spans="1:19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6">
        <f t="shared" si="107"/>
        <v>1.4133333333333333</v>
      </c>
      <c r="O1050" s="10">
        <f t="shared" si="108"/>
        <v>42598.261446759258</v>
      </c>
      <c r="P1050" s="10">
        <f t="shared" si="109"/>
        <v>42638.261446759258</v>
      </c>
      <c r="Q1050" t="s">
        <v>8281</v>
      </c>
      <c r="R1050" t="str">
        <f t="shared" si="110"/>
        <v>journalism</v>
      </c>
      <c r="S1050" t="str">
        <f t="shared" si="111"/>
        <v>audio</v>
      </c>
    </row>
    <row r="1051" spans="1:19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6">
        <f t="shared" si="107"/>
        <v>0</v>
      </c>
      <c r="O1051" s="10">
        <f t="shared" si="108"/>
        <v>42382.639409722229</v>
      </c>
      <c r="P1051" s="10">
        <f t="shared" si="109"/>
        <v>42412.639409722229</v>
      </c>
      <c r="Q1051" t="s">
        <v>8281</v>
      </c>
      <c r="R1051" t="str">
        <f t="shared" si="110"/>
        <v>journalism</v>
      </c>
      <c r="S1051" t="str">
        <f t="shared" si="111"/>
        <v>audio</v>
      </c>
    </row>
    <row r="1052" spans="1:19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6">
        <f t="shared" si="107"/>
        <v>0</v>
      </c>
      <c r="O1052" s="10">
        <f t="shared" si="108"/>
        <v>42232.005520833336</v>
      </c>
      <c r="P1052" s="10">
        <f t="shared" si="109"/>
        <v>42262.005520833336</v>
      </c>
      <c r="Q1052" t="s">
        <v>8281</v>
      </c>
      <c r="R1052" t="str">
        <f t="shared" si="110"/>
        <v>journalism</v>
      </c>
      <c r="S1052" t="str">
        <f t="shared" si="111"/>
        <v>audio</v>
      </c>
    </row>
    <row r="1053" spans="1:19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6">
        <f t="shared" si="107"/>
        <v>0</v>
      </c>
      <c r="O1053" s="10">
        <f t="shared" si="108"/>
        <v>41850.22251157408</v>
      </c>
      <c r="P1053" s="10">
        <f t="shared" si="109"/>
        <v>41878.22251157408</v>
      </c>
      <c r="Q1053" t="s">
        <v>8281</v>
      </c>
      <c r="R1053" t="str">
        <f t="shared" si="110"/>
        <v>journalism</v>
      </c>
      <c r="S1053" t="str">
        <f t="shared" si="111"/>
        <v>audio</v>
      </c>
    </row>
    <row r="1054" spans="1:19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6">
        <f t="shared" si="107"/>
        <v>0</v>
      </c>
      <c r="O1054" s="10">
        <f t="shared" si="108"/>
        <v>42484.005729166667</v>
      </c>
      <c r="P1054" s="10">
        <f t="shared" si="109"/>
        <v>42528.04791666667</v>
      </c>
      <c r="Q1054" t="s">
        <v>8281</v>
      </c>
      <c r="R1054" t="str">
        <f t="shared" si="110"/>
        <v>journalism</v>
      </c>
      <c r="S1054" t="str">
        <f t="shared" si="111"/>
        <v>audio</v>
      </c>
    </row>
    <row r="1055" spans="1:19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6">
        <f t="shared" si="107"/>
        <v>1</v>
      </c>
      <c r="O1055" s="10">
        <f t="shared" si="108"/>
        <v>42775.381157407413</v>
      </c>
      <c r="P1055" s="10">
        <f t="shared" si="109"/>
        <v>42800.381157407413</v>
      </c>
      <c r="Q1055" t="s">
        <v>8281</v>
      </c>
      <c r="R1055" t="str">
        <f t="shared" si="110"/>
        <v>journalism</v>
      </c>
      <c r="S1055" t="str">
        <f t="shared" si="111"/>
        <v>audio</v>
      </c>
    </row>
    <row r="1056" spans="1:19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6">
        <f t="shared" si="107"/>
        <v>0</v>
      </c>
      <c r="O1056" s="10">
        <f t="shared" si="108"/>
        <v>41832.060173611113</v>
      </c>
      <c r="P1056" s="10">
        <f t="shared" si="109"/>
        <v>41862.125</v>
      </c>
      <c r="Q1056" t="s">
        <v>8281</v>
      </c>
      <c r="R1056" t="str">
        <f t="shared" si="110"/>
        <v>journalism</v>
      </c>
      <c r="S1056" t="str">
        <f t="shared" si="111"/>
        <v>audio</v>
      </c>
    </row>
    <row r="1057" spans="1:19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6">
        <f t="shared" si="107"/>
        <v>0</v>
      </c>
      <c r="O1057" s="10">
        <f t="shared" si="108"/>
        <v>42407.200752314813</v>
      </c>
      <c r="P1057" s="10">
        <f t="shared" si="109"/>
        <v>42437.200752314813</v>
      </c>
      <c r="Q1057" t="s">
        <v>8281</v>
      </c>
      <c r="R1057" t="str">
        <f t="shared" si="110"/>
        <v>journalism</v>
      </c>
      <c r="S1057" t="str">
        <f t="shared" si="111"/>
        <v>audio</v>
      </c>
    </row>
    <row r="1058" spans="1:19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6">
        <f t="shared" si="107"/>
        <v>0</v>
      </c>
      <c r="O1058" s="10">
        <f t="shared" si="108"/>
        <v>42058.927974537037</v>
      </c>
      <c r="P1058" s="10">
        <f t="shared" si="109"/>
        <v>42118.88630787038</v>
      </c>
      <c r="Q1058" t="s">
        <v>8281</v>
      </c>
      <c r="R1058" t="str">
        <f t="shared" si="110"/>
        <v>journalism</v>
      </c>
      <c r="S1058" t="str">
        <f t="shared" si="111"/>
        <v>audio</v>
      </c>
    </row>
    <row r="1059" spans="1:19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6">
        <f t="shared" si="107"/>
        <v>0</v>
      </c>
      <c r="O1059" s="10">
        <f t="shared" si="108"/>
        <v>42679.079664351848</v>
      </c>
      <c r="P1059" s="10">
        <f t="shared" si="109"/>
        <v>42709.121331018519</v>
      </c>
      <c r="Q1059" t="s">
        <v>8281</v>
      </c>
      <c r="R1059" t="str">
        <f t="shared" si="110"/>
        <v>journalism</v>
      </c>
      <c r="S1059" t="str">
        <f t="shared" si="111"/>
        <v>audio</v>
      </c>
    </row>
    <row r="1060" spans="1:19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6">
        <f t="shared" si="107"/>
        <v>0</v>
      </c>
      <c r="O1060" s="10">
        <f t="shared" si="108"/>
        <v>42048.109293981484</v>
      </c>
      <c r="P1060" s="10">
        <f t="shared" si="109"/>
        <v>42089.208333333336</v>
      </c>
      <c r="Q1060" t="s">
        <v>8281</v>
      </c>
      <c r="R1060" t="str">
        <f t="shared" si="110"/>
        <v>journalism</v>
      </c>
      <c r="S1060" t="str">
        <f t="shared" si="111"/>
        <v>audio</v>
      </c>
    </row>
    <row r="1061" spans="1:19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6">
        <f t="shared" si="107"/>
        <v>0</v>
      </c>
      <c r="O1061" s="10">
        <f t="shared" si="108"/>
        <v>42046.998333333337</v>
      </c>
      <c r="P1061" s="10">
        <f t="shared" si="109"/>
        <v>42076.956666666672</v>
      </c>
      <c r="Q1061" t="s">
        <v>8281</v>
      </c>
      <c r="R1061" t="str">
        <f t="shared" si="110"/>
        <v>journalism</v>
      </c>
      <c r="S1061" t="str">
        <f t="shared" si="111"/>
        <v>audio</v>
      </c>
    </row>
    <row r="1062" spans="1:19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6">
        <f t="shared" si="107"/>
        <v>1</v>
      </c>
      <c r="O1062" s="10">
        <f t="shared" si="108"/>
        <v>42080.121446759258</v>
      </c>
      <c r="P1062" s="10">
        <f t="shared" si="109"/>
        <v>42110.121446759258</v>
      </c>
      <c r="Q1062" t="s">
        <v>8281</v>
      </c>
      <c r="R1062" t="str">
        <f t="shared" si="110"/>
        <v>journalism</v>
      </c>
      <c r="S1062" t="str">
        <f t="shared" si="111"/>
        <v>audio</v>
      </c>
    </row>
    <row r="1063" spans="1:19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6">
        <f t="shared" si="107"/>
        <v>0</v>
      </c>
      <c r="O1063" s="10">
        <f t="shared" si="108"/>
        <v>42432.4850462963</v>
      </c>
      <c r="P1063" s="10">
        <f t="shared" si="109"/>
        <v>42492.250000000007</v>
      </c>
      <c r="Q1063" t="s">
        <v>8281</v>
      </c>
      <c r="R1063" t="str">
        <f t="shared" si="110"/>
        <v>journalism</v>
      </c>
      <c r="S1063" t="str">
        <f t="shared" si="111"/>
        <v>audio</v>
      </c>
    </row>
    <row r="1064" spans="1:19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6">
        <f t="shared" si="107"/>
        <v>95.477386934673376</v>
      </c>
      <c r="O1064" s="10">
        <f t="shared" si="108"/>
        <v>42557.015520833338</v>
      </c>
      <c r="P1064" s="10">
        <f t="shared" si="109"/>
        <v>42564.015520833338</v>
      </c>
      <c r="Q1064" t="s">
        <v>8281</v>
      </c>
      <c r="R1064" t="str">
        <f t="shared" si="110"/>
        <v>journalism</v>
      </c>
      <c r="S1064" t="str">
        <f t="shared" si="111"/>
        <v>audio</v>
      </c>
    </row>
    <row r="1065" spans="1:19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6">
        <f t="shared" si="107"/>
        <v>0</v>
      </c>
      <c r="O1065" s="10">
        <f t="shared" si="108"/>
        <v>42583.23914351852</v>
      </c>
      <c r="P1065" s="10">
        <f t="shared" si="109"/>
        <v>42613.23914351852</v>
      </c>
      <c r="Q1065" t="s">
        <v>8281</v>
      </c>
      <c r="R1065" t="str">
        <f t="shared" si="110"/>
        <v>journalism</v>
      </c>
      <c r="S1065" t="str">
        <f t="shared" si="111"/>
        <v>audio</v>
      </c>
    </row>
    <row r="1066" spans="1:19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6">
        <f t="shared" si="107"/>
        <v>8.974444444444444</v>
      </c>
      <c r="O1066" s="10">
        <f t="shared" si="108"/>
        <v>41417.436377314814</v>
      </c>
      <c r="P1066" s="10">
        <f t="shared" si="109"/>
        <v>41462.436377314814</v>
      </c>
      <c r="Q1066" t="s">
        <v>8282</v>
      </c>
      <c r="R1066" t="str">
        <f t="shared" ref="R1066:R1097" si="112">LEFT(Q1066, 5)</f>
        <v>games</v>
      </c>
      <c r="S1066" t="str">
        <f t="shared" ref="S1066:S1097" si="113">RIGHT(Q1066, 11)</f>
        <v>video games</v>
      </c>
    </row>
    <row r="1067" spans="1:19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6">
        <f t="shared" si="107"/>
        <v>2.7</v>
      </c>
      <c r="O1067" s="10">
        <f t="shared" si="108"/>
        <v>41661.589375000003</v>
      </c>
      <c r="P1067" s="10">
        <f t="shared" si="109"/>
        <v>41689.589375000003</v>
      </c>
      <c r="Q1067" t="s">
        <v>8282</v>
      </c>
      <c r="R1067" t="str">
        <f t="shared" si="112"/>
        <v>games</v>
      </c>
      <c r="S1067" t="str">
        <f t="shared" si="113"/>
        <v>video games</v>
      </c>
    </row>
    <row r="1068" spans="1:19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6">
        <f t="shared" si="107"/>
        <v>3.3673333333333333</v>
      </c>
      <c r="O1068" s="10">
        <f t="shared" si="108"/>
        <v>41446.171087962968</v>
      </c>
      <c r="P1068" s="10">
        <f t="shared" si="109"/>
        <v>41491.171087962968</v>
      </c>
      <c r="Q1068" t="s">
        <v>8282</v>
      </c>
      <c r="R1068" t="str">
        <f t="shared" si="112"/>
        <v>games</v>
      </c>
      <c r="S1068" t="str">
        <f t="shared" si="113"/>
        <v>video games</v>
      </c>
    </row>
    <row r="1069" spans="1:19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6">
        <f t="shared" si="107"/>
        <v>26</v>
      </c>
      <c r="O1069" s="10">
        <f t="shared" si="108"/>
        <v>41600.064016203709</v>
      </c>
      <c r="P1069" s="10">
        <f t="shared" si="109"/>
        <v>41630.064016203709</v>
      </c>
      <c r="Q1069" t="s">
        <v>8282</v>
      </c>
      <c r="R1069" t="str">
        <f t="shared" si="112"/>
        <v>games</v>
      </c>
      <c r="S1069" t="str">
        <f t="shared" si="113"/>
        <v>video games</v>
      </c>
    </row>
    <row r="1070" spans="1:19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6">
        <f t="shared" si="107"/>
        <v>0.15</v>
      </c>
      <c r="O1070" s="10">
        <f t="shared" si="108"/>
        <v>42440.57944444444</v>
      </c>
      <c r="P1070" s="10">
        <f t="shared" si="109"/>
        <v>42470.537777777783</v>
      </c>
      <c r="Q1070" t="s">
        <v>8282</v>
      </c>
      <c r="R1070" t="str">
        <f t="shared" si="112"/>
        <v>games</v>
      </c>
      <c r="S1070" t="str">
        <f t="shared" si="113"/>
        <v>video games</v>
      </c>
    </row>
    <row r="1071" spans="1:19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6">
        <f t="shared" si="107"/>
        <v>38.636363636363633</v>
      </c>
      <c r="O1071" s="10">
        <f t="shared" si="108"/>
        <v>41572.43818287037</v>
      </c>
      <c r="P1071" s="10">
        <f t="shared" si="109"/>
        <v>41604.479849537041</v>
      </c>
      <c r="Q1071" t="s">
        <v>8282</v>
      </c>
      <c r="R1071" t="str">
        <f t="shared" si="112"/>
        <v>games</v>
      </c>
      <c r="S1071" t="str">
        <f t="shared" si="113"/>
        <v>video games</v>
      </c>
    </row>
    <row r="1072" spans="1:19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6">
        <f t="shared" si="107"/>
        <v>0.70000000000000007</v>
      </c>
      <c r="O1072" s="10">
        <f t="shared" si="108"/>
        <v>41163.22016203704</v>
      </c>
      <c r="P1072" s="10">
        <f t="shared" si="109"/>
        <v>41183.22016203704</v>
      </c>
      <c r="Q1072" t="s">
        <v>8282</v>
      </c>
      <c r="R1072" t="str">
        <f t="shared" si="112"/>
        <v>games</v>
      </c>
      <c r="S1072" t="str">
        <f t="shared" si="113"/>
        <v>video games</v>
      </c>
    </row>
    <row r="1073" spans="1:19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6">
        <f t="shared" si="107"/>
        <v>0</v>
      </c>
      <c r="O1073" s="10">
        <f t="shared" si="108"/>
        <v>42295.961724537039</v>
      </c>
      <c r="P1073" s="10">
        <f t="shared" si="109"/>
        <v>42326.003391203711</v>
      </c>
      <c r="Q1073" t="s">
        <v>8282</v>
      </c>
      <c r="R1073" t="str">
        <f t="shared" si="112"/>
        <v>games</v>
      </c>
      <c r="S1073" t="str">
        <f t="shared" si="113"/>
        <v>video games</v>
      </c>
    </row>
    <row r="1074" spans="1:19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6">
        <f t="shared" si="107"/>
        <v>6.8000000000000005E-2</v>
      </c>
      <c r="O1074" s="10">
        <f t="shared" si="108"/>
        <v>41646.04047453704</v>
      </c>
      <c r="P1074" s="10">
        <f t="shared" si="109"/>
        <v>41676.04047453704</v>
      </c>
      <c r="Q1074" t="s">
        <v>8282</v>
      </c>
      <c r="R1074" t="str">
        <f t="shared" si="112"/>
        <v>games</v>
      </c>
      <c r="S1074" t="str">
        <f t="shared" si="113"/>
        <v>video games</v>
      </c>
    </row>
    <row r="1075" spans="1:19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6">
        <f t="shared" si="107"/>
        <v>1.3333333333333335</v>
      </c>
      <c r="O1075" s="10">
        <f t="shared" si="108"/>
        <v>40803.17292824074</v>
      </c>
      <c r="P1075" s="10">
        <f t="shared" si="109"/>
        <v>40833.17292824074</v>
      </c>
      <c r="Q1075" t="s">
        <v>8282</v>
      </c>
      <c r="R1075" t="str">
        <f t="shared" si="112"/>
        <v>games</v>
      </c>
      <c r="S1075" t="str">
        <f t="shared" si="113"/>
        <v>video games</v>
      </c>
    </row>
    <row r="1076" spans="1:19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6">
        <f t="shared" si="107"/>
        <v>6.3092592592592585</v>
      </c>
      <c r="O1076" s="10">
        <f t="shared" si="108"/>
        <v>41613.381307870375</v>
      </c>
      <c r="P1076" s="10">
        <f t="shared" si="109"/>
        <v>41643.381307870375</v>
      </c>
      <c r="Q1076" t="s">
        <v>8282</v>
      </c>
      <c r="R1076" t="str">
        <f t="shared" si="112"/>
        <v>games</v>
      </c>
      <c r="S1076" t="str">
        <f t="shared" si="113"/>
        <v>video games</v>
      </c>
    </row>
    <row r="1077" spans="1:19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6">
        <f t="shared" si="107"/>
        <v>4.5</v>
      </c>
      <c r="O1077" s="10">
        <f t="shared" si="108"/>
        <v>41006.112453703703</v>
      </c>
      <c r="P1077" s="10">
        <f t="shared" si="109"/>
        <v>41036.112453703703</v>
      </c>
      <c r="Q1077" t="s">
        <v>8282</v>
      </c>
      <c r="R1077" t="str">
        <f t="shared" si="112"/>
        <v>games</v>
      </c>
      <c r="S1077" t="str">
        <f t="shared" si="113"/>
        <v>video games</v>
      </c>
    </row>
    <row r="1078" spans="1:19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6">
        <f t="shared" si="107"/>
        <v>62.765333333333331</v>
      </c>
      <c r="O1078" s="10">
        <f t="shared" si="108"/>
        <v>41838.586226851854</v>
      </c>
      <c r="P1078" s="10">
        <f t="shared" si="109"/>
        <v>41893.586226851854</v>
      </c>
      <c r="Q1078" t="s">
        <v>8282</v>
      </c>
      <c r="R1078" t="str">
        <f t="shared" si="112"/>
        <v>games</v>
      </c>
      <c r="S1078" t="str">
        <f t="shared" si="113"/>
        <v>video games</v>
      </c>
    </row>
    <row r="1079" spans="1:19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6">
        <f t="shared" si="107"/>
        <v>29.376000000000001</v>
      </c>
      <c r="O1079" s="10">
        <f t="shared" si="108"/>
        <v>42353.375127314815</v>
      </c>
      <c r="P1079" s="10">
        <f t="shared" si="109"/>
        <v>42383.375127314815</v>
      </c>
      <c r="Q1079" t="s">
        <v>8282</v>
      </c>
      <c r="R1079" t="str">
        <f t="shared" si="112"/>
        <v>games</v>
      </c>
      <c r="S1079" t="str">
        <f t="shared" si="113"/>
        <v>video games</v>
      </c>
    </row>
    <row r="1080" spans="1:19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6">
        <f t="shared" si="107"/>
        <v>7.5</v>
      </c>
      <c r="O1080" s="10">
        <f t="shared" si="108"/>
        <v>40701.404178240744</v>
      </c>
      <c r="P1080" s="10">
        <f t="shared" si="109"/>
        <v>40746.404178240744</v>
      </c>
      <c r="Q1080" t="s">
        <v>8282</v>
      </c>
      <c r="R1080" t="str">
        <f t="shared" si="112"/>
        <v>games</v>
      </c>
      <c r="S1080" t="str">
        <f t="shared" si="113"/>
        <v>video games</v>
      </c>
    </row>
    <row r="1081" spans="1:19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6">
        <f t="shared" si="107"/>
        <v>2.6076923076923078</v>
      </c>
      <c r="O1081" s="10">
        <f t="shared" si="108"/>
        <v>42479.774722222232</v>
      </c>
      <c r="P1081" s="10">
        <f t="shared" si="109"/>
        <v>42504.774722222232</v>
      </c>
      <c r="Q1081" t="s">
        <v>8282</v>
      </c>
      <c r="R1081" t="str">
        <f t="shared" si="112"/>
        <v>games</v>
      </c>
      <c r="S1081" t="str">
        <f t="shared" si="113"/>
        <v>video games</v>
      </c>
    </row>
    <row r="1082" spans="1:19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6">
        <f t="shared" si="107"/>
        <v>9.1050000000000004</v>
      </c>
      <c r="O1082" s="10">
        <f t="shared" si="108"/>
        <v>41740.346446759264</v>
      </c>
      <c r="P1082" s="10">
        <f t="shared" si="109"/>
        <v>41770.346446759264</v>
      </c>
      <c r="Q1082" t="s">
        <v>8282</v>
      </c>
      <c r="R1082" t="str">
        <f t="shared" si="112"/>
        <v>games</v>
      </c>
      <c r="S1082" t="str">
        <f t="shared" si="113"/>
        <v>video games</v>
      </c>
    </row>
    <row r="1083" spans="1:19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6">
        <f t="shared" si="107"/>
        <v>1.7647058823529412E-2</v>
      </c>
      <c r="O1083" s="10">
        <f t="shared" si="108"/>
        <v>42003.135324074079</v>
      </c>
      <c r="P1083" s="10">
        <f t="shared" si="109"/>
        <v>42033.135324074079</v>
      </c>
      <c r="Q1083" t="s">
        <v>8282</v>
      </c>
      <c r="R1083" t="str">
        <f t="shared" si="112"/>
        <v>games</v>
      </c>
      <c r="S1083" t="str">
        <f t="shared" si="113"/>
        <v>video games</v>
      </c>
    </row>
    <row r="1084" spans="1:19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6">
        <f t="shared" si="107"/>
        <v>0.55999999999999994</v>
      </c>
      <c r="O1084" s="10">
        <f t="shared" si="108"/>
        <v>41102.114444444451</v>
      </c>
      <c r="P1084" s="10">
        <f t="shared" si="109"/>
        <v>41132.114444444451</v>
      </c>
      <c r="Q1084" t="s">
        <v>8282</v>
      </c>
      <c r="R1084" t="str">
        <f t="shared" si="112"/>
        <v>games</v>
      </c>
      <c r="S1084" t="str">
        <f t="shared" si="113"/>
        <v>video games</v>
      </c>
    </row>
    <row r="1085" spans="1:19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6">
        <f t="shared" si="107"/>
        <v>0.82000000000000006</v>
      </c>
      <c r="O1085" s="10">
        <f t="shared" si="108"/>
        <v>41793.8678587963</v>
      </c>
      <c r="P1085" s="10">
        <f t="shared" si="109"/>
        <v>41853.8678587963</v>
      </c>
      <c r="Q1085" t="s">
        <v>8282</v>
      </c>
      <c r="R1085" t="str">
        <f t="shared" si="112"/>
        <v>games</v>
      </c>
      <c r="S1085" t="str">
        <f t="shared" si="113"/>
        <v>video games</v>
      </c>
    </row>
    <row r="1086" spans="1:19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6">
        <f t="shared" si="107"/>
        <v>0</v>
      </c>
      <c r="O1086" s="10">
        <f t="shared" si="108"/>
        <v>41830.120416666665</v>
      </c>
      <c r="P1086" s="10">
        <f t="shared" si="109"/>
        <v>41860.120416666665</v>
      </c>
      <c r="Q1086" t="s">
        <v>8282</v>
      </c>
      <c r="R1086" t="str">
        <f t="shared" si="112"/>
        <v>games</v>
      </c>
      <c r="S1086" t="str">
        <f t="shared" si="113"/>
        <v>video games</v>
      </c>
    </row>
    <row r="1087" spans="1:19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6">
        <f t="shared" si="107"/>
        <v>3.42</v>
      </c>
      <c r="O1087" s="10">
        <f t="shared" si="108"/>
        <v>42413.879340277781</v>
      </c>
      <c r="P1087" s="10">
        <f t="shared" si="109"/>
        <v>42443.837673611117</v>
      </c>
      <c r="Q1087" t="s">
        <v>8282</v>
      </c>
      <c r="R1087" t="str">
        <f t="shared" si="112"/>
        <v>games</v>
      </c>
      <c r="S1087" t="str">
        <f t="shared" si="113"/>
        <v>video games</v>
      </c>
    </row>
    <row r="1088" spans="1:19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6">
        <f t="shared" si="107"/>
        <v>8.3333333333333343E-2</v>
      </c>
      <c r="O1088" s="10">
        <f t="shared" si="108"/>
        <v>41846.07512731482</v>
      </c>
      <c r="P1088" s="10">
        <f t="shared" si="109"/>
        <v>41876.07512731482</v>
      </c>
      <c r="Q1088" t="s">
        <v>8282</v>
      </c>
      <c r="R1088" t="str">
        <f t="shared" si="112"/>
        <v>games</v>
      </c>
      <c r="S1088" t="str">
        <f t="shared" si="113"/>
        <v>video games</v>
      </c>
    </row>
    <row r="1089" spans="1:19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6">
        <f t="shared" si="107"/>
        <v>0</v>
      </c>
      <c r="O1089" s="10">
        <f t="shared" si="108"/>
        <v>41775.922303240746</v>
      </c>
      <c r="P1089" s="10">
        <f t="shared" si="109"/>
        <v>41805.922303240746</v>
      </c>
      <c r="Q1089" t="s">
        <v>8282</v>
      </c>
      <c r="R1089" t="str">
        <f t="shared" si="112"/>
        <v>games</v>
      </c>
      <c r="S1089" t="str">
        <f t="shared" si="113"/>
        <v>video games</v>
      </c>
    </row>
    <row r="1090" spans="1:19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6">
        <f t="shared" ref="N1090:N1153" si="114">E1090/D1090*100</f>
        <v>14.182977777777777</v>
      </c>
      <c r="O1090" s="10">
        <f t="shared" si="108"/>
        <v>41724.007719907408</v>
      </c>
      <c r="P1090" s="10">
        <f t="shared" si="109"/>
        <v>41754.007719907408</v>
      </c>
      <c r="Q1090" t="s">
        <v>8282</v>
      </c>
      <c r="R1090" t="str">
        <f t="shared" si="112"/>
        <v>games</v>
      </c>
      <c r="S1090" t="str">
        <f t="shared" si="113"/>
        <v>video games</v>
      </c>
    </row>
    <row r="1091" spans="1:19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6">
        <f t="shared" si="114"/>
        <v>7.8266666666666662</v>
      </c>
      <c r="O1091" s="10">
        <f t="shared" ref="O1091:O1154" si="115">((((J1091/60)/60)/24+DATE(1970,1,1)+5/24))</f>
        <v>42151.397858796299</v>
      </c>
      <c r="P1091" s="10">
        <f t="shared" ref="P1091:P1154" si="116">((((I1091/60)/60)/24+DATE(1970,1,1)+5/24))</f>
        <v>42181.397858796299</v>
      </c>
      <c r="Q1091" t="s">
        <v>8282</v>
      </c>
      <c r="R1091" t="str">
        <f t="shared" si="112"/>
        <v>games</v>
      </c>
      <c r="S1091" t="str">
        <f t="shared" si="113"/>
        <v>video games</v>
      </c>
    </row>
    <row r="1092" spans="1:19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6">
        <f t="shared" si="114"/>
        <v>3.8464497269020695E-2</v>
      </c>
      <c r="O1092" s="10">
        <f t="shared" si="115"/>
        <v>42123.394131944449</v>
      </c>
      <c r="P1092" s="10">
        <f t="shared" si="116"/>
        <v>42153.394131944449</v>
      </c>
      <c r="Q1092" t="s">
        <v>8282</v>
      </c>
      <c r="R1092" t="str">
        <f t="shared" si="112"/>
        <v>games</v>
      </c>
      <c r="S1092" t="str">
        <f t="shared" si="113"/>
        <v>video games</v>
      </c>
    </row>
    <row r="1093" spans="1:19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6">
        <f t="shared" si="114"/>
        <v>12.5</v>
      </c>
      <c r="O1093" s="10">
        <f t="shared" si="115"/>
        <v>42441.028611111113</v>
      </c>
      <c r="P1093" s="10">
        <f t="shared" si="116"/>
        <v>42470.986944444441</v>
      </c>
      <c r="Q1093" t="s">
        <v>8282</v>
      </c>
      <c r="R1093" t="str">
        <f t="shared" si="112"/>
        <v>games</v>
      </c>
      <c r="S1093" t="str">
        <f t="shared" si="113"/>
        <v>video games</v>
      </c>
    </row>
    <row r="1094" spans="1:19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6">
        <f t="shared" si="114"/>
        <v>1.05</v>
      </c>
      <c r="O1094" s="10">
        <f t="shared" si="115"/>
        <v>41250.234236111115</v>
      </c>
      <c r="P1094" s="10">
        <f t="shared" si="116"/>
        <v>41280.234236111115</v>
      </c>
      <c r="Q1094" t="s">
        <v>8282</v>
      </c>
      <c r="R1094" t="str">
        <f t="shared" si="112"/>
        <v>games</v>
      </c>
      <c r="S1094" t="str">
        <f t="shared" si="113"/>
        <v>video games</v>
      </c>
    </row>
    <row r="1095" spans="1:19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6">
        <f t="shared" si="114"/>
        <v>14.083333333333334</v>
      </c>
      <c r="O1095" s="10">
        <f t="shared" si="115"/>
        <v>42397.182141203702</v>
      </c>
      <c r="P1095" s="10">
        <f t="shared" si="116"/>
        <v>42412.182141203702</v>
      </c>
      <c r="Q1095" t="s">
        <v>8282</v>
      </c>
      <c r="R1095" t="str">
        <f t="shared" si="112"/>
        <v>games</v>
      </c>
      <c r="S1095" t="str">
        <f t="shared" si="113"/>
        <v>video games</v>
      </c>
    </row>
    <row r="1096" spans="1:19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6">
        <f t="shared" si="114"/>
        <v>18.300055555555556</v>
      </c>
      <c r="O1096" s="10">
        <f t="shared" si="115"/>
        <v>40795.921678240738</v>
      </c>
      <c r="P1096" s="10">
        <f t="shared" si="116"/>
        <v>40825.921678240738</v>
      </c>
      <c r="Q1096" t="s">
        <v>8282</v>
      </c>
      <c r="R1096" t="str">
        <f t="shared" si="112"/>
        <v>games</v>
      </c>
      <c r="S1096" t="str">
        <f t="shared" si="113"/>
        <v>video games</v>
      </c>
    </row>
    <row r="1097" spans="1:19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6">
        <f t="shared" si="114"/>
        <v>5.0347999999999997</v>
      </c>
      <c r="O1097" s="10">
        <f t="shared" si="115"/>
        <v>41486.745601851857</v>
      </c>
      <c r="P1097" s="10">
        <f t="shared" si="116"/>
        <v>41516.745601851857</v>
      </c>
      <c r="Q1097" t="s">
        <v>8282</v>
      </c>
      <c r="R1097" t="str">
        <f t="shared" si="112"/>
        <v>games</v>
      </c>
      <c r="S1097" t="str">
        <f t="shared" si="113"/>
        <v>video games</v>
      </c>
    </row>
    <row r="1098" spans="1:19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6">
        <f t="shared" si="114"/>
        <v>17.933333333333334</v>
      </c>
      <c r="O1098" s="10">
        <f t="shared" si="115"/>
        <v>41885.726319444446</v>
      </c>
      <c r="P1098" s="10">
        <f t="shared" si="116"/>
        <v>41916.354166666672</v>
      </c>
      <c r="Q1098" t="s">
        <v>8282</v>
      </c>
      <c r="R1098" t="str">
        <f t="shared" ref="R1098:R1129" si="117">LEFT(Q1098, 5)</f>
        <v>games</v>
      </c>
      <c r="S1098" t="str">
        <f t="shared" ref="S1098:S1125" si="118">RIGHT(Q1098, 11)</f>
        <v>video games</v>
      </c>
    </row>
    <row r="1099" spans="1:19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6">
        <f t="shared" si="114"/>
        <v>4.7E-2</v>
      </c>
      <c r="O1099" s="10">
        <f t="shared" si="115"/>
        <v>41661.000891203708</v>
      </c>
      <c r="P1099" s="10">
        <f t="shared" si="116"/>
        <v>41701.000891203708</v>
      </c>
      <c r="Q1099" t="s">
        <v>8282</v>
      </c>
      <c r="R1099" t="str">
        <f t="shared" si="117"/>
        <v>games</v>
      </c>
      <c r="S1099" t="str">
        <f t="shared" si="118"/>
        <v>video games</v>
      </c>
    </row>
    <row r="1100" spans="1:19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6">
        <f t="shared" si="114"/>
        <v>7.2120000000000006</v>
      </c>
      <c r="O1100" s="10">
        <f t="shared" si="115"/>
        <v>41712.971006944448</v>
      </c>
      <c r="P1100" s="10">
        <f t="shared" si="116"/>
        <v>41742.971006944448</v>
      </c>
      <c r="Q1100" t="s">
        <v>8282</v>
      </c>
      <c r="R1100" t="str">
        <f t="shared" si="117"/>
        <v>games</v>
      </c>
      <c r="S1100" t="str">
        <f t="shared" si="118"/>
        <v>video games</v>
      </c>
    </row>
    <row r="1101" spans="1:19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6">
        <f t="shared" si="114"/>
        <v>0.5</v>
      </c>
      <c r="O1101" s="10">
        <f t="shared" si="115"/>
        <v>42108.044768518521</v>
      </c>
      <c r="P1101" s="10">
        <f t="shared" si="116"/>
        <v>42138.044768518521</v>
      </c>
      <c r="Q1101" t="s">
        <v>8282</v>
      </c>
      <c r="R1101" t="str">
        <f t="shared" si="117"/>
        <v>games</v>
      </c>
      <c r="S1101" t="str">
        <f t="shared" si="118"/>
        <v>video games</v>
      </c>
    </row>
    <row r="1102" spans="1:19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6">
        <f t="shared" si="114"/>
        <v>2.5</v>
      </c>
      <c r="O1102" s="10">
        <f t="shared" si="115"/>
        <v>42384.319108796299</v>
      </c>
      <c r="P1102" s="10">
        <f t="shared" si="116"/>
        <v>42414.319108796299</v>
      </c>
      <c r="Q1102" t="s">
        <v>8282</v>
      </c>
      <c r="R1102" t="str">
        <f t="shared" si="117"/>
        <v>games</v>
      </c>
      <c r="S1102" t="str">
        <f t="shared" si="118"/>
        <v>video games</v>
      </c>
    </row>
    <row r="1103" spans="1:19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6">
        <f t="shared" si="114"/>
        <v>4.1000000000000002E-2</v>
      </c>
      <c r="O1103" s="10">
        <f t="shared" si="115"/>
        <v>42538.980763888896</v>
      </c>
      <c r="P1103" s="10">
        <f t="shared" si="116"/>
        <v>42565.966666666667</v>
      </c>
      <c r="Q1103" t="s">
        <v>8282</v>
      </c>
      <c r="R1103" t="str">
        <f t="shared" si="117"/>
        <v>games</v>
      </c>
      <c r="S1103" t="str">
        <f t="shared" si="118"/>
        <v>video games</v>
      </c>
    </row>
    <row r="1104" spans="1:19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6">
        <f t="shared" si="114"/>
        <v>5.3125</v>
      </c>
      <c r="O1104" s="10">
        <f t="shared" si="115"/>
        <v>41577.25376157408</v>
      </c>
      <c r="P1104" s="10">
        <f t="shared" si="116"/>
        <v>41617.457638888889</v>
      </c>
      <c r="Q1104" t="s">
        <v>8282</v>
      </c>
      <c r="R1104" t="str">
        <f t="shared" si="117"/>
        <v>games</v>
      </c>
      <c r="S1104" t="str">
        <f t="shared" si="118"/>
        <v>video games</v>
      </c>
    </row>
    <row r="1105" spans="1:19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6">
        <f t="shared" si="114"/>
        <v>1.6199999999999999</v>
      </c>
      <c r="O1105" s="10">
        <f t="shared" si="115"/>
        <v>42479.430439814816</v>
      </c>
      <c r="P1105" s="10">
        <f t="shared" si="116"/>
        <v>42539.430439814816</v>
      </c>
      <c r="Q1105" t="s">
        <v>8282</v>
      </c>
      <c r="R1105" t="str">
        <f t="shared" si="117"/>
        <v>games</v>
      </c>
      <c r="S1105" t="str">
        <f t="shared" si="118"/>
        <v>video games</v>
      </c>
    </row>
    <row r="1106" spans="1:19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6">
        <f t="shared" si="114"/>
        <v>4.9516666666666671</v>
      </c>
      <c r="O1106" s="10">
        <f t="shared" si="115"/>
        <v>41771.618298611116</v>
      </c>
      <c r="P1106" s="10">
        <f t="shared" si="116"/>
        <v>41801.618298611116</v>
      </c>
      <c r="Q1106" t="s">
        <v>8282</v>
      </c>
      <c r="R1106" t="str">
        <f t="shared" si="117"/>
        <v>games</v>
      </c>
      <c r="S1106" t="str">
        <f t="shared" si="118"/>
        <v>video games</v>
      </c>
    </row>
    <row r="1107" spans="1:19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6">
        <f t="shared" si="114"/>
        <v>0.159</v>
      </c>
      <c r="O1107" s="10">
        <f t="shared" si="115"/>
        <v>41692.3440625</v>
      </c>
      <c r="P1107" s="10">
        <f t="shared" si="116"/>
        <v>41722.302395833336</v>
      </c>
      <c r="Q1107" t="s">
        <v>8282</v>
      </c>
      <c r="R1107" t="str">
        <f t="shared" si="117"/>
        <v>games</v>
      </c>
      <c r="S1107" t="str">
        <f t="shared" si="118"/>
        <v>video games</v>
      </c>
    </row>
    <row r="1108" spans="1:19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6">
        <f t="shared" si="114"/>
        <v>41.25</v>
      </c>
      <c r="O1108" s="10">
        <f t="shared" si="115"/>
        <v>40973.948784722226</v>
      </c>
      <c r="P1108" s="10">
        <f t="shared" si="116"/>
        <v>41003.907118055555</v>
      </c>
      <c r="Q1108" t="s">
        <v>8282</v>
      </c>
      <c r="R1108" t="str">
        <f t="shared" si="117"/>
        <v>games</v>
      </c>
      <c r="S1108" t="str">
        <f t="shared" si="118"/>
        <v>video games</v>
      </c>
    </row>
    <row r="1109" spans="1:19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6">
        <f t="shared" si="114"/>
        <v>0</v>
      </c>
      <c r="O1109" s="10">
        <f t="shared" si="115"/>
        <v>41814.069722222222</v>
      </c>
      <c r="P1109" s="10">
        <f t="shared" si="116"/>
        <v>41844.069722222222</v>
      </c>
      <c r="Q1109" t="s">
        <v>8282</v>
      </c>
      <c r="R1109" t="str">
        <f t="shared" si="117"/>
        <v>games</v>
      </c>
      <c r="S1109" t="str">
        <f t="shared" si="118"/>
        <v>video games</v>
      </c>
    </row>
    <row r="1110" spans="1:19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6">
        <f t="shared" si="114"/>
        <v>2.93</v>
      </c>
      <c r="O1110" s="10">
        <f t="shared" si="115"/>
        <v>40952.845312500001</v>
      </c>
      <c r="P1110" s="10">
        <f t="shared" si="116"/>
        <v>41012.803645833337</v>
      </c>
      <c r="Q1110" t="s">
        <v>8282</v>
      </c>
      <c r="R1110" t="str">
        <f t="shared" si="117"/>
        <v>games</v>
      </c>
      <c r="S1110" t="str">
        <f t="shared" si="118"/>
        <v>video games</v>
      </c>
    </row>
    <row r="1111" spans="1:19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6">
        <f t="shared" si="114"/>
        <v>0.44999999999999996</v>
      </c>
      <c r="O1111" s="10">
        <f t="shared" si="115"/>
        <v>42662.960532407415</v>
      </c>
      <c r="P1111" s="10">
        <f t="shared" si="116"/>
        <v>42693.002199074072</v>
      </c>
      <c r="Q1111" t="s">
        <v>8282</v>
      </c>
      <c r="R1111" t="str">
        <f t="shared" si="117"/>
        <v>games</v>
      </c>
      <c r="S1111" t="str">
        <f t="shared" si="118"/>
        <v>video games</v>
      </c>
    </row>
    <row r="1112" spans="1:19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6">
        <f t="shared" si="114"/>
        <v>0.51</v>
      </c>
      <c r="O1112" s="10">
        <f t="shared" si="115"/>
        <v>41221.141458333332</v>
      </c>
      <c r="P1112" s="10">
        <f t="shared" si="116"/>
        <v>41251.141458333332</v>
      </c>
      <c r="Q1112" t="s">
        <v>8282</v>
      </c>
      <c r="R1112" t="str">
        <f t="shared" si="117"/>
        <v>games</v>
      </c>
      <c r="S1112" t="str">
        <f t="shared" si="118"/>
        <v>video games</v>
      </c>
    </row>
    <row r="1113" spans="1:19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6">
        <f t="shared" si="114"/>
        <v>0.04</v>
      </c>
      <c r="O1113" s="10">
        <f t="shared" si="115"/>
        <v>42347.411921296305</v>
      </c>
      <c r="P1113" s="10">
        <f t="shared" si="116"/>
        <v>42377.411921296305</v>
      </c>
      <c r="Q1113" t="s">
        <v>8282</v>
      </c>
      <c r="R1113" t="str">
        <f t="shared" si="117"/>
        <v>games</v>
      </c>
      <c r="S1113" t="str">
        <f t="shared" si="118"/>
        <v>video games</v>
      </c>
    </row>
    <row r="1114" spans="1:19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6">
        <f t="shared" si="114"/>
        <v>35.537409090909087</v>
      </c>
      <c r="O1114" s="10">
        <f t="shared" si="115"/>
        <v>41963.967719907414</v>
      </c>
      <c r="P1114" s="10">
        <f t="shared" si="116"/>
        <v>42023.562500000007</v>
      </c>
      <c r="Q1114" t="s">
        <v>8282</v>
      </c>
      <c r="R1114" t="str">
        <f t="shared" si="117"/>
        <v>games</v>
      </c>
      <c r="S1114" t="str">
        <f t="shared" si="118"/>
        <v>video games</v>
      </c>
    </row>
    <row r="1115" spans="1:19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6">
        <f t="shared" si="114"/>
        <v>0.5</v>
      </c>
      <c r="O1115" s="10">
        <f t="shared" si="115"/>
        <v>41836.185416666667</v>
      </c>
      <c r="P1115" s="10">
        <f t="shared" si="116"/>
        <v>41866.185416666667</v>
      </c>
      <c r="Q1115" t="s">
        <v>8282</v>
      </c>
      <c r="R1115" t="str">
        <f t="shared" si="117"/>
        <v>games</v>
      </c>
      <c r="S1115" t="str">
        <f t="shared" si="118"/>
        <v>video games</v>
      </c>
    </row>
    <row r="1116" spans="1:19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6">
        <f t="shared" si="114"/>
        <v>0.16666666666666669</v>
      </c>
      <c r="O1116" s="10">
        <f t="shared" si="115"/>
        <v>41526.554247685192</v>
      </c>
      <c r="P1116" s="10">
        <f t="shared" si="116"/>
        <v>41556.554247685192</v>
      </c>
      <c r="Q1116" t="s">
        <v>8282</v>
      </c>
      <c r="R1116" t="str">
        <f t="shared" si="117"/>
        <v>games</v>
      </c>
      <c r="S1116" t="str">
        <f t="shared" si="118"/>
        <v>video games</v>
      </c>
    </row>
    <row r="1117" spans="1:19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6">
        <f t="shared" si="114"/>
        <v>0.13250000000000001</v>
      </c>
      <c r="O1117" s="10">
        <f t="shared" si="115"/>
        <v>42429.903877314813</v>
      </c>
      <c r="P1117" s="10">
        <f t="shared" si="116"/>
        <v>42459.862210648149</v>
      </c>
      <c r="Q1117" t="s">
        <v>8282</v>
      </c>
      <c r="R1117" t="str">
        <f t="shared" si="117"/>
        <v>games</v>
      </c>
      <c r="S1117" t="str">
        <f t="shared" si="118"/>
        <v>video games</v>
      </c>
    </row>
    <row r="1118" spans="1:19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6">
        <f t="shared" si="114"/>
        <v>3.5704000000000007E-2</v>
      </c>
      <c r="O1118" s="10">
        <f t="shared" si="115"/>
        <v>41010.055648148147</v>
      </c>
      <c r="P1118" s="10">
        <f t="shared" si="116"/>
        <v>41070.055648148147</v>
      </c>
      <c r="Q1118" t="s">
        <v>8282</v>
      </c>
      <c r="R1118" t="str">
        <f t="shared" si="117"/>
        <v>games</v>
      </c>
      <c r="S1118" t="str">
        <f t="shared" si="118"/>
        <v>video games</v>
      </c>
    </row>
    <row r="1119" spans="1:19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6">
        <f t="shared" si="114"/>
        <v>8.3000000000000007</v>
      </c>
      <c r="O1119" s="10">
        <f t="shared" si="115"/>
        <v>42333.806863425933</v>
      </c>
      <c r="P1119" s="10">
        <f t="shared" si="116"/>
        <v>42363.806863425933</v>
      </c>
      <c r="Q1119" t="s">
        <v>8282</v>
      </c>
      <c r="R1119" t="str">
        <f t="shared" si="117"/>
        <v>games</v>
      </c>
      <c r="S1119" t="str">
        <f t="shared" si="118"/>
        <v>video games</v>
      </c>
    </row>
    <row r="1120" spans="1:19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6">
        <f t="shared" si="114"/>
        <v>2.4222222222222221</v>
      </c>
      <c r="O1120" s="10">
        <f t="shared" si="115"/>
        <v>41704.374756944446</v>
      </c>
      <c r="P1120" s="10">
        <f t="shared" si="116"/>
        <v>41734.333090277782</v>
      </c>
      <c r="Q1120" t="s">
        <v>8282</v>
      </c>
      <c r="R1120" t="str">
        <f t="shared" si="117"/>
        <v>games</v>
      </c>
      <c r="S1120" t="str">
        <f t="shared" si="118"/>
        <v>video games</v>
      </c>
    </row>
    <row r="1121" spans="1:19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6">
        <f t="shared" si="114"/>
        <v>0.23809523809523811</v>
      </c>
      <c r="O1121" s="10">
        <f t="shared" si="115"/>
        <v>41723.000740740747</v>
      </c>
      <c r="P1121" s="10">
        <f t="shared" si="116"/>
        <v>41736.000740740747</v>
      </c>
      <c r="Q1121" t="s">
        <v>8282</v>
      </c>
      <c r="R1121" t="str">
        <f t="shared" si="117"/>
        <v>games</v>
      </c>
      <c r="S1121" t="str">
        <f t="shared" si="118"/>
        <v>video games</v>
      </c>
    </row>
    <row r="1122" spans="1:19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6">
        <f t="shared" si="114"/>
        <v>0</v>
      </c>
      <c r="O1122" s="10">
        <f t="shared" si="115"/>
        <v>40800.081018518518</v>
      </c>
      <c r="P1122" s="10">
        <f t="shared" si="116"/>
        <v>40845.081018518518</v>
      </c>
      <c r="Q1122" t="s">
        <v>8282</v>
      </c>
      <c r="R1122" t="str">
        <f t="shared" si="117"/>
        <v>games</v>
      </c>
      <c r="S1122" t="str">
        <f t="shared" si="118"/>
        <v>video games</v>
      </c>
    </row>
    <row r="1123" spans="1:19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6">
        <f t="shared" si="114"/>
        <v>1.1599999999999999E-2</v>
      </c>
      <c r="O1123" s="10">
        <f t="shared" si="115"/>
        <v>42413.142546296302</v>
      </c>
      <c r="P1123" s="10">
        <f t="shared" si="116"/>
        <v>42443.10087962963</v>
      </c>
      <c r="Q1123" t="s">
        <v>8282</v>
      </c>
      <c r="R1123" t="str">
        <f t="shared" si="117"/>
        <v>games</v>
      </c>
      <c r="S1123" t="str">
        <f t="shared" si="118"/>
        <v>video games</v>
      </c>
    </row>
    <row r="1124" spans="1:19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6">
        <f t="shared" si="114"/>
        <v>0</v>
      </c>
      <c r="O1124" s="10">
        <f t="shared" si="115"/>
        <v>41410.912326388891</v>
      </c>
      <c r="P1124" s="10">
        <f t="shared" si="116"/>
        <v>41424.912326388891</v>
      </c>
      <c r="Q1124" t="s">
        <v>8282</v>
      </c>
      <c r="R1124" t="str">
        <f t="shared" si="117"/>
        <v>games</v>
      </c>
      <c r="S1124" t="str">
        <f t="shared" si="118"/>
        <v>video games</v>
      </c>
    </row>
    <row r="1125" spans="1:19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6">
        <f t="shared" si="114"/>
        <v>0.22</v>
      </c>
      <c r="O1125" s="10">
        <f t="shared" si="115"/>
        <v>41718.732037037036</v>
      </c>
      <c r="P1125" s="10">
        <f t="shared" si="116"/>
        <v>41748.732037037036</v>
      </c>
      <c r="Q1125" t="s">
        <v>8282</v>
      </c>
      <c r="R1125" t="str">
        <f t="shared" si="117"/>
        <v>games</v>
      </c>
      <c r="S1125" t="str">
        <f t="shared" si="118"/>
        <v>video games</v>
      </c>
    </row>
    <row r="1126" spans="1:19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6">
        <f t="shared" si="114"/>
        <v>0.47222222222222221</v>
      </c>
      <c r="O1126" s="10">
        <f t="shared" si="115"/>
        <v>42094.875590277785</v>
      </c>
      <c r="P1126" s="10">
        <f t="shared" si="116"/>
        <v>42124.875590277785</v>
      </c>
      <c r="Q1126" t="s">
        <v>8283</v>
      </c>
      <c r="R1126" t="str">
        <f t="shared" si="117"/>
        <v>games</v>
      </c>
      <c r="S1126" t="str">
        <f t="shared" ref="S1126:S1145" si="119">RIGHT(Q1126, 12)</f>
        <v>mobile games</v>
      </c>
    </row>
    <row r="1127" spans="1:19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6">
        <f t="shared" si="114"/>
        <v>0</v>
      </c>
      <c r="O1127" s="10">
        <f t="shared" si="115"/>
        <v>42212.83252314815</v>
      </c>
      <c r="P1127" s="10">
        <f t="shared" si="116"/>
        <v>42272.83252314815</v>
      </c>
      <c r="Q1127" t="s">
        <v>8283</v>
      </c>
      <c r="R1127" t="str">
        <f t="shared" si="117"/>
        <v>games</v>
      </c>
      <c r="S1127" t="str">
        <f t="shared" si="119"/>
        <v>mobile games</v>
      </c>
    </row>
    <row r="1128" spans="1:19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6">
        <f t="shared" si="114"/>
        <v>0.5</v>
      </c>
      <c r="O1128" s="10">
        <f t="shared" si="115"/>
        <v>42535.535810185182</v>
      </c>
      <c r="P1128" s="10">
        <f t="shared" si="116"/>
        <v>42565.535810185182</v>
      </c>
      <c r="Q1128" t="s">
        <v>8283</v>
      </c>
      <c r="R1128" t="str">
        <f t="shared" si="117"/>
        <v>games</v>
      </c>
      <c r="S1128" t="str">
        <f t="shared" si="119"/>
        <v>mobile games</v>
      </c>
    </row>
    <row r="1129" spans="1:19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6">
        <f t="shared" si="114"/>
        <v>1.6714285714285713</v>
      </c>
      <c r="O1129" s="10">
        <f t="shared" si="115"/>
        <v>41927.0625</v>
      </c>
      <c r="P1129" s="10">
        <f t="shared" si="116"/>
        <v>41958.104166666664</v>
      </c>
      <c r="Q1129" t="s">
        <v>8283</v>
      </c>
      <c r="R1129" t="str">
        <f t="shared" si="117"/>
        <v>games</v>
      </c>
      <c r="S1129" t="str">
        <f t="shared" si="119"/>
        <v>mobile games</v>
      </c>
    </row>
    <row r="1130" spans="1:19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6">
        <f t="shared" si="114"/>
        <v>0.1</v>
      </c>
      <c r="O1130" s="10">
        <f t="shared" si="115"/>
        <v>41828.857835648152</v>
      </c>
      <c r="P1130" s="10">
        <f t="shared" si="116"/>
        <v>41858.857835648152</v>
      </c>
      <c r="Q1130" t="s">
        <v>8283</v>
      </c>
      <c r="R1130" t="str">
        <f t="shared" ref="R1130:R1145" si="120">LEFT(Q1130, 5)</f>
        <v>games</v>
      </c>
      <c r="S1130" t="str">
        <f t="shared" si="119"/>
        <v>mobile games</v>
      </c>
    </row>
    <row r="1131" spans="1:19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6">
        <f t="shared" si="114"/>
        <v>0.105</v>
      </c>
      <c r="O1131" s="10">
        <f t="shared" si="115"/>
        <v>42496.473298611112</v>
      </c>
      <c r="P1131" s="10">
        <f t="shared" si="116"/>
        <v>42526.473298611112</v>
      </c>
      <c r="Q1131" t="s">
        <v>8283</v>
      </c>
      <c r="R1131" t="str">
        <f t="shared" si="120"/>
        <v>games</v>
      </c>
      <c r="S1131" t="str">
        <f t="shared" si="119"/>
        <v>mobile games</v>
      </c>
    </row>
    <row r="1132" spans="1:19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6">
        <f t="shared" si="114"/>
        <v>0.22</v>
      </c>
      <c r="O1132" s="10">
        <f t="shared" si="115"/>
        <v>41909.204861111117</v>
      </c>
      <c r="P1132" s="10">
        <f t="shared" si="116"/>
        <v>41969.246527777781</v>
      </c>
      <c r="Q1132" t="s">
        <v>8283</v>
      </c>
      <c r="R1132" t="str">
        <f t="shared" si="120"/>
        <v>games</v>
      </c>
      <c r="S1132" t="str">
        <f t="shared" si="119"/>
        <v>mobile games</v>
      </c>
    </row>
    <row r="1133" spans="1:19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6">
        <f t="shared" si="114"/>
        <v>0</v>
      </c>
      <c r="O1133" s="10">
        <f t="shared" si="115"/>
        <v>42333.116527777784</v>
      </c>
      <c r="P1133" s="10">
        <f t="shared" si="116"/>
        <v>42363.116527777784</v>
      </c>
      <c r="Q1133" t="s">
        <v>8283</v>
      </c>
      <c r="R1133" t="str">
        <f t="shared" si="120"/>
        <v>games</v>
      </c>
      <c r="S1133" t="str">
        <f t="shared" si="119"/>
        <v>mobile games</v>
      </c>
    </row>
    <row r="1134" spans="1:19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6">
        <f t="shared" si="114"/>
        <v>14.38</v>
      </c>
      <c r="O1134" s="10">
        <f t="shared" si="115"/>
        <v>42706.323738425934</v>
      </c>
      <c r="P1134" s="10">
        <f t="shared" si="116"/>
        <v>42736.323738425934</v>
      </c>
      <c r="Q1134" t="s">
        <v>8283</v>
      </c>
      <c r="R1134" t="str">
        <f t="shared" si="120"/>
        <v>games</v>
      </c>
      <c r="S1134" t="str">
        <f t="shared" si="119"/>
        <v>mobile games</v>
      </c>
    </row>
    <row r="1135" spans="1:19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6">
        <f t="shared" si="114"/>
        <v>0.66666666666666674</v>
      </c>
      <c r="O1135" s="10">
        <f t="shared" si="115"/>
        <v>41821.615520833337</v>
      </c>
      <c r="P1135" s="10">
        <f t="shared" si="116"/>
        <v>41851.615520833337</v>
      </c>
      <c r="Q1135" t="s">
        <v>8283</v>
      </c>
      <c r="R1135" t="str">
        <f t="shared" si="120"/>
        <v>games</v>
      </c>
      <c r="S1135" t="str">
        <f t="shared" si="119"/>
        <v>mobile games</v>
      </c>
    </row>
    <row r="1136" spans="1:19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6">
        <f t="shared" si="114"/>
        <v>4.0000000000000001E-3</v>
      </c>
      <c r="O1136" s="10">
        <f t="shared" si="115"/>
        <v>41958.493379629632</v>
      </c>
      <c r="P1136" s="10">
        <f t="shared" si="116"/>
        <v>41972.397916666669</v>
      </c>
      <c r="Q1136" t="s">
        <v>8283</v>
      </c>
      <c r="R1136" t="str">
        <f t="shared" si="120"/>
        <v>games</v>
      </c>
      <c r="S1136" t="str">
        <f t="shared" si="119"/>
        <v>mobile games</v>
      </c>
    </row>
    <row r="1137" spans="1:19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6">
        <f t="shared" si="114"/>
        <v>5</v>
      </c>
      <c r="O1137" s="10">
        <f t="shared" si="115"/>
        <v>42559.197847222218</v>
      </c>
      <c r="P1137" s="10">
        <f t="shared" si="116"/>
        <v>42589.197847222218</v>
      </c>
      <c r="Q1137" t="s">
        <v>8283</v>
      </c>
      <c r="R1137" t="str">
        <f t="shared" si="120"/>
        <v>games</v>
      </c>
      <c r="S1137" t="str">
        <f t="shared" si="119"/>
        <v>mobile games</v>
      </c>
    </row>
    <row r="1138" spans="1:19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6">
        <f t="shared" si="114"/>
        <v>6.4439140811455857</v>
      </c>
      <c r="O1138" s="10">
        <f t="shared" si="115"/>
        <v>42327.879965277774</v>
      </c>
      <c r="P1138" s="10">
        <f t="shared" si="116"/>
        <v>42357.879965277774</v>
      </c>
      <c r="Q1138" t="s">
        <v>8283</v>
      </c>
      <c r="R1138" t="str">
        <f t="shared" si="120"/>
        <v>games</v>
      </c>
      <c r="S1138" t="str">
        <f t="shared" si="119"/>
        <v>mobile games</v>
      </c>
    </row>
    <row r="1139" spans="1:19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6">
        <f t="shared" si="114"/>
        <v>39.5</v>
      </c>
      <c r="O1139" s="10">
        <f t="shared" si="115"/>
        <v>42454.028020833335</v>
      </c>
      <c r="P1139" s="10">
        <f t="shared" si="116"/>
        <v>42484.028020833335</v>
      </c>
      <c r="Q1139" t="s">
        <v>8283</v>
      </c>
      <c r="R1139" t="str">
        <f t="shared" si="120"/>
        <v>games</v>
      </c>
      <c r="S1139" t="str">
        <f t="shared" si="119"/>
        <v>mobile games</v>
      </c>
    </row>
    <row r="1140" spans="1:19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6">
        <f t="shared" si="114"/>
        <v>0.35714285714285715</v>
      </c>
      <c r="O1140" s="10">
        <f t="shared" si="115"/>
        <v>42737.114942129636</v>
      </c>
      <c r="P1140" s="10">
        <f t="shared" si="116"/>
        <v>42757.114942129636</v>
      </c>
      <c r="Q1140" t="s">
        <v>8283</v>
      </c>
      <c r="R1140" t="str">
        <f t="shared" si="120"/>
        <v>games</v>
      </c>
      <c r="S1140" t="str">
        <f t="shared" si="119"/>
        <v>mobile games</v>
      </c>
    </row>
    <row r="1141" spans="1:19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6">
        <f t="shared" si="114"/>
        <v>6.25E-2</v>
      </c>
      <c r="O1141" s="10">
        <f t="shared" si="115"/>
        <v>41975.555856481478</v>
      </c>
      <c r="P1141" s="10">
        <f t="shared" si="116"/>
        <v>42005.555856481478</v>
      </c>
      <c r="Q1141" t="s">
        <v>8283</v>
      </c>
      <c r="R1141" t="str">
        <f t="shared" si="120"/>
        <v>games</v>
      </c>
      <c r="S1141" t="str">
        <f t="shared" si="119"/>
        <v>mobile games</v>
      </c>
    </row>
    <row r="1142" spans="1:19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6">
        <f t="shared" si="114"/>
        <v>0</v>
      </c>
      <c r="O1142" s="10">
        <f t="shared" si="115"/>
        <v>42192.670381944445</v>
      </c>
      <c r="P1142" s="10">
        <f t="shared" si="116"/>
        <v>42222.670381944445</v>
      </c>
      <c r="Q1142" t="s">
        <v>8283</v>
      </c>
      <c r="R1142" t="str">
        <f t="shared" si="120"/>
        <v>games</v>
      </c>
      <c r="S1142" t="str">
        <f t="shared" si="119"/>
        <v>mobile games</v>
      </c>
    </row>
    <row r="1143" spans="1:19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6">
        <f t="shared" si="114"/>
        <v>0</v>
      </c>
      <c r="O1143" s="10">
        <f t="shared" si="115"/>
        <v>42164.907986111117</v>
      </c>
      <c r="P1143" s="10">
        <f t="shared" si="116"/>
        <v>42194.907986111117</v>
      </c>
      <c r="Q1143" t="s">
        <v>8283</v>
      </c>
      <c r="R1143" t="str">
        <f t="shared" si="120"/>
        <v>games</v>
      </c>
      <c r="S1143" t="str">
        <f t="shared" si="119"/>
        <v>mobile games</v>
      </c>
    </row>
    <row r="1144" spans="1:19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6">
        <f t="shared" si="114"/>
        <v>0</v>
      </c>
      <c r="O1144" s="10">
        <f t="shared" si="115"/>
        <v>42022.21443287038</v>
      </c>
      <c r="P1144" s="10">
        <f t="shared" si="116"/>
        <v>42052.21443287038</v>
      </c>
      <c r="Q1144" t="s">
        <v>8283</v>
      </c>
      <c r="R1144" t="str">
        <f t="shared" si="120"/>
        <v>games</v>
      </c>
      <c r="S1144" t="str">
        <f t="shared" si="119"/>
        <v>mobile games</v>
      </c>
    </row>
    <row r="1145" spans="1:19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6">
        <f t="shared" si="114"/>
        <v>0.41333333333333333</v>
      </c>
      <c r="O1145" s="10">
        <f t="shared" si="115"/>
        <v>42325.401921296296</v>
      </c>
      <c r="P1145" s="10">
        <f t="shared" si="116"/>
        <v>42355.401921296296</v>
      </c>
      <c r="Q1145" t="s">
        <v>8283</v>
      </c>
      <c r="R1145" t="str">
        <f t="shared" si="120"/>
        <v>games</v>
      </c>
      <c r="S1145" t="str">
        <f t="shared" si="119"/>
        <v>mobile games</v>
      </c>
    </row>
    <row r="1146" spans="1:19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6">
        <f t="shared" si="114"/>
        <v>0</v>
      </c>
      <c r="O1146" s="10">
        <f t="shared" si="115"/>
        <v>42093.390277777777</v>
      </c>
      <c r="P1146" s="10">
        <f t="shared" si="116"/>
        <v>42123.390277777777</v>
      </c>
      <c r="Q1146" t="s">
        <v>8284</v>
      </c>
      <c r="R1146" t="str">
        <f t="shared" ref="R1146:R1185" si="121">LEFT(Q1146, 4)</f>
        <v>food</v>
      </c>
      <c r="S1146" t="str">
        <f t="shared" ref="S1146:S1185" si="122">RIGHT(Q1146, 11)</f>
        <v>food trucks</v>
      </c>
    </row>
    <row r="1147" spans="1:19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6">
        <f t="shared" si="114"/>
        <v>0.125</v>
      </c>
      <c r="O1147" s="10">
        <f t="shared" si="115"/>
        <v>41854.955925925933</v>
      </c>
      <c r="P1147" s="10">
        <f t="shared" si="116"/>
        <v>41914.955925925933</v>
      </c>
      <c r="Q1147" t="s">
        <v>8284</v>
      </c>
      <c r="R1147" t="str">
        <f t="shared" si="121"/>
        <v>food</v>
      </c>
      <c r="S1147" t="str">
        <f t="shared" si="122"/>
        <v>food trucks</v>
      </c>
    </row>
    <row r="1148" spans="1:19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6">
        <f t="shared" si="114"/>
        <v>8.8333333333333339</v>
      </c>
      <c r="O1148" s="10">
        <f t="shared" si="115"/>
        <v>41724.161724537036</v>
      </c>
      <c r="P1148" s="10">
        <f t="shared" si="116"/>
        <v>41762.161724537036</v>
      </c>
      <c r="Q1148" t="s">
        <v>8284</v>
      </c>
      <c r="R1148" t="str">
        <f t="shared" si="121"/>
        <v>food</v>
      </c>
      <c r="S1148" t="str">
        <f t="shared" si="122"/>
        <v>food trucks</v>
      </c>
    </row>
    <row r="1149" spans="1:19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6">
        <f t="shared" si="114"/>
        <v>0</v>
      </c>
      <c r="O1149" s="10">
        <f t="shared" si="115"/>
        <v>41872.1803587963</v>
      </c>
      <c r="P1149" s="10">
        <f t="shared" si="116"/>
        <v>41932.1803587963</v>
      </c>
      <c r="Q1149" t="s">
        <v>8284</v>
      </c>
      <c r="R1149" t="str">
        <f t="shared" si="121"/>
        <v>food</v>
      </c>
      <c r="S1149" t="str">
        <f t="shared" si="122"/>
        <v>food trucks</v>
      </c>
    </row>
    <row r="1150" spans="1:19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6">
        <f t="shared" si="114"/>
        <v>0.48666666666666669</v>
      </c>
      <c r="O1150" s="10">
        <f t="shared" si="115"/>
        <v>42675.37940972222</v>
      </c>
      <c r="P1150" s="10">
        <f t="shared" si="116"/>
        <v>42705.421076388891</v>
      </c>
      <c r="Q1150" t="s">
        <v>8284</v>
      </c>
      <c r="R1150" t="str">
        <f t="shared" si="121"/>
        <v>food</v>
      </c>
      <c r="S1150" t="str">
        <f t="shared" si="122"/>
        <v>food trucks</v>
      </c>
    </row>
    <row r="1151" spans="1:19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6">
        <f t="shared" si="114"/>
        <v>0.15</v>
      </c>
      <c r="O1151" s="10">
        <f t="shared" si="115"/>
        <v>42507.918587962966</v>
      </c>
      <c r="P1151" s="10">
        <f t="shared" si="116"/>
        <v>42537.918587962966</v>
      </c>
      <c r="Q1151" t="s">
        <v>8284</v>
      </c>
      <c r="R1151" t="str">
        <f t="shared" si="121"/>
        <v>food</v>
      </c>
      <c r="S1151" t="str">
        <f t="shared" si="122"/>
        <v>food trucks</v>
      </c>
    </row>
    <row r="1152" spans="1:19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6">
        <f t="shared" si="114"/>
        <v>10.08</v>
      </c>
      <c r="O1152" s="10">
        <f t="shared" si="115"/>
        <v>42318.162905092591</v>
      </c>
      <c r="P1152" s="10">
        <f t="shared" si="116"/>
        <v>42378.162905092591</v>
      </c>
      <c r="Q1152" t="s">
        <v>8284</v>
      </c>
      <c r="R1152" t="str">
        <f t="shared" si="121"/>
        <v>food</v>
      </c>
      <c r="S1152" t="str">
        <f t="shared" si="122"/>
        <v>food trucks</v>
      </c>
    </row>
    <row r="1153" spans="1:19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6">
        <f t="shared" si="114"/>
        <v>0</v>
      </c>
      <c r="O1153" s="10">
        <f t="shared" si="115"/>
        <v>42224.310914351852</v>
      </c>
      <c r="P1153" s="10">
        <f t="shared" si="116"/>
        <v>42254.310914351852</v>
      </c>
      <c r="Q1153" t="s">
        <v>8284</v>
      </c>
      <c r="R1153" t="str">
        <f t="shared" si="121"/>
        <v>food</v>
      </c>
      <c r="S1153" t="str">
        <f t="shared" si="122"/>
        <v>food trucks</v>
      </c>
    </row>
    <row r="1154" spans="1:19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6">
        <f t="shared" ref="N1154:N1217" si="123">E1154/D1154*100</f>
        <v>5.6937500000000005</v>
      </c>
      <c r="O1154" s="10">
        <f t="shared" si="115"/>
        <v>42109.917962962965</v>
      </c>
      <c r="P1154" s="10">
        <f t="shared" si="116"/>
        <v>42139.917962962965</v>
      </c>
      <c r="Q1154" t="s">
        <v>8284</v>
      </c>
      <c r="R1154" t="str">
        <f t="shared" si="121"/>
        <v>food</v>
      </c>
      <c r="S1154" t="str">
        <f t="shared" si="122"/>
        <v>food trucks</v>
      </c>
    </row>
    <row r="1155" spans="1:19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6">
        <f t="shared" si="123"/>
        <v>0.625</v>
      </c>
      <c r="O1155" s="10">
        <f t="shared" ref="O1155:O1218" si="124">((((J1155/60)/60)/24+DATE(1970,1,1)+5/24))</f>
        <v>42143.922511574077</v>
      </c>
      <c r="P1155" s="10">
        <f t="shared" ref="P1155:P1218" si="125">((((I1155/60)/60)/24+DATE(1970,1,1)+5/24))</f>
        <v>42173.922511574077</v>
      </c>
      <c r="Q1155" t="s">
        <v>8284</v>
      </c>
      <c r="R1155" t="str">
        <f t="shared" si="121"/>
        <v>food</v>
      </c>
      <c r="S1155" t="str">
        <f t="shared" si="122"/>
        <v>food trucks</v>
      </c>
    </row>
    <row r="1156" spans="1:19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6">
        <f t="shared" si="123"/>
        <v>6.5</v>
      </c>
      <c r="O1156" s="10">
        <f t="shared" si="124"/>
        <v>42223.317199074074</v>
      </c>
      <c r="P1156" s="10">
        <f t="shared" si="125"/>
        <v>42253.317199074074</v>
      </c>
      <c r="Q1156" t="s">
        <v>8284</v>
      </c>
      <c r="R1156" t="str">
        <f t="shared" si="121"/>
        <v>food</v>
      </c>
      <c r="S1156" t="str">
        <f t="shared" si="122"/>
        <v>food trucks</v>
      </c>
    </row>
    <row r="1157" spans="1:19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6">
        <f t="shared" si="123"/>
        <v>0.752</v>
      </c>
      <c r="O1157" s="10">
        <f t="shared" si="124"/>
        <v>41835.972314814819</v>
      </c>
      <c r="P1157" s="10">
        <f t="shared" si="125"/>
        <v>41865.972314814819</v>
      </c>
      <c r="Q1157" t="s">
        <v>8284</v>
      </c>
      <c r="R1157" t="str">
        <f t="shared" si="121"/>
        <v>food</v>
      </c>
      <c r="S1157" t="str">
        <f t="shared" si="122"/>
        <v>food trucks</v>
      </c>
    </row>
    <row r="1158" spans="1:19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6">
        <f t="shared" si="123"/>
        <v>0</v>
      </c>
      <c r="O1158" s="10">
        <f t="shared" si="124"/>
        <v>42029.279652777775</v>
      </c>
      <c r="P1158" s="10">
        <f t="shared" si="125"/>
        <v>42059.279652777775</v>
      </c>
      <c r="Q1158" t="s">
        <v>8284</v>
      </c>
      <c r="R1158" t="str">
        <f t="shared" si="121"/>
        <v>food</v>
      </c>
      <c r="S1158" t="str">
        <f t="shared" si="122"/>
        <v>food trucks</v>
      </c>
    </row>
    <row r="1159" spans="1:19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6">
        <f t="shared" si="123"/>
        <v>1.51</v>
      </c>
      <c r="O1159" s="10">
        <f t="shared" si="124"/>
        <v>41918.836574074077</v>
      </c>
      <c r="P1159" s="10">
        <f t="shared" si="125"/>
        <v>41978.878240740749</v>
      </c>
      <c r="Q1159" t="s">
        <v>8284</v>
      </c>
      <c r="R1159" t="str">
        <f t="shared" si="121"/>
        <v>food</v>
      </c>
      <c r="S1159" t="str">
        <f t="shared" si="122"/>
        <v>food trucks</v>
      </c>
    </row>
    <row r="1160" spans="1:19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6">
        <f t="shared" si="123"/>
        <v>0.46666666666666673</v>
      </c>
      <c r="O1160" s="10">
        <f t="shared" si="124"/>
        <v>41952.300092592595</v>
      </c>
      <c r="P1160" s="10">
        <f t="shared" si="125"/>
        <v>41982.300092592595</v>
      </c>
      <c r="Q1160" t="s">
        <v>8284</v>
      </c>
      <c r="R1160" t="str">
        <f t="shared" si="121"/>
        <v>food</v>
      </c>
      <c r="S1160" t="str">
        <f t="shared" si="122"/>
        <v>food trucks</v>
      </c>
    </row>
    <row r="1161" spans="1:19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6">
        <f t="shared" si="123"/>
        <v>0</v>
      </c>
      <c r="O1161" s="10">
        <f t="shared" si="124"/>
        <v>42154.934780092597</v>
      </c>
      <c r="P1161" s="10">
        <f t="shared" si="125"/>
        <v>42185.864583333336</v>
      </c>
      <c r="Q1161" t="s">
        <v>8284</v>
      </c>
      <c r="R1161" t="str">
        <f t="shared" si="121"/>
        <v>food</v>
      </c>
      <c r="S1161" t="str">
        <f t="shared" si="122"/>
        <v>food trucks</v>
      </c>
    </row>
    <row r="1162" spans="1:19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6">
        <f t="shared" si="123"/>
        <v>3.85</v>
      </c>
      <c r="O1162" s="10">
        <f t="shared" si="124"/>
        <v>42061.363263888888</v>
      </c>
      <c r="P1162" s="10">
        <f t="shared" si="125"/>
        <v>42091.321597222232</v>
      </c>
      <c r="Q1162" t="s">
        <v>8284</v>
      </c>
      <c r="R1162" t="str">
        <f t="shared" si="121"/>
        <v>food</v>
      </c>
      <c r="S1162" t="str">
        <f t="shared" si="122"/>
        <v>food trucks</v>
      </c>
    </row>
    <row r="1163" spans="1:19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6">
        <f t="shared" si="123"/>
        <v>0</v>
      </c>
      <c r="O1163" s="10">
        <f t="shared" si="124"/>
        <v>42122.837835648148</v>
      </c>
      <c r="P1163" s="10">
        <f t="shared" si="125"/>
        <v>42143.837835648148</v>
      </c>
      <c r="Q1163" t="s">
        <v>8284</v>
      </c>
      <c r="R1163" t="str">
        <f t="shared" si="121"/>
        <v>food</v>
      </c>
      <c r="S1163" t="str">
        <f t="shared" si="122"/>
        <v>food trucks</v>
      </c>
    </row>
    <row r="1164" spans="1:19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6">
        <f t="shared" si="123"/>
        <v>5.8333333333333341E-2</v>
      </c>
      <c r="O1164" s="10">
        <f t="shared" si="124"/>
        <v>41876.891944444447</v>
      </c>
      <c r="P1164" s="10">
        <f t="shared" si="125"/>
        <v>41907.891944444447</v>
      </c>
      <c r="Q1164" t="s">
        <v>8284</v>
      </c>
      <c r="R1164" t="str">
        <f t="shared" si="121"/>
        <v>food</v>
      </c>
      <c r="S1164" t="str">
        <f t="shared" si="122"/>
        <v>food trucks</v>
      </c>
    </row>
    <row r="1165" spans="1:19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6">
        <f t="shared" si="123"/>
        <v>0</v>
      </c>
      <c r="O1165" s="10">
        <f t="shared" si="124"/>
        <v>41830.931944444448</v>
      </c>
      <c r="P1165" s="10">
        <f t="shared" si="125"/>
        <v>41860.931944444448</v>
      </c>
      <c r="Q1165" t="s">
        <v>8284</v>
      </c>
      <c r="R1165" t="str">
        <f t="shared" si="121"/>
        <v>food</v>
      </c>
      <c r="S1165" t="str">
        <f t="shared" si="122"/>
        <v>food trucks</v>
      </c>
    </row>
    <row r="1166" spans="1:19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6">
        <f t="shared" si="123"/>
        <v>0</v>
      </c>
      <c r="O1166" s="10">
        <f t="shared" si="124"/>
        <v>42509.932662037041</v>
      </c>
      <c r="P1166" s="10">
        <f t="shared" si="125"/>
        <v>42539.932662037041</v>
      </c>
      <c r="Q1166" t="s">
        <v>8284</v>
      </c>
      <c r="R1166" t="str">
        <f t="shared" si="121"/>
        <v>food</v>
      </c>
      <c r="S1166" t="str">
        <f t="shared" si="122"/>
        <v>food trucks</v>
      </c>
    </row>
    <row r="1167" spans="1:19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6">
        <f t="shared" si="123"/>
        <v>20.705000000000002</v>
      </c>
      <c r="O1167" s="10">
        <f t="shared" si="124"/>
        <v>41792.422800925924</v>
      </c>
      <c r="P1167" s="10">
        <f t="shared" si="125"/>
        <v>41826.422800925924</v>
      </c>
      <c r="Q1167" t="s">
        <v>8284</v>
      </c>
      <c r="R1167" t="str">
        <f t="shared" si="121"/>
        <v>food</v>
      </c>
      <c r="S1167" t="str">
        <f t="shared" si="122"/>
        <v>food trucks</v>
      </c>
    </row>
    <row r="1168" spans="1:19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6">
        <f t="shared" si="123"/>
        <v>19.139999999999997</v>
      </c>
      <c r="O1168" s="10">
        <f t="shared" si="124"/>
        <v>42150.693773148152</v>
      </c>
      <c r="P1168" s="10">
        <f t="shared" si="125"/>
        <v>42181.375000000007</v>
      </c>
      <c r="Q1168" t="s">
        <v>8284</v>
      </c>
      <c r="R1168" t="str">
        <f t="shared" si="121"/>
        <v>food</v>
      </c>
      <c r="S1168" t="str">
        <f t="shared" si="122"/>
        <v>food trucks</v>
      </c>
    </row>
    <row r="1169" spans="1:19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6">
        <f t="shared" si="123"/>
        <v>1.6316666666666666</v>
      </c>
      <c r="O1169" s="10">
        <f t="shared" si="124"/>
        <v>41863.943229166667</v>
      </c>
      <c r="P1169" s="10">
        <f t="shared" si="125"/>
        <v>41894.943229166667</v>
      </c>
      <c r="Q1169" t="s">
        <v>8284</v>
      </c>
      <c r="R1169" t="str">
        <f t="shared" si="121"/>
        <v>food</v>
      </c>
      <c r="S1169" t="str">
        <f t="shared" si="122"/>
        <v>food trucks</v>
      </c>
    </row>
    <row r="1170" spans="1:19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6">
        <f t="shared" si="123"/>
        <v>5.6666666666666661</v>
      </c>
      <c r="O1170" s="10">
        <f t="shared" si="124"/>
        <v>42605.262326388889</v>
      </c>
      <c r="P1170" s="10">
        <f t="shared" si="125"/>
        <v>42635.262326388889</v>
      </c>
      <c r="Q1170" t="s">
        <v>8284</v>
      </c>
      <c r="R1170" t="str">
        <f t="shared" si="121"/>
        <v>food</v>
      </c>
      <c r="S1170" t="str">
        <f t="shared" si="122"/>
        <v>food trucks</v>
      </c>
    </row>
    <row r="1171" spans="1:19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6">
        <f t="shared" si="123"/>
        <v>0.16999999999999998</v>
      </c>
      <c r="O1171" s="10">
        <f t="shared" si="124"/>
        <v>42027.562071759261</v>
      </c>
      <c r="P1171" s="10">
        <f t="shared" si="125"/>
        <v>42057.562071759261</v>
      </c>
      <c r="Q1171" t="s">
        <v>8284</v>
      </c>
      <c r="R1171" t="str">
        <f t="shared" si="121"/>
        <v>food</v>
      </c>
      <c r="S1171" t="str">
        <f t="shared" si="122"/>
        <v>food trucks</v>
      </c>
    </row>
    <row r="1172" spans="1:19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6">
        <f t="shared" si="123"/>
        <v>0.4</v>
      </c>
      <c r="O1172" s="10">
        <f t="shared" si="124"/>
        <v>42125.101516203707</v>
      </c>
      <c r="P1172" s="10">
        <f t="shared" si="125"/>
        <v>42155.101516203707</v>
      </c>
      <c r="Q1172" t="s">
        <v>8284</v>
      </c>
      <c r="R1172" t="str">
        <f t="shared" si="121"/>
        <v>food</v>
      </c>
      <c r="S1172" t="str">
        <f t="shared" si="122"/>
        <v>food trucks</v>
      </c>
    </row>
    <row r="1173" spans="1:19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6">
        <f t="shared" si="123"/>
        <v>0.1</v>
      </c>
      <c r="O1173" s="10">
        <f t="shared" si="124"/>
        <v>41939.013043981482</v>
      </c>
      <c r="P1173" s="10">
        <f t="shared" si="125"/>
        <v>41957.054710648146</v>
      </c>
      <c r="Q1173" t="s">
        <v>8284</v>
      </c>
      <c r="R1173" t="str">
        <f t="shared" si="121"/>
        <v>food</v>
      </c>
      <c r="S1173" t="str">
        <f t="shared" si="122"/>
        <v>food trucks</v>
      </c>
    </row>
    <row r="1174" spans="1:19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6">
        <f t="shared" si="123"/>
        <v>0</v>
      </c>
      <c r="O1174" s="10">
        <f t="shared" si="124"/>
        <v>41841.890648148154</v>
      </c>
      <c r="P1174" s="10">
        <f t="shared" si="125"/>
        <v>41871.890648148154</v>
      </c>
      <c r="Q1174" t="s">
        <v>8284</v>
      </c>
      <c r="R1174" t="str">
        <f t="shared" si="121"/>
        <v>food</v>
      </c>
      <c r="S1174" t="str">
        <f t="shared" si="122"/>
        <v>food trucks</v>
      </c>
    </row>
    <row r="1175" spans="1:19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6">
        <f t="shared" si="123"/>
        <v>2.4E-2</v>
      </c>
      <c r="O1175" s="10">
        <f t="shared" si="124"/>
        <v>42184.394178240742</v>
      </c>
      <c r="P1175" s="10">
        <f t="shared" si="125"/>
        <v>42219.394178240742</v>
      </c>
      <c r="Q1175" t="s">
        <v>8284</v>
      </c>
      <c r="R1175" t="str">
        <f t="shared" si="121"/>
        <v>food</v>
      </c>
      <c r="S1175" t="str">
        <f t="shared" si="122"/>
        <v>food trucks</v>
      </c>
    </row>
    <row r="1176" spans="1:19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6">
        <f t="shared" si="123"/>
        <v>5.9066666666666672</v>
      </c>
      <c r="O1176" s="10">
        <f t="shared" si="124"/>
        <v>42469.050081018526</v>
      </c>
      <c r="P1176" s="10">
        <f t="shared" si="125"/>
        <v>42499.050081018526</v>
      </c>
      <c r="Q1176" t="s">
        <v>8284</v>
      </c>
      <c r="R1176" t="str">
        <f t="shared" si="121"/>
        <v>food</v>
      </c>
      <c r="S1176" t="str">
        <f t="shared" si="122"/>
        <v>food trucks</v>
      </c>
    </row>
    <row r="1177" spans="1:19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6">
        <f t="shared" si="123"/>
        <v>2.9250000000000003</v>
      </c>
      <c r="O1177" s="10">
        <f t="shared" si="124"/>
        <v>42170.936793981484</v>
      </c>
      <c r="P1177" s="10">
        <f t="shared" si="125"/>
        <v>42200.936793981484</v>
      </c>
      <c r="Q1177" t="s">
        <v>8284</v>
      </c>
      <c r="R1177" t="str">
        <f t="shared" si="121"/>
        <v>food</v>
      </c>
      <c r="S1177" t="str">
        <f t="shared" si="122"/>
        <v>food trucks</v>
      </c>
    </row>
    <row r="1178" spans="1:19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6">
        <f t="shared" si="123"/>
        <v>5.7142857142857143E-3</v>
      </c>
      <c r="O1178" s="10">
        <f t="shared" si="124"/>
        <v>42746.227986111109</v>
      </c>
      <c r="P1178" s="10">
        <f t="shared" si="125"/>
        <v>42800.750000000007</v>
      </c>
      <c r="Q1178" t="s">
        <v>8284</v>
      </c>
      <c r="R1178" t="str">
        <f t="shared" si="121"/>
        <v>food</v>
      </c>
      <c r="S1178" t="str">
        <f t="shared" si="122"/>
        <v>food trucks</v>
      </c>
    </row>
    <row r="1179" spans="1:19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6">
        <f t="shared" si="123"/>
        <v>0</v>
      </c>
      <c r="O1179" s="10">
        <f t="shared" si="124"/>
        <v>41897.869166666671</v>
      </c>
      <c r="P1179" s="10">
        <f t="shared" si="125"/>
        <v>41927.869166666671</v>
      </c>
      <c r="Q1179" t="s">
        <v>8284</v>
      </c>
      <c r="R1179" t="str">
        <f t="shared" si="121"/>
        <v>food</v>
      </c>
      <c r="S1179" t="str">
        <f t="shared" si="122"/>
        <v>food trucks</v>
      </c>
    </row>
    <row r="1180" spans="1:19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6">
        <f t="shared" si="123"/>
        <v>6.6666666666666671E-3</v>
      </c>
      <c r="O1180" s="10">
        <f t="shared" si="124"/>
        <v>41838.114027777781</v>
      </c>
      <c r="P1180" s="10">
        <f t="shared" si="125"/>
        <v>41868.114027777781</v>
      </c>
      <c r="Q1180" t="s">
        <v>8284</v>
      </c>
      <c r="R1180" t="str">
        <f t="shared" si="121"/>
        <v>food</v>
      </c>
      <c r="S1180" t="str">
        <f t="shared" si="122"/>
        <v>food trucks</v>
      </c>
    </row>
    <row r="1181" spans="1:19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6">
        <f t="shared" si="123"/>
        <v>5.3333333333333339</v>
      </c>
      <c r="O1181" s="10">
        <f t="shared" si="124"/>
        <v>42275.928553240745</v>
      </c>
      <c r="P1181" s="10">
        <f t="shared" si="125"/>
        <v>42305.928553240745</v>
      </c>
      <c r="Q1181" t="s">
        <v>8284</v>
      </c>
      <c r="R1181" t="str">
        <f t="shared" si="121"/>
        <v>food</v>
      </c>
      <c r="S1181" t="str">
        <f t="shared" si="122"/>
        <v>food trucks</v>
      </c>
    </row>
    <row r="1182" spans="1:19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6">
        <f t="shared" si="123"/>
        <v>11.75</v>
      </c>
      <c r="O1182" s="10">
        <f t="shared" si="124"/>
        <v>41782.015208333338</v>
      </c>
      <c r="P1182" s="10">
        <f t="shared" si="125"/>
        <v>41819.015208333338</v>
      </c>
      <c r="Q1182" t="s">
        <v>8284</v>
      </c>
      <c r="R1182" t="str">
        <f t="shared" si="121"/>
        <v>food</v>
      </c>
      <c r="S1182" t="str">
        <f t="shared" si="122"/>
        <v>food trucks</v>
      </c>
    </row>
    <row r="1183" spans="1:19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6">
        <f t="shared" si="123"/>
        <v>8.0000000000000002E-3</v>
      </c>
      <c r="O1183" s="10">
        <f t="shared" si="124"/>
        <v>42034.547696759262</v>
      </c>
      <c r="P1183" s="10">
        <f t="shared" si="125"/>
        <v>42064.547696759262</v>
      </c>
      <c r="Q1183" t="s">
        <v>8284</v>
      </c>
      <c r="R1183" t="str">
        <f t="shared" si="121"/>
        <v>food</v>
      </c>
      <c r="S1183" t="str">
        <f t="shared" si="122"/>
        <v>food trucks</v>
      </c>
    </row>
    <row r="1184" spans="1:19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6">
        <f t="shared" si="123"/>
        <v>4.2</v>
      </c>
      <c r="O1184" s="10">
        <f t="shared" si="124"/>
        <v>42729.035740740743</v>
      </c>
      <c r="P1184" s="10">
        <f t="shared" si="125"/>
        <v>42747.904166666667</v>
      </c>
      <c r="Q1184" t="s">
        <v>8284</v>
      </c>
      <c r="R1184" t="str">
        <f t="shared" si="121"/>
        <v>food</v>
      </c>
      <c r="S1184" t="str">
        <f t="shared" si="122"/>
        <v>food trucks</v>
      </c>
    </row>
    <row r="1185" spans="1:19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6">
        <f t="shared" si="123"/>
        <v>4</v>
      </c>
      <c r="O1185" s="10">
        <f t="shared" si="124"/>
        <v>42657.069710648146</v>
      </c>
      <c r="P1185" s="10">
        <f t="shared" si="125"/>
        <v>42676.374305555561</v>
      </c>
      <c r="Q1185" t="s">
        <v>8284</v>
      </c>
      <c r="R1185" t="str">
        <f t="shared" si="121"/>
        <v>food</v>
      </c>
      <c r="S1185" t="str">
        <f t="shared" si="122"/>
        <v>food trucks</v>
      </c>
    </row>
    <row r="1186" spans="1:19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6">
        <f t="shared" si="123"/>
        <v>104.93636363636362</v>
      </c>
      <c r="O1186" s="10">
        <f t="shared" si="124"/>
        <v>42741.807997685188</v>
      </c>
      <c r="P1186" s="10">
        <f t="shared" si="125"/>
        <v>42772.807997685188</v>
      </c>
      <c r="Q1186" t="s">
        <v>8285</v>
      </c>
      <c r="R1186" t="str">
        <f t="shared" ref="R1186:R1225" si="126">LEFT(Q1186, 11)</f>
        <v>photography</v>
      </c>
      <c r="S1186" t="str">
        <f t="shared" ref="S1186:S1225" si="127">RIGHT(Q1186, 10)</f>
        <v>photobooks</v>
      </c>
    </row>
    <row r="1187" spans="1:19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6">
        <f t="shared" si="123"/>
        <v>105.44</v>
      </c>
      <c r="O1187" s="10">
        <f t="shared" si="124"/>
        <v>42131.073483796303</v>
      </c>
      <c r="P1187" s="10">
        <f t="shared" si="125"/>
        <v>42163.375000000007</v>
      </c>
      <c r="Q1187" t="s">
        <v>8285</v>
      </c>
      <c r="R1187" t="str">
        <f t="shared" si="126"/>
        <v>photography</v>
      </c>
      <c r="S1187" t="str">
        <f t="shared" si="127"/>
        <v>photobooks</v>
      </c>
    </row>
    <row r="1188" spans="1:19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6">
        <f t="shared" si="123"/>
        <v>106.73333333333332</v>
      </c>
      <c r="O1188" s="10">
        <f t="shared" si="124"/>
        <v>42124.071701388886</v>
      </c>
      <c r="P1188" s="10">
        <f t="shared" si="125"/>
        <v>42157.154166666667</v>
      </c>
      <c r="Q1188" t="s">
        <v>8285</v>
      </c>
      <c r="R1188" t="str">
        <f t="shared" si="126"/>
        <v>photography</v>
      </c>
      <c r="S1188" t="str">
        <f t="shared" si="127"/>
        <v>photobooks</v>
      </c>
    </row>
    <row r="1189" spans="1:19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6">
        <f t="shared" si="123"/>
        <v>104.12571428571428</v>
      </c>
      <c r="O1189" s="10">
        <f t="shared" si="124"/>
        <v>42110.103275462963</v>
      </c>
      <c r="P1189" s="10">
        <f t="shared" si="125"/>
        <v>42141.958333333336</v>
      </c>
      <c r="Q1189" t="s">
        <v>8285</v>
      </c>
      <c r="R1189" t="str">
        <f t="shared" si="126"/>
        <v>photography</v>
      </c>
      <c r="S1189" t="str">
        <f t="shared" si="127"/>
        <v>photobooks</v>
      </c>
    </row>
    <row r="1190" spans="1:19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6">
        <f t="shared" si="123"/>
        <v>160.54999999999998</v>
      </c>
      <c r="O1190" s="10">
        <f t="shared" si="124"/>
        <v>42711.90902777778</v>
      </c>
      <c r="P1190" s="10">
        <f t="shared" si="125"/>
        <v>42732.90902777778</v>
      </c>
      <c r="Q1190" t="s">
        <v>8285</v>
      </c>
      <c r="R1190" t="str">
        <f t="shared" si="126"/>
        <v>photography</v>
      </c>
      <c r="S1190" t="str">
        <f t="shared" si="127"/>
        <v>photobooks</v>
      </c>
    </row>
    <row r="1191" spans="1:19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6">
        <f t="shared" si="123"/>
        <v>107.77777777777777</v>
      </c>
      <c r="O1191" s="10">
        <f t="shared" si="124"/>
        <v>42530.187442129631</v>
      </c>
      <c r="P1191" s="10">
        <f t="shared" si="125"/>
        <v>42551.187442129631</v>
      </c>
      <c r="Q1191" t="s">
        <v>8285</v>
      </c>
      <c r="R1191" t="str">
        <f t="shared" si="126"/>
        <v>photography</v>
      </c>
      <c r="S1191" t="str">
        <f t="shared" si="127"/>
        <v>photobooks</v>
      </c>
    </row>
    <row r="1192" spans="1:19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6">
        <f t="shared" si="123"/>
        <v>135</v>
      </c>
      <c r="O1192" s="10">
        <f t="shared" si="124"/>
        <v>41852.874131944445</v>
      </c>
      <c r="P1192" s="10">
        <f t="shared" si="125"/>
        <v>41882.874131944445</v>
      </c>
      <c r="Q1192" t="s">
        <v>8285</v>
      </c>
      <c r="R1192" t="str">
        <f t="shared" si="126"/>
        <v>photography</v>
      </c>
      <c r="S1192" t="str">
        <f t="shared" si="127"/>
        <v>photobooks</v>
      </c>
    </row>
    <row r="1193" spans="1:19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6">
        <f t="shared" si="123"/>
        <v>109.07407407407408</v>
      </c>
      <c r="O1193" s="10">
        <f t="shared" si="124"/>
        <v>42419.812037037038</v>
      </c>
      <c r="P1193" s="10">
        <f t="shared" si="125"/>
        <v>42449.770370370366</v>
      </c>
      <c r="Q1193" t="s">
        <v>8285</v>
      </c>
      <c r="R1193" t="str">
        <f t="shared" si="126"/>
        <v>photography</v>
      </c>
      <c r="S1193" t="str">
        <f t="shared" si="127"/>
        <v>photobooks</v>
      </c>
    </row>
    <row r="1194" spans="1:19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6">
        <f t="shared" si="123"/>
        <v>290</v>
      </c>
      <c r="O1194" s="10">
        <f t="shared" si="124"/>
        <v>42747.71502314815</v>
      </c>
      <c r="P1194" s="10">
        <f t="shared" si="125"/>
        <v>42777.71502314815</v>
      </c>
      <c r="Q1194" t="s">
        <v>8285</v>
      </c>
      <c r="R1194" t="str">
        <f t="shared" si="126"/>
        <v>photography</v>
      </c>
      <c r="S1194" t="str">
        <f t="shared" si="127"/>
        <v>photobooks</v>
      </c>
    </row>
    <row r="1195" spans="1:19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6">
        <f t="shared" si="123"/>
        <v>103.95714285714286</v>
      </c>
      <c r="O1195" s="10">
        <f t="shared" si="124"/>
        <v>42409.98440972223</v>
      </c>
      <c r="P1195" s="10">
        <f t="shared" si="125"/>
        <v>42469.942743055559</v>
      </c>
      <c r="Q1195" t="s">
        <v>8285</v>
      </c>
      <c r="R1195" t="str">
        <f t="shared" si="126"/>
        <v>photography</v>
      </c>
      <c r="S1195" t="str">
        <f t="shared" si="127"/>
        <v>photobooks</v>
      </c>
    </row>
    <row r="1196" spans="1:19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6">
        <f t="shared" si="123"/>
        <v>322.24</v>
      </c>
      <c r="O1196" s="10">
        <f t="shared" si="124"/>
        <v>42072.696516203701</v>
      </c>
      <c r="P1196" s="10">
        <f t="shared" si="125"/>
        <v>42102.696516203701</v>
      </c>
      <c r="Q1196" t="s">
        <v>8285</v>
      </c>
      <c r="R1196" t="str">
        <f t="shared" si="126"/>
        <v>photography</v>
      </c>
      <c r="S1196" t="str">
        <f t="shared" si="127"/>
        <v>photobooks</v>
      </c>
    </row>
    <row r="1197" spans="1:19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6">
        <f t="shared" si="123"/>
        <v>135</v>
      </c>
      <c r="O1197" s="10">
        <f t="shared" si="124"/>
        <v>42298.556168981486</v>
      </c>
      <c r="P1197" s="10">
        <f t="shared" si="125"/>
        <v>42358.583333333336</v>
      </c>
      <c r="Q1197" t="s">
        <v>8285</v>
      </c>
      <c r="R1197" t="str">
        <f t="shared" si="126"/>
        <v>photography</v>
      </c>
      <c r="S1197" t="str">
        <f t="shared" si="127"/>
        <v>photobooks</v>
      </c>
    </row>
    <row r="1198" spans="1:19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6">
        <f t="shared" si="123"/>
        <v>269.91034482758624</v>
      </c>
      <c r="O1198" s="10">
        <f t="shared" si="124"/>
        <v>42327.027071759258</v>
      </c>
      <c r="P1198" s="10">
        <f t="shared" si="125"/>
        <v>42357.027071759258</v>
      </c>
      <c r="Q1198" t="s">
        <v>8285</v>
      </c>
      <c r="R1198" t="str">
        <f t="shared" si="126"/>
        <v>photography</v>
      </c>
      <c r="S1198" t="str">
        <f t="shared" si="127"/>
        <v>photobooks</v>
      </c>
    </row>
    <row r="1199" spans="1:19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6">
        <f t="shared" si="123"/>
        <v>253.29333333333332</v>
      </c>
      <c r="O1199" s="10">
        <f t="shared" si="124"/>
        <v>42503.873078703706</v>
      </c>
      <c r="P1199" s="10">
        <f t="shared" si="125"/>
        <v>42534.457638888889</v>
      </c>
      <c r="Q1199" t="s">
        <v>8285</v>
      </c>
      <c r="R1199" t="str">
        <f t="shared" si="126"/>
        <v>photography</v>
      </c>
      <c r="S1199" t="str">
        <f t="shared" si="127"/>
        <v>photobooks</v>
      </c>
    </row>
    <row r="1200" spans="1:19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6">
        <f t="shared" si="123"/>
        <v>260.59999999999997</v>
      </c>
      <c r="O1200" s="10">
        <f t="shared" si="124"/>
        <v>42333.827384259261</v>
      </c>
      <c r="P1200" s="10">
        <f t="shared" si="125"/>
        <v>42369.333333333336</v>
      </c>
      <c r="Q1200" t="s">
        <v>8285</v>
      </c>
      <c r="R1200" t="str">
        <f t="shared" si="126"/>
        <v>photography</v>
      </c>
      <c r="S1200" t="str">
        <f t="shared" si="127"/>
        <v>photobooks</v>
      </c>
    </row>
    <row r="1201" spans="1:19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6">
        <f t="shared" si="123"/>
        <v>101.31677953348381</v>
      </c>
      <c r="O1201" s="10">
        <f t="shared" si="124"/>
        <v>42161.979166666664</v>
      </c>
      <c r="P1201" s="10">
        <f t="shared" si="125"/>
        <v>42193.979166666664</v>
      </c>
      <c r="Q1201" t="s">
        <v>8285</v>
      </c>
      <c r="R1201" t="str">
        <f t="shared" si="126"/>
        <v>photography</v>
      </c>
      <c r="S1201" t="str">
        <f t="shared" si="127"/>
        <v>photobooks</v>
      </c>
    </row>
    <row r="1202" spans="1:19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6">
        <f t="shared" si="123"/>
        <v>125.60416666666667</v>
      </c>
      <c r="O1202" s="10">
        <f t="shared" si="124"/>
        <v>42089.685833333337</v>
      </c>
      <c r="P1202" s="10">
        <f t="shared" si="125"/>
        <v>42110.685833333337</v>
      </c>
      <c r="Q1202" t="s">
        <v>8285</v>
      </c>
      <c r="R1202" t="str">
        <f t="shared" si="126"/>
        <v>photography</v>
      </c>
      <c r="S1202" t="str">
        <f t="shared" si="127"/>
        <v>photobooks</v>
      </c>
    </row>
    <row r="1203" spans="1:19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6">
        <f t="shared" si="123"/>
        <v>102.43783333333334</v>
      </c>
      <c r="O1203" s="10">
        <f t="shared" si="124"/>
        <v>42536.815347222226</v>
      </c>
      <c r="P1203" s="10">
        <f t="shared" si="125"/>
        <v>42566.815347222226</v>
      </c>
      <c r="Q1203" t="s">
        <v>8285</v>
      </c>
      <c r="R1203" t="str">
        <f t="shared" si="126"/>
        <v>photography</v>
      </c>
      <c r="S1203" t="str">
        <f t="shared" si="127"/>
        <v>photobooks</v>
      </c>
    </row>
    <row r="1204" spans="1:19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6">
        <f t="shared" si="123"/>
        <v>199.244</v>
      </c>
      <c r="O1204" s="10">
        <f t="shared" si="124"/>
        <v>42152.497152777774</v>
      </c>
      <c r="P1204" s="10">
        <f t="shared" si="125"/>
        <v>42182.497152777774</v>
      </c>
      <c r="Q1204" t="s">
        <v>8285</v>
      </c>
      <c r="R1204" t="str">
        <f t="shared" si="126"/>
        <v>photography</v>
      </c>
      <c r="S1204" t="str">
        <f t="shared" si="127"/>
        <v>photobooks</v>
      </c>
    </row>
    <row r="1205" spans="1:19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6">
        <f t="shared" si="123"/>
        <v>102.45398773006136</v>
      </c>
      <c r="O1205" s="10">
        <f t="shared" si="124"/>
        <v>42125.823229166672</v>
      </c>
      <c r="P1205" s="10">
        <f t="shared" si="125"/>
        <v>42155.823229166672</v>
      </c>
      <c r="Q1205" t="s">
        <v>8285</v>
      </c>
      <c r="R1205" t="str">
        <f t="shared" si="126"/>
        <v>photography</v>
      </c>
      <c r="S1205" t="str">
        <f t="shared" si="127"/>
        <v>photobooks</v>
      </c>
    </row>
    <row r="1206" spans="1:19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6">
        <f t="shared" si="123"/>
        <v>102.94615384615385</v>
      </c>
      <c r="O1206" s="10">
        <f t="shared" si="124"/>
        <v>42297.956400462965</v>
      </c>
      <c r="P1206" s="10">
        <f t="shared" si="125"/>
        <v>42342.416666666664</v>
      </c>
      <c r="Q1206" t="s">
        <v>8285</v>
      </c>
      <c r="R1206" t="str">
        <f t="shared" si="126"/>
        <v>photography</v>
      </c>
      <c r="S1206" t="str">
        <f t="shared" si="127"/>
        <v>photobooks</v>
      </c>
    </row>
    <row r="1207" spans="1:19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6">
        <f t="shared" si="123"/>
        <v>100.86153846153847</v>
      </c>
      <c r="O1207" s="10">
        <f t="shared" si="124"/>
        <v>42138.71471064815</v>
      </c>
      <c r="P1207" s="10">
        <f t="shared" si="125"/>
        <v>42168.71471064815</v>
      </c>
      <c r="Q1207" t="s">
        <v>8285</v>
      </c>
      <c r="R1207" t="str">
        <f t="shared" si="126"/>
        <v>photography</v>
      </c>
      <c r="S1207" t="str">
        <f t="shared" si="127"/>
        <v>photobooks</v>
      </c>
    </row>
    <row r="1208" spans="1:19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6">
        <f t="shared" si="123"/>
        <v>114.99999999999999</v>
      </c>
      <c r="O1208" s="10">
        <f t="shared" si="124"/>
        <v>42772.98440972223</v>
      </c>
      <c r="P1208" s="10">
        <f t="shared" si="125"/>
        <v>42805.770138888889</v>
      </c>
      <c r="Q1208" t="s">
        <v>8285</v>
      </c>
      <c r="R1208" t="str">
        <f t="shared" si="126"/>
        <v>photography</v>
      </c>
      <c r="S1208" t="str">
        <f t="shared" si="127"/>
        <v>photobooks</v>
      </c>
    </row>
    <row r="1209" spans="1:19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6">
        <f t="shared" si="123"/>
        <v>104.16766467065868</v>
      </c>
      <c r="O1209" s="10">
        <f t="shared" si="124"/>
        <v>42430.63857638889</v>
      </c>
      <c r="P1209" s="10">
        <f t="shared" si="125"/>
        <v>42460.625000000007</v>
      </c>
      <c r="Q1209" t="s">
        <v>8285</v>
      </c>
      <c r="R1209" t="str">
        <f t="shared" si="126"/>
        <v>photography</v>
      </c>
      <c r="S1209" t="str">
        <f t="shared" si="127"/>
        <v>photobooks</v>
      </c>
    </row>
    <row r="1210" spans="1:19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6">
        <f t="shared" si="123"/>
        <v>155.29999999999998</v>
      </c>
      <c r="O1210" s="10">
        <f t="shared" si="124"/>
        <v>42423.917407407411</v>
      </c>
      <c r="P1210" s="10">
        <f t="shared" si="125"/>
        <v>42453.875740740747</v>
      </c>
      <c r="Q1210" t="s">
        <v>8285</v>
      </c>
      <c r="R1210" t="str">
        <f t="shared" si="126"/>
        <v>photography</v>
      </c>
      <c r="S1210" t="str">
        <f t="shared" si="127"/>
        <v>photobooks</v>
      </c>
    </row>
    <row r="1211" spans="1:19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6">
        <f t="shared" si="123"/>
        <v>106</v>
      </c>
      <c r="O1211" s="10">
        <f t="shared" si="124"/>
        <v>42762.054456018523</v>
      </c>
      <c r="P1211" s="10">
        <f t="shared" si="125"/>
        <v>42792.054456018523</v>
      </c>
      <c r="Q1211" t="s">
        <v>8285</v>
      </c>
      <c r="R1211" t="str">
        <f t="shared" si="126"/>
        <v>photography</v>
      </c>
      <c r="S1211" t="str">
        <f t="shared" si="127"/>
        <v>photobooks</v>
      </c>
    </row>
    <row r="1212" spans="1:19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6">
        <f t="shared" si="123"/>
        <v>254.31499999999997</v>
      </c>
      <c r="O1212" s="10">
        <f t="shared" si="124"/>
        <v>42133.150138888894</v>
      </c>
      <c r="P1212" s="10">
        <f t="shared" si="125"/>
        <v>42156.083333333336</v>
      </c>
      <c r="Q1212" t="s">
        <v>8285</v>
      </c>
      <c r="R1212" t="str">
        <f t="shared" si="126"/>
        <v>photography</v>
      </c>
      <c r="S1212" t="str">
        <f t="shared" si="127"/>
        <v>photobooks</v>
      </c>
    </row>
    <row r="1213" spans="1:19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6">
        <f t="shared" si="123"/>
        <v>101.1</v>
      </c>
      <c r="O1213" s="10">
        <f t="shared" si="124"/>
        <v>42516.074780092596</v>
      </c>
      <c r="P1213" s="10">
        <f t="shared" si="125"/>
        <v>42531.074780092596</v>
      </c>
      <c r="Q1213" t="s">
        <v>8285</v>
      </c>
      <c r="R1213" t="str">
        <f t="shared" si="126"/>
        <v>photography</v>
      </c>
      <c r="S1213" t="str">
        <f t="shared" si="127"/>
        <v>photobooks</v>
      </c>
    </row>
    <row r="1214" spans="1:19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6">
        <f t="shared" si="123"/>
        <v>129.04</v>
      </c>
      <c r="O1214" s="10">
        <f t="shared" si="124"/>
        <v>42319.158506944448</v>
      </c>
      <c r="P1214" s="10">
        <f t="shared" si="125"/>
        <v>42335.250000000007</v>
      </c>
      <c r="Q1214" t="s">
        <v>8285</v>
      </c>
      <c r="R1214" t="str">
        <f t="shared" si="126"/>
        <v>photography</v>
      </c>
      <c r="S1214" t="str">
        <f t="shared" si="127"/>
        <v>photobooks</v>
      </c>
    </row>
    <row r="1215" spans="1:19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6">
        <f t="shared" si="123"/>
        <v>102.23076923076924</v>
      </c>
      <c r="O1215" s="10">
        <f t="shared" si="124"/>
        <v>42731.964120370372</v>
      </c>
      <c r="P1215" s="10">
        <f t="shared" si="125"/>
        <v>42766.964120370372</v>
      </c>
      <c r="Q1215" t="s">
        <v>8285</v>
      </c>
      <c r="R1215" t="str">
        <f t="shared" si="126"/>
        <v>photography</v>
      </c>
      <c r="S1215" t="str">
        <f t="shared" si="127"/>
        <v>photobooks</v>
      </c>
    </row>
    <row r="1216" spans="1:19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6">
        <f t="shared" si="123"/>
        <v>131.80000000000001</v>
      </c>
      <c r="O1216" s="10">
        <f t="shared" si="124"/>
        <v>42105.048668981479</v>
      </c>
      <c r="P1216" s="10">
        <f t="shared" si="125"/>
        <v>42165.048668981479</v>
      </c>
      <c r="Q1216" t="s">
        <v>8285</v>
      </c>
      <c r="R1216" t="str">
        <f t="shared" si="126"/>
        <v>photography</v>
      </c>
      <c r="S1216" t="str">
        <f t="shared" si="127"/>
        <v>photobooks</v>
      </c>
    </row>
    <row r="1217" spans="1:19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6">
        <f t="shared" si="123"/>
        <v>786.0802000000001</v>
      </c>
      <c r="O1217" s="10">
        <f t="shared" si="124"/>
        <v>41760.131435185183</v>
      </c>
      <c r="P1217" s="10">
        <f t="shared" si="125"/>
        <v>41790.131435185183</v>
      </c>
      <c r="Q1217" t="s">
        <v>8285</v>
      </c>
      <c r="R1217" t="str">
        <f t="shared" si="126"/>
        <v>photography</v>
      </c>
      <c r="S1217" t="str">
        <f t="shared" si="127"/>
        <v>photobooks</v>
      </c>
    </row>
    <row r="1218" spans="1:19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6">
        <f t="shared" ref="N1218:N1281" si="128">E1218/D1218*100</f>
        <v>145.70000000000002</v>
      </c>
      <c r="O1218" s="10">
        <f t="shared" si="124"/>
        <v>42247.824733796304</v>
      </c>
      <c r="P1218" s="10">
        <f t="shared" si="125"/>
        <v>42280.168750000004</v>
      </c>
      <c r="Q1218" t="s">
        <v>8285</v>
      </c>
      <c r="R1218" t="str">
        <f t="shared" si="126"/>
        <v>photography</v>
      </c>
      <c r="S1218" t="str">
        <f t="shared" si="127"/>
        <v>photobooks</v>
      </c>
    </row>
    <row r="1219" spans="1:19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6">
        <f t="shared" si="128"/>
        <v>102.60000000000001</v>
      </c>
      <c r="O1219" s="10">
        <f t="shared" ref="O1219:O1282" si="129">((((J1219/60)/60)/24+DATE(1970,1,1)+5/24))</f>
        <v>42536.017824074072</v>
      </c>
      <c r="P1219" s="10">
        <f t="shared" ref="P1219:P1282" si="130">((((I1219/60)/60)/24+DATE(1970,1,1)+5/24))</f>
        <v>42566.017824074072</v>
      </c>
      <c r="Q1219" t="s">
        <v>8285</v>
      </c>
      <c r="R1219" t="str">
        <f t="shared" si="126"/>
        <v>photography</v>
      </c>
      <c r="S1219" t="str">
        <f t="shared" si="127"/>
        <v>photobooks</v>
      </c>
    </row>
    <row r="1220" spans="1:19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6">
        <f t="shared" si="128"/>
        <v>172.27777777777777</v>
      </c>
      <c r="O1220" s="10">
        <f t="shared" si="129"/>
        <v>42278.870370370372</v>
      </c>
      <c r="P1220" s="10">
        <f t="shared" si="130"/>
        <v>42309.333333333336</v>
      </c>
      <c r="Q1220" t="s">
        <v>8285</v>
      </c>
      <c r="R1220" t="str">
        <f t="shared" si="126"/>
        <v>photography</v>
      </c>
      <c r="S1220" t="str">
        <f t="shared" si="127"/>
        <v>photobooks</v>
      </c>
    </row>
    <row r="1221" spans="1:19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6">
        <f t="shared" si="128"/>
        <v>159.16819571865443</v>
      </c>
      <c r="O1221" s="10">
        <f t="shared" si="129"/>
        <v>42633.670289351852</v>
      </c>
      <c r="P1221" s="10">
        <f t="shared" si="130"/>
        <v>42663.670289351852</v>
      </c>
      <c r="Q1221" t="s">
        <v>8285</v>
      </c>
      <c r="R1221" t="str">
        <f t="shared" si="126"/>
        <v>photography</v>
      </c>
      <c r="S1221" t="str">
        <f t="shared" si="127"/>
        <v>photobooks</v>
      </c>
    </row>
    <row r="1222" spans="1:19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6">
        <f t="shared" si="128"/>
        <v>103.76666666666668</v>
      </c>
      <c r="O1222" s="10">
        <f t="shared" si="129"/>
        <v>42211.836944444447</v>
      </c>
      <c r="P1222" s="10">
        <f t="shared" si="130"/>
        <v>42241.836944444447</v>
      </c>
      <c r="Q1222" t="s">
        <v>8285</v>
      </c>
      <c r="R1222" t="str">
        <f t="shared" si="126"/>
        <v>photography</v>
      </c>
      <c r="S1222" t="str">
        <f t="shared" si="127"/>
        <v>photobooks</v>
      </c>
    </row>
    <row r="1223" spans="1:19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6">
        <f t="shared" si="128"/>
        <v>111.40954545454547</v>
      </c>
      <c r="O1223" s="10">
        <f t="shared" si="129"/>
        <v>42680.683888888896</v>
      </c>
      <c r="P1223" s="10">
        <f t="shared" si="130"/>
        <v>42708.208333333336</v>
      </c>
      <c r="Q1223" t="s">
        <v>8285</v>
      </c>
      <c r="R1223" t="str">
        <f t="shared" si="126"/>
        <v>photography</v>
      </c>
      <c r="S1223" t="str">
        <f t="shared" si="127"/>
        <v>photobooks</v>
      </c>
    </row>
    <row r="1224" spans="1:19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6">
        <f t="shared" si="128"/>
        <v>280.375</v>
      </c>
      <c r="O1224" s="10">
        <f t="shared" si="129"/>
        <v>42430.928784722222</v>
      </c>
      <c r="P1224" s="10">
        <f t="shared" si="130"/>
        <v>42461.375000000007</v>
      </c>
      <c r="Q1224" t="s">
        <v>8285</v>
      </c>
      <c r="R1224" t="str">
        <f t="shared" si="126"/>
        <v>photography</v>
      </c>
      <c r="S1224" t="str">
        <f t="shared" si="127"/>
        <v>photobooks</v>
      </c>
    </row>
    <row r="1225" spans="1:19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6">
        <f t="shared" si="128"/>
        <v>112.10606060606061</v>
      </c>
      <c r="O1225" s="10">
        <f t="shared" si="129"/>
        <v>42654.385520833333</v>
      </c>
      <c r="P1225" s="10">
        <f t="shared" si="130"/>
        <v>42684.427187500005</v>
      </c>
      <c r="Q1225" t="s">
        <v>8285</v>
      </c>
      <c r="R1225" t="str">
        <f t="shared" si="126"/>
        <v>photography</v>
      </c>
      <c r="S1225" t="str">
        <f t="shared" si="127"/>
        <v>photobooks</v>
      </c>
    </row>
    <row r="1226" spans="1:19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6">
        <f t="shared" si="128"/>
        <v>7.0666666666666673</v>
      </c>
      <c r="O1226" s="10">
        <f t="shared" si="129"/>
        <v>41736.758125</v>
      </c>
      <c r="P1226" s="10">
        <f t="shared" si="130"/>
        <v>41796.758125</v>
      </c>
      <c r="Q1226" t="s">
        <v>8286</v>
      </c>
      <c r="R1226" t="str">
        <f t="shared" ref="R1226:R1257" si="131">LEFT(Q1226, 5)</f>
        <v>music</v>
      </c>
      <c r="S1226" t="str">
        <f t="shared" ref="S1226:S1245" si="132">RIGHT(Q1226, 11)</f>
        <v>world music</v>
      </c>
    </row>
    <row r="1227" spans="1:19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6">
        <f t="shared" si="128"/>
        <v>4.3999999999999995</v>
      </c>
      <c r="O1227" s="10">
        <f t="shared" si="129"/>
        <v>41510.114328703705</v>
      </c>
      <c r="P1227" s="10">
        <f t="shared" si="130"/>
        <v>41570.114328703705</v>
      </c>
      <c r="Q1227" t="s">
        <v>8286</v>
      </c>
      <c r="R1227" t="str">
        <f t="shared" si="131"/>
        <v>music</v>
      </c>
      <c r="S1227" t="str">
        <f t="shared" si="132"/>
        <v>world music</v>
      </c>
    </row>
    <row r="1228" spans="1:19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6">
        <f t="shared" si="128"/>
        <v>3.8739999999999997</v>
      </c>
      <c r="O1228" s="10">
        <f t="shared" si="129"/>
        <v>41716.083113425928</v>
      </c>
      <c r="P1228" s="10">
        <f t="shared" si="130"/>
        <v>41750.25</v>
      </c>
      <c r="Q1228" t="s">
        <v>8286</v>
      </c>
      <c r="R1228" t="str">
        <f t="shared" si="131"/>
        <v>music</v>
      </c>
      <c r="S1228" t="str">
        <f t="shared" si="132"/>
        <v>world music</v>
      </c>
    </row>
    <row r="1229" spans="1:19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6">
        <f t="shared" si="128"/>
        <v>0</v>
      </c>
      <c r="O1229" s="10">
        <f t="shared" si="129"/>
        <v>41828.127500000002</v>
      </c>
      <c r="P1229" s="10">
        <f t="shared" si="130"/>
        <v>41858.5</v>
      </c>
      <c r="Q1229" t="s">
        <v>8286</v>
      </c>
      <c r="R1229" t="str">
        <f t="shared" si="131"/>
        <v>music</v>
      </c>
      <c r="S1229" t="str">
        <f t="shared" si="132"/>
        <v>world music</v>
      </c>
    </row>
    <row r="1230" spans="1:19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6">
        <f t="shared" si="128"/>
        <v>29.299999999999997</v>
      </c>
      <c r="O1230" s="10">
        <f t="shared" si="129"/>
        <v>40754.937592592592</v>
      </c>
      <c r="P1230" s="10">
        <f t="shared" si="130"/>
        <v>40814.937592592592</v>
      </c>
      <c r="Q1230" t="s">
        <v>8286</v>
      </c>
      <c r="R1230" t="str">
        <f t="shared" si="131"/>
        <v>music</v>
      </c>
      <c r="S1230" t="str">
        <f t="shared" si="132"/>
        <v>world music</v>
      </c>
    </row>
    <row r="1231" spans="1:19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6">
        <f t="shared" si="128"/>
        <v>0.90909090909090906</v>
      </c>
      <c r="O1231" s="10">
        <f t="shared" si="129"/>
        <v>40985.668136574073</v>
      </c>
      <c r="P1231" s="10">
        <f t="shared" si="130"/>
        <v>41015.875</v>
      </c>
      <c r="Q1231" t="s">
        <v>8286</v>
      </c>
      <c r="R1231" t="str">
        <f t="shared" si="131"/>
        <v>music</v>
      </c>
      <c r="S1231" t="str">
        <f t="shared" si="132"/>
        <v>world music</v>
      </c>
    </row>
    <row r="1232" spans="1:19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6">
        <f t="shared" si="128"/>
        <v>0</v>
      </c>
      <c r="O1232" s="10">
        <f t="shared" si="129"/>
        <v>40569.180902777778</v>
      </c>
      <c r="P1232" s="10">
        <f t="shared" si="130"/>
        <v>40599.180902777778</v>
      </c>
      <c r="Q1232" t="s">
        <v>8286</v>
      </c>
      <c r="R1232" t="str">
        <f t="shared" si="131"/>
        <v>music</v>
      </c>
      <c r="S1232" t="str">
        <f t="shared" si="132"/>
        <v>world music</v>
      </c>
    </row>
    <row r="1233" spans="1:19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6">
        <f t="shared" si="128"/>
        <v>0</v>
      </c>
      <c r="O1233" s="10">
        <f t="shared" si="129"/>
        <v>42194.150092592594</v>
      </c>
      <c r="P1233" s="10">
        <f t="shared" si="130"/>
        <v>42244.250000000007</v>
      </c>
      <c r="Q1233" t="s">
        <v>8286</v>
      </c>
      <c r="R1233" t="str">
        <f t="shared" si="131"/>
        <v>music</v>
      </c>
      <c r="S1233" t="str">
        <f t="shared" si="132"/>
        <v>world music</v>
      </c>
    </row>
    <row r="1234" spans="1:19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6">
        <f t="shared" si="128"/>
        <v>0.8</v>
      </c>
      <c r="O1234" s="10">
        <f t="shared" si="129"/>
        <v>41507.056365740747</v>
      </c>
      <c r="P1234" s="10">
        <f t="shared" si="130"/>
        <v>41554.056365740747</v>
      </c>
      <c r="Q1234" t="s">
        <v>8286</v>
      </c>
      <c r="R1234" t="str">
        <f t="shared" si="131"/>
        <v>music</v>
      </c>
      <c r="S1234" t="str">
        <f t="shared" si="132"/>
        <v>world music</v>
      </c>
    </row>
    <row r="1235" spans="1:19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6">
        <f t="shared" si="128"/>
        <v>11.600000000000001</v>
      </c>
      <c r="O1235" s="10">
        <f t="shared" si="129"/>
        <v>40940.157106481485</v>
      </c>
      <c r="P1235" s="10">
        <f t="shared" si="130"/>
        <v>40961.157106481485</v>
      </c>
      <c r="Q1235" t="s">
        <v>8286</v>
      </c>
      <c r="R1235" t="str">
        <f t="shared" si="131"/>
        <v>music</v>
      </c>
      <c r="S1235" t="str">
        <f t="shared" si="132"/>
        <v>world music</v>
      </c>
    </row>
    <row r="1236" spans="1:19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6">
        <f t="shared" si="128"/>
        <v>0</v>
      </c>
      <c r="O1236" s="10">
        <f t="shared" si="129"/>
        <v>42007.997013888897</v>
      </c>
      <c r="P1236" s="10">
        <f t="shared" si="130"/>
        <v>42037.997013888897</v>
      </c>
      <c r="Q1236" t="s">
        <v>8286</v>
      </c>
      <c r="R1236" t="str">
        <f t="shared" si="131"/>
        <v>music</v>
      </c>
      <c r="S1236" t="str">
        <f t="shared" si="132"/>
        <v>world music</v>
      </c>
    </row>
    <row r="1237" spans="1:19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6">
        <f t="shared" si="128"/>
        <v>2.7873639500929119</v>
      </c>
      <c r="O1237" s="10">
        <f t="shared" si="129"/>
        <v>41583.34373842593</v>
      </c>
      <c r="P1237" s="10">
        <f t="shared" si="130"/>
        <v>41623.34373842593</v>
      </c>
      <c r="Q1237" t="s">
        <v>8286</v>
      </c>
      <c r="R1237" t="str">
        <f t="shared" si="131"/>
        <v>music</v>
      </c>
      <c r="S1237" t="str">
        <f t="shared" si="132"/>
        <v>world music</v>
      </c>
    </row>
    <row r="1238" spans="1:19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6">
        <f t="shared" si="128"/>
        <v>0</v>
      </c>
      <c r="O1238" s="10">
        <f t="shared" si="129"/>
        <v>41110.888472222221</v>
      </c>
      <c r="P1238" s="10">
        <f t="shared" si="130"/>
        <v>41118.875</v>
      </c>
      <c r="Q1238" t="s">
        <v>8286</v>
      </c>
      <c r="R1238" t="str">
        <f t="shared" si="131"/>
        <v>music</v>
      </c>
      <c r="S1238" t="str">
        <f t="shared" si="132"/>
        <v>world music</v>
      </c>
    </row>
    <row r="1239" spans="1:19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6">
        <f t="shared" si="128"/>
        <v>0</v>
      </c>
      <c r="O1239" s="10">
        <f t="shared" si="129"/>
        <v>41125.491493055561</v>
      </c>
      <c r="P1239" s="10">
        <f t="shared" si="130"/>
        <v>41145.491493055561</v>
      </c>
      <c r="Q1239" t="s">
        <v>8286</v>
      </c>
      <c r="R1239" t="str">
        <f t="shared" si="131"/>
        <v>music</v>
      </c>
      <c r="S1239" t="str">
        <f t="shared" si="132"/>
        <v>world music</v>
      </c>
    </row>
    <row r="1240" spans="1:19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6">
        <f t="shared" si="128"/>
        <v>17.8</v>
      </c>
      <c r="O1240" s="10">
        <f t="shared" si="129"/>
        <v>40731.818703703706</v>
      </c>
      <c r="P1240" s="10">
        <f t="shared" si="130"/>
        <v>40761.818703703706</v>
      </c>
      <c r="Q1240" t="s">
        <v>8286</v>
      </c>
      <c r="R1240" t="str">
        <f t="shared" si="131"/>
        <v>music</v>
      </c>
      <c r="S1240" t="str">
        <f t="shared" si="132"/>
        <v>world music</v>
      </c>
    </row>
    <row r="1241" spans="1:19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6">
        <f t="shared" si="128"/>
        <v>0</v>
      </c>
      <c r="O1241" s="10">
        <f t="shared" si="129"/>
        <v>40884.170914351853</v>
      </c>
      <c r="P1241" s="10">
        <f t="shared" si="130"/>
        <v>40914.170914351853</v>
      </c>
      <c r="Q1241" t="s">
        <v>8286</v>
      </c>
      <c r="R1241" t="str">
        <f t="shared" si="131"/>
        <v>music</v>
      </c>
      <c r="S1241" t="str">
        <f t="shared" si="132"/>
        <v>world music</v>
      </c>
    </row>
    <row r="1242" spans="1:19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6">
        <f t="shared" si="128"/>
        <v>3.0124999999999997</v>
      </c>
      <c r="O1242" s="10">
        <f t="shared" si="129"/>
        <v>41409.248344907413</v>
      </c>
      <c r="P1242" s="10">
        <f t="shared" si="130"/>
        <v>41468.118750000001</v>
      </c>
      <c r="Q1242" t="s">
        <v>8286</v>
      </c>
      <c r="R1242" t="str">
        <f t="shared" si="131"/>
        <v>music</v>
      </c>
      <c r="S1242" t="str">
        <f t="shared" si="132"/>
        <v>world music</v>
      </c>
    </row>
    <row r="1243" spans="1:19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6">
        <f t="shared" si="128"/>
        <v>50.739999999999995</v>
      </c>
      <c r="O1243" s="10">
        <f t="shared" si="129"/>
        <v>41924.046064814815</v>
      </c>
      <c r="P1243" s="10">
        <f t="shared" si="130"/>
        <v>41946.457638888889</v>
      </c>
      <c r="Q1243" t="s">
        <v>8286</v>
      </c>
      <c r="R1243" t="str">
        <f t="shared" si="131"/>
        <v>music</v>
      </c>
      <c r="S1243" t="str">
        <f t="shared" si="132"/>
        <v>world music</v>
      </c>
    </row>
    <row r="1244" spans="1:19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6">
        <f t="shared" si="128"/>
        <v>0.54884742041712409</v>
      </c>
      <c r="O1244" s="10">
        <f t="shared" si="129"/>
        <v>40782.373865740745</v>
      </c>
      <c r="P1244" s="10">
        <f t="shared" si="130"/>
        <v>40797.762500000004</v>
      </c>
      <c r="Q1244" t="s">
        <v>8286</v>
      </c>
      <c r="R1244" t="str">
        <f t="shared" si="131"/>
        <v>music</v>
      </c>
      <c r="S1244" t="str">
        <f t="shared" si="132"/>
        <v>world music</v>
      </c>
    </row>
    <row r="1245" spans="1:19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6">
        <f t="shared" si="128"/>
        <v>14.091666666666667</v>
      </c>
      <c r="O1245" s="10">
        <f t="shared" si="129"/>
        <v>40672.087627314817</v>
      </c>
      <c r="P1245" s="10">
        <f t="shared" si="130"/>
        <v>40733.083333333336</v>
      </c>
      <c r="Q1245" t="s">
        <v>8286</v>
      </c>
      <c r="R1245" t="str">
        <f t="shared" si="131"/>
        <v>music</v>
      </c>
      <c r="S1245" t="str">
        <f t="shared" si="132"/>
        <v>world music</v>
      </c>
    </row>
    <row r="1246" spans="1:19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6">
        <f t="shared" si="128"/>
        <v>103.8</v>
      </c>
      <c r="O1246" s="10">
        <f t="shared" si="129"/>
        <v>41356.033831018518</v>
      </c>
      <c r="P1246" s="10">
        <f t="shared" si="130"/>
        <v>41387.083333333336</v>
      </c>
      <c r="Q1246" t="s">
        <v>8276</v>
      </c>
      <c r="R1246" t="str">
        <f t="shared" si="131"/>
        <v>music</v>
      </c>
      <c r="S1246" t="str">
        <f t="shared" ref="S1246:S1285" si="133">RIGHT(Q1246, 4)</f>
        <v>rock</v>
      </c>
    </row>
    <row r="1247" spans="1:19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6">
        <f t="shared" si="128"/>
        <v>120.24999999999999</v>
      </c>
      <c r="O1247" s="10">
        <f t="shared" si="129"/>
        <v>41774.808263888888</v>
      </c>
      <c r="P1247" s="10">
        <f t="shared" si="130"/>
        <v>41804.808263888888</v>
      </c>
      <c r="Q1247" t="s">
        <v>8276</v>
      </c>
      <c r="R1247" t="str">
        <f t="shared" si="131"/>
        <v>music</v>
      </c>
      <c r="S1247" t="str">
        <f t="shared" si="133"/>
        <v>rock</v>
      </c>
    </row>
    <row r="1248" spans="1:19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6">
        <f t="shared" si="128"/>
        <v>117</v>
      </c>
      <c r="O1248" s="10">
        <f t="shared" si="129"/>
        <v>40838.25172453704</v>
      </c>
      <c r="P1248" s="10">
        <f t="shared" si="130"/>
        <v>40883.293391203704</v>
      </c>
      <c r="Q1248" t="s">
        <v>8276</v>
      </c>
      <c r="R1248" t="str">
        <f t="shared" si="131"/>
        <v>music</v>
      </c>
      <c r="S1248" t="str">
        <f t="shared" si="133"/>
        <v>rock</v>
      </c>
    </row>
    <row r="1249" spans="1:19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6">
        <f t="shared" si="128"/>
        <v>122.14285714285715</v>
      </c>
      <c r="O1249" s="10">
        <f t="shared" si="129"/>
        <v>41370.500636574077</v>
      </c>
      <c r="P1249" s="10">
        <f t="shared" si="130"/>
        <v>41400.500636574077</v>
      </c>
      <c r="Q1249" t="s">
        <v>8276</v>
      </c>
      <c r="R1249" t="str">
        <f t="shared" si="131"/>
        <v>music</v>
      </c>
      <c r="S1249" t="str">
        <f t="shared" si="133"/>
        <v>rock</v>
      </c>
    </row>
    <row r="1250" spans="1:19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6">
        <f t="shared" si="128"/>
        <v>151.63999999999999</v>
      </c>
      <c r="O1250" s="10">
        <f t="shared" si="129"/>
        <v>41767.86519675926</v>
      </c>
      <c r="P1250" s="10">
        <f t="shared" si="130"/>
        <v>41803.499305555561</v>
      </c>
      <c r="Q1250" t="s">
        <v>8276</v>
      </c>
      <c r="R1250" t="str">
        <f t="shared" si="131"/>
        <v>music</v>
      </c>
      <c r="S1250" t="str">
        <f t="shared" si="133"/>
        <v>rock</v>
      </c>
    </row>
    <row r="1251" spans="1:19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6">
        <f t="shared" si="128"/>
        <v>104.44</v>
      </c>
      <c r="O1251" s="10">
        <f t="shared" si="129"/>
        <v>41067.949201388896</v>
      </c>
      <c r="P1251" s="10">
        <f t="shared" si="130"/>
        <v>41097.949201388896</v>
      </c>
      <c r="Q1251" t="s">
        <v>8276</v>
      </c>
      <c r="R1251" t="str">
        <f t="shared" si="131"/>
        <v>music</v>
      </c>
      <c r="S1251" t="str">
        <f t="shared" si="133"/>
        <v>rock</v>
      </c>
    </row>
    <row r="1252" spans="1:19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6">
        <f t="shared" si="128"/>
        <v>200.15333333333331</v>
      </c>
      <c r="O1252" s="10">
        <f t="shared" si="129"/>
        <v>41843.851053240745</v>
      </c>
      <c r="P1252" s="10">
        <f t="shared" si="130"/>
        <v>41888.851053240745</v>
      </c>
      <c r="Q1252" t="s">
        <v>8276</v>
      </c>
      <c r="R1252" t="str">
        <f t="shared" si="131"/>
        <v>music</v>
      </c>
      <c r="S1252" t="str">
        <f t="shared" si="133"/>
        <v>rock</v>
      </c>
    </row>
    <row r="1253" spans="1:19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6">
        <f t="shared" si="128"/>
        <v>101.8</v>
      </c>
      <c r="O1253" s="10">
        <f t="shared" si="129"/>
        <v>40752.022766203707</v>
      </c>
      <c r="P1253" s="10">
        <f t="shared" si="130"/>
        <v>40812.022766203707</v>
      </c>
      <c r="Q1253" t="s">
        <v>8276</v>
      </c>
      <c r="R1253" t="str">
        <f t="shared" si="131"/>
        <v>music</v>
      </c>
      <c r="S1253" t="str">
        <f t="shared" si="133"/>
        <v>rock</v>
      </c>
    </row>
    <row r="1254" spans="1:19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6">
        <f t="shared" si="128"/>
        <v>137.65714285714284</v>
      </c>
      <c r="O1254" s="10">
        <f t="shared" si="129"/>
        <v>41544.196400462963</v>
      </c>
      <c r="P1254" s="10">
        <f t="shared" si="130"/>
        <v>41572.196400462963</v>
      </c>
      <c r="Q1254" t="s">
        <v>8276</v>
      </c>
      <c r="R1254" t="str">
        <f t="shared" si="131"/>
        <v>music</v>
      </c>
      <c r="S1254" t="str">
        <f t="shared" si="133"/>
        <v>rock</v>
      </c>
    </row>
    <row r="1255" spans="1:19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6">
        <f t="shared" si="128"/>
        <v>303833.2</v>
      </c>
      <c r="O1255" s="10">
        <f t="shared" si="129"/>
        <v>41855.991979166669</v>
      </c>
      <c r="P1255" s="10">
        <f t="shared" si="130"/>
        <v>41885.991979166669</v>
      </c>
      <c r="Q1255" t="s">
        <v>8276</v>
      </c>
      <c r="R1255" t="str">
        <f t="shared" si="131"/>
        <v>music</v>
      </c>
      <c r="S1255" t="str">
        <f t="shared" si="133"/>
        <v>rock</v>
      </c>
    </row>
    <row r="1256" spans="1:19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6">
        <f t="shared" si="128"/>
        <v>198.85074626865671</v>
      </c>
      <c r="O1256" s="10">
        <f t="shared" si="129"/>
        <v>40487.829699074078</v>
      </c>
      <c r="P1256" s="10">
        <f t="shared" si="130"/>
        <v>40544.415972222225</v>
      </c>
      <c r="Q1256" t="s">
        <v>8276</v>
      </c>
      <c r="R1256" t="str">
        <f t="shared" si="131"/>
        <v>music</v>
      </c>
      <c r="S1256" t="str">
        <f t="shared" si="133"/>
        <v>rock</v>
      </c>
    </row>
    <row r="1257" spans="1:19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6">
        <f t="shared" si="128"/>
        <v>202.36666666666667</v>
      </c>
      <c r="O1257" s="10">
        <f t="shared" si="129"/>
        <v>41580.053842592599</v>
      </c>
      <c r="P1257" s="10">
        <f t="shared" si="130"/>
        <v>41610.095509259263</v>
      </c>
      <c r="Q1257" t="s">
        <v>8276</v>
      </c>
      <c r="R1257" t="str">
        <f t="shared" si="131"/>
        <v>music</v>
      </c>
      <c r="S1257" t="str">
        <f t="shared" si="133"/>
        <v>rock</v>
      </c>
    </row>
    <row r="1258" spans="1:19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6">
        <f t="shared" si="128"/>
        <v>117.96376666666666</v>
      </c>
      <c r="O1258" s="10">
        <f t="shared" si="129"/>
        <v>40922.127673611118</v>
      </c>
      <c r="P1258" s="10">
        <f t="shared" si="130"/>
        <v>40952.127673611118</v>
      </c>
      <c r="Q1258" t="s">
        <v>8276</v>
      </c>
      <c r="R1258" t="str">
        <f t="shared" ref="R1258:R1285" si="134">LEFT(Q1258, 5)</f>
        <v>music</v>
      </c>
      <c r="S1258" t="str">
        <f t="shared" si="133"/>
        <v>rock</v>
      </c>
    </row>
    <row r="1259" spans="1:19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6">
        <f t="shared" si="128"/>
        <v>294.72727272727275</v>
      </c>
      <c r="O1259" s="10">
        <f t="shared" si="129"/>
        <v>40587.293865740743</v>
      </c>
      <c r="P1259" s="10">
        <f t="shared" si="130"/>
        <v>40636.252199074079</v>
      </c>
      <c r="Q1259" t="s">
        <v>8276</v>
      </c>
      <c r="R1259" t="str">
        <f t="shared" si="134"/>
        <v>music</v>
      </c>
      <c r="S1259" t="str">
        <f t="shared" si="133"/>
        <v>rock</v>
      </c>
    </row>
    <row r="1260" spans="1:19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6">
        <f t="shared" si="128"/>
        <v>213.14633333333336</v>
      </c>
      <c r="O1260" s="10">
        <f t="shared" si="129"/>
        <v>41487.819583333338</v>
      </c>
      <c r="P1260" s="10">
        <f t="shared" si="130"/>
        <v>41517.819583333338</v>
      </c>
      <c r="Q1260" t="s">
        <v>8276</v>
      </c>
      <c r="R1260" t="str">
        <f t="shared" si="134"/>
        <v>music</v>
      </c>
      <c r="S1260" t="str">
        <f t="shared" si="133"/>
        <v>rock</v>
      </c>
    </row>
    <row r="1261" spans="1:19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6">
        <f t="shared" si="128"/>
        <v>104.24</v>
      </c>
      <c r="O1261" s="10">
        <f t="shared" si="129"/>
        <v>41767.178981481484</v>
      </c>
      <c r="P1261" s="10">
        <f t="shared" si="130"/>
        <v>41799.374305555561</v>
      </c>
      <c r="Q1261" t="s">
        <v>8276</v>
      </c>
      <c r="R1261" t="str">
        <f t="shared" si="134"/>
        <v>music</v>
      </c>
      <c r="S1261" t="str">
        <f t="shared" si="133"/>
        <v>rock</v>
      </c>
    </row>
    <row r="1262" spans="1:19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6">
        <f t="shared" si="128"/>
        <v>113.66666666666667</v>
      </c>
      <c r="O1262" s="10">
        <f t="shared" si="129"/>
        <v>41667.051157407412</v>
      </c>
      <c r="P1262" s="10">
        <f t="shared" si="130"/>
        <v>41697.051157407412</v>
      </c>
      <c r="Q1262" t="s">
        <v>8276</v>
      </c>
      <c r="R1262" t="str">
        <f t="shared" si="134"/>
        <v>music</v>
      </c>
      <c r="S1262" t="str">
        <f t="shared" si="133"/>
        <v>rock</v>
      </c>
    </row>
    <row r="1263" spans="1:19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6">
        <f t="shared" si="128"/>
        <v>101.25</v>
      </c>
      <c r="O1263" s="10">
        <f t="shared" si="129"/>
        <v>41638.551238425927</v>
      </c>
      <c r="P1263" s="10">
        <f t="shared" si="130"/>
        <v>41668.551238425927</v>
      </c>
      <c r="Q1263" t="s">
        <v>8276</v>
      </c>
      <c r="R1263" t="str">
        <f t="shared" si="134"/>
        <v>music</v>
      </c>
      <c r="S1263" t="str">
        <f t="shared" si="133"/>
        <v>rock</v>
      </c>
    </row>
    <row r="1264" spans="1:19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6">
        <f t="shared" si="128"/>
        <v>125.41538461538462</v>
      </c>
      <c r="O1264" s="10">
        <f t="shared" si="129"/>
        <v>41656.970972222225</v>
      </c>
      <c r="P1264" s="10">
        <f t="shared" si="130"/>
        <v>41686.970972222225</v>
      </c>
      <c r="Q1264" t="s">
        <v>8276</v>
      </c>
      <c r="R1264" t="str">
        <f t="shared" si="134"/>
        <v>music</v>
      </c>
      <c r="S1264" t="str">
        <f t="shared" si="133"/>
        <v>rock</v>
      </c>
    </row>
    <row r="1265" spans="1:19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6">
        <f t="shared" si="128"/>
        <v>119</v>
      </c>
      <c r="O1265" s="10">
        <f t="shared" si="129"/>
        <v>41692.292476851857</v>
      </c>
      <c r="P1265" s="10">
        <f t="shared" si="130"/>
        <v>41727.25</v>
      </c>
      <c r="Q1265" t="s">
        <v>8276</v>
      </c>
      <c r="R1265" t="str">
        <f t="shared" si="134"/>
        <v>music</v>
      </c>
      <c r="S1265" t="str">
        <f t="shared" si="133"/>
        <v>rock</v>
      </c>
    </row>
    <row r="1266" spans="1:19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6">
        <f t="shared" si="128"/>
        <v>166.46153846153845</v>
      </c>
      <c r="O1266" s="10">
        <f t="shared" si="129"/>
        <v>41547.871331018519</v>
      </c>
      <c r="P1266" s="10">
        <f t="shared" si="130"/>
        <v>41576.871331018519</v>
      </c>
      <c r="Q1266" t="s">
        <v>8276</v>
      </c>
      <c r="R1266" t="str">
        <f t="shared" si="134"/>
        <v>music</v>
      </c>
      <c r="S1266" t="str">
        <f t="shared" si="133"/>
        <v>rock</v>
      </c>
    </row>
    <row r="1267" spans="1:19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6">
        <f t="shared" si="128"/>
        <v>119.14771428571429</v>
      </c>
      <c r="O1267" s="10">
        <f t="shared" si="129"/>
        <v>40465.863599537035</v>
      </c>
      <c r="P1267" s="10">
        <f t="shared" si="130"/>
        <v>40512.863599537035</v>
      </c>
      <c r="Q1267" t="s">
        <v>8276</v>
      </c>
      <c r="R1267" t="str">
        <f t="shared" si="134"/>
        <v>music</v>
      </c>
      <c r="S1267" t="str">
        <f t="shared" si="133"/>
        <v>rock</v>
      </c>
    </row>
    <row r="1268" spans="1:19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6">
        <f t="shared" si="128"/>
        <v>100.47368421052632</v>
      </c>
      <c r="O1268" s="10">
        <f t="shared" si="129"/>
        <v>41621.085011574076</v>
      </c>
      <c r="P1268" s="10">
        <f t="shared" si="130"/>
        <v>41651.085011574076</v>
      </c>
      <c r="Q1268" t="s">
        <v>8276</v>
      </c>
      <c r="R1268" t="str">
        <f t="shared" si="134"/>
        <v>music</v>
      </c>
      <c r="S1268" t="str">
        <f t="shared" si="133"/>
        <v>rock</v>
      </c>
    </row>
    <row r="1269" spans="1:19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6">
        <f t="shared" si="128"/>
        <v>101.8</v>
      </c>
      <c r="O1269" s="10">
        <f t="shared" si="129"/>
        <v>41449.793495370373</v>
      </c>
      <c r="P1269" s="10">
        <f t="shared" si="130"/>
        <v>41479.793495370373</v>
      </c>
      <c r="Q1269" t="s">
        <v>8276</v>
      </c>
      <c r="R1269" t="str">
        <f t="shared" si="134"/>
        <v>music</v>
      </c>
      <c r="S1269" t="str">
        <f t="shared" si="133"/>
        <v>rock</v>
      </c>
    </row>
    <row r="1270" spans="1:19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6">
        <f t="shared" si="128"/>
        <v>116.66666666666667</v>
      </c>
      <c r="O1270" s="10">
        <f t="shared" si="129"/>
        <v>41508.053784722222</v>
      </c>
      <c r="P1270" s="10">
        <f t="shared" si="130"/>
        <v>41538.053784722222</v>
      </c>
      <c r="Q1270" t="s">
        <v>8276</v>
      </c>
      <c r="R1270" t="str">
        <f t="shared" si="134"/>
        <v>music</v>
      </c>
      <c r="S1270" t="str">
        <f t="shared" si="133"/>
        <v>rock</v>
      </c>
    </row>
    <row r="1271" spans="1:19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6">
        <f t="shared" si="128"/>
        <v>108.64893617021276</v>
      </c>
      <c r="O1271" s="10">
        <f t="shared" si="129"/>
        <v>42446.031388888885</v>
      </c>
      <c r="P1271" s="10">
        <f t="shared" si="130"/>
        <v>42476.208333333336</v>
      </c>
      <c r="Q1271" t="s">
        <v>8276</v>
      </c>
      <c r="R1271" t="str">
        <f t="shared" si="134"/>
        <v>music</v>
      </c>
      <c r="S1271" t="str">
        <f t="shared" si="133"/>
        <v>rock</v>
      </c>
    </row>
    <row r="1272" spans="1:19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6">
        <f t="shared" si="128"/>
        <v>114.72</v>
      </c>
      <c r="O1272" s="10">
        <f t="shared" si="129"/>
        <v>40934.065300925933</v>
      </c>
      <c r="P1272" s="10">
        <f t="shared" si="130"/>
        <v>40994.023634259262</v>
      </c>
      <c r="Q1272" t="s">
        <v>8276</v>
      </c>
      <c r="R1272" t="str">
        <f t="shared" si="134"/>
        <v>music</v>
      </c>
      <c r="S1272" t="str">
        <f t="shared" si="133"/>
        <v>rock</v>
      </c>
    </row>
    <row r="1273" spans="1:19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6">
        <f t="shared" si="128"/>
        <v>101.8</v>
      </c>
      <c r="O1273" s="10">
        <f t="shared" si="129"/>
        <v>41561.891886574078</v>
      </c>
      <c r="P1273" s="10">
        <f t="shared" si="130"/>
        <v>41591.933553240742</v>
      </c>
      <c r="Q1273" t="s">
        <v>8276</v>
      </c>
      <c r="R1273" t="str">
        <f t="shared" si="134"/>
        <v>music</v>
      </c>
      <c r="S1273" t="str">
        <f t="shared" si="133"/>
        <v>rock</v>
      </c>
    </row>
    <row r="1274" spans="1:19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6">
        <f t="shared" si="128"/>
        <v>106</v>
      </c>
      <c r="O1274" s="10">
        <f t="shared" si="129"/>
        <v>40274.953460648154</v>
      </c>
      <c r="P1274" s="10">
        <f t="shared" si="130"/>
        <v>40344.375</v>
      </c>
      <c r="Q1274" t="s">
        <v>8276</v>
      </c>
      <c r="R1274" t="str">
        <f t="shared" si="134"/>
        <v>music</v>
      </c>
      <c r="S1274" t="str">
        <f t="shared" si="133"/>
        <v>rock</v>
      </c>
    </row>
    <row r="1275" spans="1:19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6">
        <f t="shared" si="128"/>
        <v>103.49999999999999</v>
      </c>
      <c r="O1275" s="10">
        <f t="shared" si="129"/>
        <v>41852.93855324074</v>
      </c>
      <c r="P1275" s="10">
        <f t="shared" si="130"/>
        <v>41882.93855324074</v>
      </c>
      <c r="Q1275" t="s">
        <v>8276</v>
      </c>
      <c r="R1275" t="str">
        <f t="shared" si="134"/>
        <v>music</v>
      </c>
      <c r="S1275" t="str">
        <f t="shared" si="133"/>
        <v>rock</v>
      </c>
    </row>
    <row r="1276" spans="1:19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6">
        <f t="shared" si="128"/>
        <v>154.97535999999999</v>
      </c>
      <c r="O1276" s="10">
        <f t="shared" si="129"/>
        <v>41116.8984375</v>
      </c>
      <c r="P1276" s="10">
        <f t="shared" si="130"/>
        <v>41151.8984375</v>
      </c>
      <c r="Q1276" t="s">
        <v>8276</v>
      </c>
      <c r="R1276" t="str">
        <f t="shared" si="134"/>
        <v>music</v>
      </c>
      <c r="S1276" t="str">
        <f t="shared" si="133"/>
        <v>rock</v>
      </c>
    </row>
    <row r="1277" spans="1:19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6">
        <f t="shared" si="128"/>
        <v>162.14066666666668</v>
      </c>
      <c r="O1277" s="10">
        <f t="shared" si="129"/>
        <v>41459.076238425929</v>
      </c>
      <c r="P1277" s="10">
        <f t="shared" si="130"/>
        <v>41494.076238425929</v>
      </c>
      <c r="Q1277" t="s">
        <v>8276</v>
      </c>
      <c r="R1277" t="str">
        <f t="shared" si="134"/>
        <v>music</v>
      </c>
      <c r="S1277" t="str">
        <f t="shared" si="133"/>
        <v>rock</v>
      </c>
    </row>
    <row r="1278" spans="1:19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6">
        <f t="shared" si="128"/>
        <v>104.42100000000001</v>
      </c>
      <c r="O1278" s="10">
        <f t="shared" si="129"/>
        <v>40007.912581018521</v>
      </c>
      <c r="P1278" s="10">
        <f t="shared" si="130"/>
        <v>40057.375</v>
      </c>
      <c r="Q1278" t="s">
        <v>8276</v>
      </c>
      <c r="R1278" t="str">
        <f t="shared" si="134"/>
        <v>music</v>
      </c>
      <c r="S1278" t="str">
        <f t="shared" si="133"/>
        <v>rock</v>
      </c>
    </row>
    <row r="1279" spans="1:19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6">
        <f t="shared" si="128"/>
        <v>106.12433333333333</v>
      </c>
      <c r="O1279" s="10">
        <f t="shared" si="129"/>
        <v>41121.770219907412</v>
      </c>
      <c r="P1279" s="10">
        <f t="shared" si="130"/>
        <v>41156.770219907412</v>
      </c>
      <c r="Q1279" t="s">
        <v>8276</v>
      </c>
      <c r="R1279" t="str">
        <f t="shared" si="134"/>
        <v>music</v>
      </c>
      <c r="S1279" t="str">
        <f t="shared" si="133"/>
        <v>rock</v>
      </c>
    </row>
    <row r="1280" spans="1:19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6">
        <f t="shared" si="128"/>
        <v>154.93846153846152</v>
      </c>
      <c r="O1280" s="10">
        <f t="shared" si="129"/>
        <v>41786.763495370375</v>
      </c>
      <c r="P1280" s="10">
        <f t="shared" si="130"/>
        <v>41815.291666666672</v>
      </c>
      <c r="Q1280" t="s">
        <v>8276</v>
      </c>
      <c r="R1280" t="str">
        <f t="shared" si="134"/>
        <v>music</v>
      </c>
      <c r="S1280" t="str">
        <f t="shared" si="133"/>
        <v>rock</v>
      </c>
    </row>
    <row r="1281" spans="1:19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6">
        <f t="shared" si="128"/>
        <v>110.77157238734421</v>
      </c>
      <c r="O1281" s="10">
        <f t="shared" si="129"/>
        <v>41682.307523148149</v>
      </c>
      <c r="P1281" s="10">
        <f t="shared" si="130"/>
        <v>41722.265856481485</v>
      </c>
      <c r="Q1281" t="s">
        <v>8276</v>
      </c>
      <c r="R1281" t="str">
        <f t="shared" si="134"/>
        <v>music</v>
      </c>
      <c r="S1281" t="str">
        <f t="shared" si="133"/>
        <v>rock</v>
      </c>
    </row>
    <row r="1282" spans="1:19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6">
        <f t="shared" ref="N1282:N1345" si="135">E1282/D1282*100</f>
        <v>110.91186666666665</v>
      </c>
      <c r="O1282" s="10">
        <f t="shared" si="129"/>
        <v>40513.965902777782</v>
      </c>
      <c r="P1282" s="10">
        <f t="shared" si="130"/>
        <v>40603.965902777782</v>
      </c>
      <c r="Q1282" t="s">
        <v>8276</v>
      </c>
      <c r="R1282" t="str">
        <f t="shared" si="134"/>
        <v>music</v>
      </c>
      <c r="S1282" t="str">
        <f t="shared" si="133"/>
        <v>rock</v>
      </c>
    </row>
    <row r="1283" spans="1:19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6">
        <f t="shared" si="135"/>
        <v>110.71428571428572</v>
      </c>
      <c r="O1283" s="10">
        <f t="shared" ref="O1283:O1346" si="136">((((J1283/60)/60)/24+DATE(1970,1,1)+5/24))</f>
        <v>41463.95180555556</v>
      </c>
      <c r="P1283" s="10">
        <f t="shared" ref="P1283:P1346" si="137">((((I1283/60)/60)/24+DATE(1970,1,1)+5/24))</f>
        <v>41483.95180555556</v>
      </c>
      <c r="Q1283" t="s">
        <v>8276</v>
      </c>
      <c r="R1283" t="str">
        <f t="shared" si="134"/>
        <v>music</v>
      </c>
      <c r="S1283" t="str">
        <f t="shared" si="133"/>
        <v>rock</v>
      </c>
    </row>
    <row r="1284" spans="1:19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6">
        <f t="shared" si="135"/>
        <v>123.61333333333333</v>
      </c>
      <c r="O1284" s="10">
        <f t="shared" si="136"/>
        <v>41586.68350694445</v>
      </c>
      <c r="P1284" s="10">
        <f t="shared" si="137"/>
        <v>41617.415972222225</v>
      </c>
      <c r="Q1284" t="s">
        <v>8276</v>
      </c>
      <c r="R1284" t="str">
        <f t="shared" si="134"/>
        <v>music</v>
      </c>
      <c r="S1284" t="str">
        <f t="shared" si="133"/>
        <v>rock</v>
      </c>
    </row>
    <row r="1285" spans="1:19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6">
        <f t="shared" si="135"/>
        <v>211.05</v>
      </c>
      <c r="O1285" s="10">
        <f t="shared" si="136"/>
        <v>41320.925798611112</v>
      </c>
      <c r="P1285" s="10">
        <f t="shared" si="137"/>
        <v>41344.375</v>
      </c>
      <c r="Q1285" t="s">
        <v>8276</v>
      </c>
      <c r="R1285" t="str">
        <f t="shared" si="134"/>
        <v>music</v>
      </c>
      <c r="S1285" t="str">
        <f t="shared" si="133"/>
        <v>rock</v>
      </c>
    </row>
    <row r="1286" spans="1:19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6">
        <f t="shared" si="135"/>
        <v>101</v>
      </c>
      <c r="O1286" s="10">
        <f t="shared" si="136"/>
        <v>42712.443078703705</v>
      </c>
      <c r="P1286" s="10">
        <f t="shared" si="137"/>
        <v>42735.915972222225</v>
      </c>
      <c r="Q1286" t="s">
        <v>8271</v>
      </c>
      <c r="R1286" t="str">
        <f t="shared" ref="R1286:R1305" si="138">LEFT(Q1286, 7)</f>
        <v>theater</v>
      </c>
      <c r="S1286" t="str">
        <f t="shared" ref="S1286:S1305" si="139">RIGHT(Q1286, 5)</f>
        <v>plays</v>
      </c>
    </row>
    <row r="1287" spans="1:19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6">
        <f t="shared" si="135"/>
        <v>101.64999999999999</v>
      </c>
      <c r="O1287" s="10">
        <f t="shared" si="136"/>
        <v>42160.791377314818</v>
      </c>
      <c r="P1287" s="10">
        <f t="shared" si="137"/>
        <v>42175.791377314818</v>
      </c>
      <c r="Q1287" t="s">
        <v>8271</v>
      </c>
      <c r="R1287" t="str">
        <f t="shared" si="138"/>
        <v>theater</v>
      </c>
      <c r="S1287" t="str">
        <f t="shared" si="139"/>
        <v>plays</v>
      </c>
    </row>
    <row r="1288" spans="1:19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6">
        <f t="shared" si="135"/>
        <v>108.33333333333333</v>
      </c>
      <c r="O1288" s="10">
        <f t="shared" si="136"/>
        <v>42039.592905092599</v>
      </c>
      <c r="P1288" s="10">
        <f t="shared" si="137"/>
        <v>42052.791666666664</v>
      </c>
      <c r="Q1288" t="s">
        <v>8271</v>
      </c>
      <c r="R1288" t="str">
        <f t="shared" si="138"/>
        <v>theater</v>
      </c>
      <c r="S1288" t="str">
        <f t="shared" si="139"/>
        <v>plays</v>
      </c>
    </row>
    <row r="1289" spans="1:19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6">
        <f t="shared" si="135"/>
        <v>242</v>
      </c>
      <c r="O1289" s="10">
        <f t="shared" si="136"/>
        <v>42107.829351851855</v>
      </c>
      <c r="P1289" s="10">
        <f t="shared" si="137"/>
        <v>42167.829351851855</v>
      </c>
      <c r="Q1289" t="s">
        <v>8271</v>
      </c>
      <c r="R1289" t="str">
        <f t="shared" si="138"/>
        <v>theater</v>
      </c>
      <c r="S1289" t="str">
        <f t="shared" si="139"/>
        <v>plays</v>
      </c>
    </row>
    <row r="1290" spans="1:19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6">
        <f t="shared" si="135"/>
        <v>100.44999999999999</v>
      </c>
      <c r="O1290" s="10">
        <f t="shared" si="136"/>
        <v>42561.362997685188</v>
      </c>
      <c r="P1290" s="10">
        <f t="shared" si="137"/>
        <v>42592.375000000007</v>
      </c>
      <c r="Q1290" t="s">
        <v>8271</v>
      </c>
      <c r="R1290" t="str">
        <f t="shared" si="138"/>
        <v>theater</v>
      </c>
      <c r="S1290" t="str">
        <f t="shared" si="139"/>
        <v>plays</v>
      </c>
    </row>
    <row r="1291" spans="1:19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6">
        <f t="shared" si="135"/>
        <v>125.06666666666666</v>
      </c>
      <c r="O1291" s="10">
        <f t="shared" si="136"/>
        <v>42709.343113425923</v>
      </c>
      <c r="P1291" s="10">
        <f t="shared" si="137"/>
        <v>42739.343113425923</v>
      </c>
      <c r="Q1291" t="s">
        <v>8271</v>
      </c>
      <c r="R1291" t="str">
        <f t="shared" si="138"/>
        <v>theater</v>
      </c>
      <c r="S1291" t="str">
        <f t="shared" si="139"/>
        <v>plays</v>
      </c>
    </row>
    <row r="1292" spans="1:19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6">
        <f t="shared" si="135"/>
        <v>108.57142857142857</v>
      </c>
      <c r="O1292" s="10">
        <f t="shared" si="136"/>
        <v>42086.823275462964</v>
      </c>
      <c r="P1292" s="10">
        <f t="shared" si="137"/>
        <v>42117.499305555561</v>
      </c>
      <c r="Q1292" t="s">
        <v>8271</v>
      </c>
      <c r="R1292" t="str">
        <f t="shared" si="138"/>
        <v>theater</v>
      </c>
      <c r="S1292" t="str">
        <f t="shared" si="139"/>
        <v>plays</v>
      </c>
    </row>
    <row r="1293" spans="1:19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6">
        <f t="shared" si="135"/>
        <v>145.70000000000002</v>
      </c>
      <c r="O1293" s="10">
        <f t="shared" si="136"/>
        <v>42064.861006944448</v>
      </c>
      <c r="P1293" s="10">
        <f t="shared" si="137"/>
        <v>42101.500000000007</v>
      </c>
      <c r="Q1293" t="s">
        <v>8271</v>
      </c>
      <c r="R1293" t="str">
        <f t="shared" si="138"/>
        <v>theater</v>
      </c>
      <c r="S1293" t="str">
        <f t="shared" si="139"/>
        <v>plays</v>
      </c>
    </row>
    <row r="1294" spans="1:19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6">
        <f t="shared" si="135"/>
        <v>110.00000000000001</v>
      </c>
      <c r="O1294" s="10">
        <f t="shared" si="136"/>
        <v>42256.972546296303</v>
      </c>
      <c r="P1294" s="10">
        <f t="shared" si="137"/>
        <v>42284.165972222225</v>
      </c>
      <c r="Q1294" t="s">
        <v>8271</v>
      </c>
      <c r="R1294" t="str">
        <f t="shared" si="138"/>
        <v>theater</v>
      </c>
      <c r="S1294" t="str">
        <f t="shared" si="139"/>
        <v>plays</v>
      </c>
    </row>
    <row r="1295" spans="1:19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6">
        <f t="shared" si="135"/>
        <v>102.23333333333333</v>
      </c>
      <c r="O1295" s="10">
        <f t="shared" si="136"/>
        <v>42292.90938657408</v>
      </c>
      <c r="P1295" s="10">
        <f t="shared" si="137"/>
        <v>42322.951053240737</v>
      </c>
      <c r="Q1295" t="s">
        <v>8271</v>
      </c>
      <c r="R1295" t="str">
        <f t="shared" si="138"/>
        <v>theater</v>
      </c>
      <c r="S1295" t="str">
        <f t="shared" si="139"/>
        <v>plays</v>
      </c>
    </row>
    <row r="1296" spans="1:19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6">
        <f t="shared" si="135"/>
        <v>122</v>
      </c>
      <c r="O1296" s="10">
        <f t="shared" si="136"/>
        <v>42278.662002314821</v>
      </c>
      <c r="P1296" s="10">
        <f t="shared" si="137"/>
        <v>42296.666666666664</v>
      </c>
      <c r="Q1296" t="s">
        <v>8271</v>
      </c>
      <c r="R1296" t="str">
        <f t="shared" si="138"/>
        <v>theater</v>
      </c>
      <c r="S1296" t="str">
        <f t="shared" si="139"/>
        <v>plays</v>
      </c>
    </row>
    <row r="1297" spans="1:19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6">
        <f t="shared" si="135"/>
        <v>101.96000000000001</v>
      </c>
      <c r="O1297" s="10">
        <f t="shared" si="136"/>
        <v>42184.781215277784</v>
      </c>
      <c r="P1297" s="10">
        <f t="shared" si="137"/>
        <v>42214.916666666664</v>
      </c>
      <c r="Q1297" t="s">
        <v>8271</v>
      </c>
      <c r="R1297" t="str">
        <f t="shared" si="138"/>
        <v>theater</v>
      </c>
      <c r="S1297" t="str">
        <f t="shared" si="139"/>
        <v>plays</v>
      </c>
    </row>
    <row r="1298" spans="1:19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6">
        <f t="shared" si="135"/>
        <v>141.1764705882353</v>
      </c>
      <c r="O1298" s="10">
        <f t="shared" si="136"/>
        <v>42423.258946759262</v>
      </c>
      <c r="P1298" s="10">
        <f t="shared" si="137"/>
        <v>42443.217280092598</v>
      </c>
      <c r="Q1298" t="s">
        <v>8271</v>
      </c>
      <c r="R1298" t="str">
        <f t="shared" si="138"/>
        <v>theater</v>
      </c>
      <c r="S1298" t="str">
        <f t="shared" si="139"/>
        <v>plays</v>
      </c>
    </row>
    <row r="1299" spans="1:19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6">
        <f t="shared" si="135"/>
        <v>109.52500000000001</v>
      </c>
      <c r="O1299" s="10">
        <f t="shared" si="136"/>
        <v>42461.95553240741</v>
      </c>
      <c r="P1299" s="10">
        <f t="shared" si="137"/>
        <v>42491.95553240741</v>
      </c>
      <c r="Q1299" t="s">
        <v>8271</v>
      </c>
      <c r="R1299" t="str">
        <f t="shared" si="138"/>
        <v>theater</v>
      </c>
      <c r="S1299" t="str">
        <f t="shared" si="139"/>
        <v>plays</v>
      </c>
    </row>
    <row r="1300" spans="1:19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6">
        <f t="shared" si="135"/>
        <v>104.65</v>
      </c>
      <c r="O1300" s="10">
        <f t="shared" si="136"/>
        <v>42458.889259259267</v>
      </c>
      <c r="P1300" s="10">
        <f t="shared" si="137"/>
        <v>42488.889259259267</v>
      </c>
      <c r="Q1300" t="s">
        <v>8271</v>
      </c>
      <c r="R1300" t="str">
        <f t="shared" si="138"/>
        <v>theater</v>
      </c>
      <c r="S1300" t="str">
        <f t="shared" si="139"/>
        <v>plays</v>
      </c>
    </row>
    <row r="1301" spans="1:19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6">
        <f t="shared" si="135"/>
        <v>124</v>
      </c>
      <c r="O1301" s="10">
        <f t="shared" si="136"/>
        <v>42170.022673611114</v>
      </c>
      <c r="P1301" s="10">
        <f t="shared" si="137"/>
        <v>42200.022673611114</v>
      </c>
      <c r="Q1301" t="s">
        <v>8271</v>
      </c>
      <c r="R1301" t="str">
        <f t="shared" si="138"/>
        <v>theater</v>
      </c>
      <c r="S1301" t="str">
        <f t="shared" si="139"/>
        <v>plays</v>
      </c>
    </row>
    <row r="1302" spans="1:19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6">
        <f t="shared" si="135"/>
        <v>135</v>
      </c>
      <c r="O1302" s="10">
        <f t="shared" si="136"/>
        <v>42483.88354166667</v>
      </c>
      <c r="P1302" s="10">
        <f t="shared" si="137"/>
        <v>42522.997916666667</v>
      </c>
      <c r="Q1302" t="s">
        <v>8271</v>
      </c>
      <c r="R1302" t="str">
        <f t="shared" si="138"/>
        <v>theater</v>
      </c>
      <c r="S1302" t="str">
        <f t="shared" si="139"/>
        <v>plays</v>
      </c>
    </row>
    <row r="1303" spans="1:19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6">
        <f t="shared" si="135"/>
        <v>102.75000000000001</v>
      </c>
      <c r="O1303" s="10">
        <f t="shared" si="136"/>
        <v>42195.958078703705</v>
      </c>
      <c r="P1303" s="10">
        <f t="shared" si="137"/>
        <v>42206.333333333336</v>
      </c>
      <c r="Q1303" t="s">
        <v>8271</v>
      </c>
      <c r="R1303" t="str">
        <f t="shared" si="138"/>
        <v>theater</v>
      </c>
      <c r="S1303" t="str">
        <f t="shared" si="139"/>
        <v>plays</v>
      </c>
    </row>
    <row r="1304" spans="1:19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6">
        <f t="shared" si="135"/>
        <v>100</v>
      </c>
      <c r="O1304" s="10">
        <f t="shared" si="136"/>
        <v>42675.266331018523</v>
      </c>
      <c r="P1304" s="10">
        <f t="shared" si="137"/>
        <v>42705.307997685188</v>
      </c>
      <c r="Q1304" t="s">
        <v>8271</v>
      </c>
      <c r="R1304" t="str">
        <f t="shared" si="138"/>
        <v>theater</v>
      </c>
      <c r="S1304" t="str">
        <f t="shared" si="139"/>
        <v>plays</v>
      </c>
    </row>
    <row r="1305" spans="1:19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6">
        <f t="shared" si="135"/>
        <v>130.26085714285716</v>
      </c>
      <c r="O1305" s="10">
        <f t="shared" si="136"/>
        <v>42566.649537037039</v>
      </c>
      <c r="P1305" s="10">
        <f t="shared" si="137"/>
        <v>42582.666666666664</v>
      </c>
      <c r="Q1305" t="s">
        <v>8271</v>
      </c>
      <c r="R1305" t="str">
        <f t="shared" si="138"/>
        <v>theater</v>
      </c>
      <c r="S1305" t="str">
        <f t="shared" si="139"/>
        <v>plays</v>
      </c>
    </row>
    <row r="1306" spans="1:19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6">
        <f t="shared" si="135"/>
        <v>39.627499999999998</v>
      </c>
      <c r="O1306" s="10">
        <f t="shared" si="136"/>
        <v>42747.40283564815</v>
      </c>
      <c r="P1306" s="10">
        <f t="shared" si="137"/>
        <v>42807.361168981479</v>
      </c>
      <c r="Q1306" t="s">
        <v>8273</v>
      </c>
      <c r="R1306" t="str">
        <f t="shared" ref="R1306:R1337" si="140">LEFT(Q1306, 10)</f>
        <v>technology</v>
      </c>
      <c r="S1306" t="str">
        <f t="shared" ref="S1306:S1345" si="141">RIGHT(Q1306, 9)</f>
        <v>wearables</v>
      </c>
    </row>
    <row r="1307" spans="1:19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6">
        <f t="shared" si="135"/>
        <v>25.976666666666663</v>
      </c>
      <c r="O1307" s="10">
        <f t="shared" si="136"/>
        <v>42543.873935185191</v>
      </c>
      <c r="P1307" s="10">
        <f t="shared" si="137"/>
        <v>42572.937500000007</v>
      </c>
      <c r="Q1307" t="s">
        <v>8273</v>
      </c>
      <c r="R1307" t="str">
        <f t="shared" si="140"/>
        <v>technology</v>
      </c>
      <c r="S1307" t="str">
        <f t="shared" si="141"/>
        <v>wearables</v>
      </c>
    </row>
    <row r="1308" spans="1:19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6">
        <f t="shared" si="135"/>
        <v>65.24636363636364</v>
      </c>
      <c r="O1308" s="10">
        <f t="shared" si="136"/>
        <v>41947.665902777779</v>
      </c>
      <c r="P1308" s="10">
        <f t="shared" si="137"/>
        <v>41977.665902777779</v>
      </c>
      <c r="Q1308" t="s">
        <v>8273</v>
      </c>
      <c r="R1308" t="str">
        <f t="shared" si="140"/>
        <v>technology</v>
      </c>
      <c r="S1308" t="str">
        <f t="shared" si="141"/>
        <v>wearables</v>
      </c>
    </row>
    <row r="1309" spans="1:19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6">
        <f t="shared" si="135"/>
        <v>11.514000000000001</v>
      </c>
      <c r="O1309" s="10">
        <f t="shared" si="136"/>
        <v>42387.711562500001</v>
      </c>
      <c r="P1309" s="10">
        <f t="shared" si="137"/>
        <v>42417.711562500001</v>
      </c>
      <c r="Q1309" t="s">
        <v>8273</v>
      </c>
      <c r="R1309" t="str">
        <f t="shared" si="140"/>
        <v>technology</v>
      </c>
      <c r="S1309" t="str">
        <f t="shared" si="141"/>
        <v>wearables</v>
      </c>
    </row>
    <row r="1310" spans="1:19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6">
        <f t="shared" si="135"/>
        <v>11.360000000000001</v>
      </c>
      <c r="O1310" s="10">
        <f t="shared" si="136"/>
        <v>42611.821898148155</v>
      </c>
      <c r="P1310" s="10">
        <f t="shared" si="137"/>
        <v>42651.821898148155</v>
      </c>
      <c r="Q1310" t="s">
        <v>8273</v>
      </c>
      <c r="R1310" t="str">
        <f t="shared" si="140"/>
        <v>technology</v>
      </c>
      <c r="S1310" t="str">
        <f t="shared" si="141"/>
        <v>wearables</v>
      </c>
    </row>
    <row r="1311" spans="1:19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6">
        <f t="shared" si="135"/>
        <v>111.99130434782609</v>
      </c>
      <c r="O1311" s="10">
        <f t="shared" si="136"/>
        <v>42258.09106481482</v>
      </c>
      <c r="P1311" s="10">
        <f t="shared" si="137"/>
        <v>42293.09106481482</v>
      </c>
      <c r="Q1311" t="s">
        <v>8273</v>
      </c>
      <c r="R1311" t="str">
        <f t="shared" si="140"/>
        <v>technology</v>
      </c>
      <c r="S1311" t="str">
        <f t="shared" si="141"/>
        <v>wearables</v>
      </c>
    </row>
    <row r="1312" spans="1:19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6">
        <f t="shared" si="135"/>
        <v>15.5</v>
      </c>
      <c r="O1312" s="10">
        <f t="shared" si="136"/>
        <v>42556.875578703701</v>
      </c>
      <c r="P1312" s="10">
        <f t="shared" si="137"/>
        <v>42601.875578703701</v>
      </c>
      <c r="Q1312" t="s">
        <v>8273</v>
      </c>
      <c r="R1312" t="str">
        <f t="shared" si="140"/>
        <v>technology</v>
      </c>
      <c r="S1312" t="str">
        <f t="shared" si="141"/>
        <v>wearables</v>
      </c>
    </row>
    <row r="1313" spans="1:19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6">
        <f t="shared" si="135"/>
        <v>32.027999999999999</v>
      </c>
      <c r="O1313" s="10">
        <f t="shared" si="136"/>
        <v>42670.010636574072</v>
      </c>
      <c r="P1313" s="10">
        <f t="shared" si="137"/>
        <v>42705.052303240744</v>
      </c>
      <c r="Q1313" t="s">
        <v>8273</v>
      </c>
      <c r="R1313" t="str">
        <f t="shared" si="140"/>
        <v>technology</v>
      </c>
      <c r="S1313" t="str">
        <f t="shared" si="141"/>
        <v>wearables</v>
      </c>
    </row>
    <row r="1314" spans="1:19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6">
        <f t="shared" si="135"/>
        <v>0.60869565217391308</v>
      </c>
      <c r="O1314" s="10">
        <f t="shared" si="136"/>
        <v>42082.911134259259</v>
      </c>
      <c r="P1314" s="10">
        <f t="shared" si="137"/>
        <v>42112.911134259259</v>
      </c>
      <c r="Q1314" t="s">
        <v>8273</v>
      </c>
      <c r="R1314" t="str">
        <f t="shared" si="140"/>
        <v>technology</v>
      </c>
      <c r="S1314" t="str">
        <f t="shared" si="141"/>
        <v>wearables</v>
      </c>
    </row>
    <row r="1315" spans="1:19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6">
        <f t="shared" si="135"/>
        <v>31.114999999999998</v>
      </c>
      <c r="O1315" s="10">
        <f t="shared" si="136"/>
        <v>42402.917986111112</v>
      </c>
      <c r="P1315" s="10">
        <f t="shared" si="137"/>
        <v>42432.917986111112</v>
      </c>
      <c r="Q1315" t="s">
        <v>8273</v>
      </c>
      <c r="R1315" t="str">
        <f t="shared" si="140"/>
        <v>technology</v>
      </c>
      <c r="S1315" t="str">
        <f t="shared" si="141"/>
        <v>wearables</v>
      </c>
    </row>
    <row r="1316" spans="1:19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6">
        <f t="shared" si="135"/>
        <v>1.1266666666666667</v>
      </c>
      <c r="O1316" s="10">
        <f t="shared" si="136"/>
        <v>42604.878009259257</v>
      </c>
      <c r="P1316" s="10">
        <f t="shared" si="137"/>
        <v>42664.878009259257</v>
      </c>
      <c r="Q1316" t="s">
        <v>8273</v>
      </c>
      <c r="R1316" t="str">
        <f t="shared" si="140"/>
        <v>technology</v>
      </c>
      <c r="S1316" t="str">
        <f t="shared" si="141"/>
        <v>wearables</v>
      </c>
    </row>
    <row r="1317" spans="1:19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6">
        <f t="shared" si="135"/>
        <v>40.404000000000003</v>
      </c>
      <c r="O1317" s="10">
        <f t="shared" si="136"/>
        <v>42278.706574074073</v>
      </c>
      <c r="P1317" s="10">
        <f t="shared" si="137"/>
        <v>42314.250000000007</v>
      </c>
      <c r="Q1317" t="s">
        <v>8273</v>
      </c>
      <c r="R1317" t="str">
        <f t="shared" si="140"/>
        <v>technology</v>
      </c>
      <c r="S1317" t="str">
        <f t="shared" si="141"/>
        <v>wearables</v>
      </c>
    </row>
    <row r="1318" spans="1:19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6">
        <f t="shared" si="135"/>
        <v>1.3333333333333333E-3</v>
      </c>
      <c r="O1318" s="10">
        <f t="shared" si="136"/>
        <v>42394.170243055552</v>
      </c>
      <c r="P1318" s="10">
        <f t="shared" si="137"/>
        <v>42429.170243055552</v>
      </c>
      <c r="Q1318" t="s">
        <v>8273</v>
      </c>
      <c r="R1318" t="str">
        <f t="shared" si="140"/>
        <v>technology</v>
      </c>
      <c r="S1318" t="str">
        <f t="shared" si="141"/>
        <v>wearables</v>
      </c>
    </row>
    <row r="1319" spans="1:19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6">
        <f t="shared" si="135"/>
        <v>5.7334999999999994</v>
      </c>
      <c r="O1319" s="10">
        <f t="shared" si="136"/>
        <v>42520.443819444445</v>
      </c>
      <c r="P1319" s="10">
        <f t="shared" si="137"/>
        <v>42572.791666666664</v>
      </c>
      <c r="Q1319" t="s">
        <v>8273</v>
      </c>
      <c r="R1319" t="str">
        <f t="shared" si="140"/>
        <v>technology</v>
      </c>
      <c r="S1319" t="str">
        <f t="shared" si="141"/>
        <v>wearables</v>
      </c>
    </row>
    <row r="1320" spans="1:19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6">
        <f t="shared" si="135"/>
        <v>15.324999999999999</v>
      </c>
      <c r="O1320" s="10">
        <f t="shared" si="136"/>
        <v>41985.251990740748</v>
      </c>
      <c r="P1320" s="10">
        <f t="shared" si="137"/>
        <v>42015.251990740748</v>
      </c>
      <c r="Q1320" t="s">
        <v>8273</v>
      </c>
      <c r="R1320" t="str">
        <f t="shared" si="140"/>
        <v>technology</v>
      </c>
      <c r="S1320" t="str">
        <f t="shared" si="141"/>
        <v>wearables</v>
      </c>
    </row>
    <row r="1321" spans="1:19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6">
        <f t="shared" si="135"/>
        <v>15.103448275862069</v>
      </c>
      <c r="O1321" s="10">
        <f t="shared" si="136"/>
        <v>41817.020428240743</v>
      </c>
      <c r="P1321" s="10">
        <f t="shared" si="137"/>
        <v>41831.875</v>
      </c>
      <c r="Q1321" t="s">
        <v>8273</v>
      </c>
      <c r="R1321" t="str">
        <f t="shared" si="140"/>
        <v>technology</v>
      </c>
      <c r="S1321" t="str">
        <f t="shared" si="141"/>
        <v>wearables</v>
      </c>
    </row>
    <row r="1322" spans="1:19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6">
        <f t="shared" si="135"/>
        <v>0.503</v>
      </c>
      <c r="O1322" s="10">
        <f t="shared" si="136"/>
        <v>42705.898680555554</v>
      </c>
      <c r="P1322" s="10">
        <f t="shared" si="137"/>
        <v>42735.166666666664</v>
      </c>
      <c r="Q1322" t="s">
        <v>8273</v>
      </c>
      <c r="R1322" t="str">
        <f t="shared" si="140"/>
        <v>technology</v>
      </c>
      <c r="S1322" t="str">
        <f t="shared" si="141"/>
        <v>wearables</v>
      </c>
    </row>
    <row r="1323" spans="1:19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6">
        <f t="shared" si="135"/>
        <v>1.3028138528138529</v>
      </c>
      <c r="O1323" s="10">
        <f t="shared" si="136"/>
        <v>42697.957604166666</v>
      </c>
      <c r="P1323" s="10">
        <f t="shared" si="137"/>
        <v>42727.957604166666</v>
      </c>
      <c r="Q1323" t="s">
        <v>8273</v>
      </c>
      <c r="R1323" t="str">
        <f t="shared" si="140"/>
        <v>technology</v>
      </c>
      <c r="S1323" t="str">
        <f t="shared" si="141"/>
        <v>wearables</v>
      </c>
    </row>
    <row r="1324" spans="1:19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6">
        <f t="shared" si="135"/>
        <v>0.30285714285714288</v>
      </c>
      <c r="O1324" s="10">
        <f t="shared" si="136"/>
        <v>42115.86487268519</v>
      </c>
      <c r="P1324" s="10">
        <f t="shared" si="137"/>
        <v>42145.86487268519</v>
      </c>
      <c r="Q1324" t="s">
        <v>8273</v>
      </c>
      <c r="R1324" t="str">
        <f t="shared" si="140"/>
        <v>technology</v>
      </c>
      <c r="S1324" t="str">
        <f t="shared" si="141"/>
        <v>wearables</v>
      </c>
    </row>
    <row r="1325" spans="1:19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6">
        <f t="shared" si="135"/>
        <v>8.8800000000000008</v>
      </c>
      <c r="O1325" s="10">
        <f t="shared" si="136"/>
        <v>42451.906782407408</v>
      </c>
      <c r="P1325" s="10">
        <f t="shared" si="137"/>
        <v>42486.496527777781</v>
      </c>
      <c r="Q1325" t="s">
        <v>8273</v>
      </c>
      <c r="R1325" t="str">
        <f t="shared" si="140"/>
        <v>technology</v>
      </c>
      <c r="S1325" t="str">
        <f t="shared" si="141"/>
        <v>wearables</v>
      </c>
    </row>
    <row r="1326" spans="1:19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6">
        <f t="shared" si="135"/>
        <v>9.84</v>
      </c>
      <c r="O1326" s="10">
        <f t="shared" si="136"/>
        <v>42626.842037037037</v>
      </c>
      <c r="P1326" s="10">
        <f t="shared" si="137"/>
        <v>42656.842037037037</v>
      </c>
      <c r="Q1326" t="s">
        <v>8273</v>
      </c>
      <c r="R1326" t="str">
        <f t="shared" si="140"/>
        <v>technology</v>
      </c>
      <c r="S1326" t="str">
        <f t="shared" si="141"/>
        <v>wearables</v>
      </c>
    </row>
    <row r="1327" spans="1:19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6">
        <f t="shared" si="135"/>
        <v>2.4299999999999997</v>
      </c>
      <c r="O1327" s="10">
        <f t="shared" si="136"/>
        <v>42704.294386574074</v>
      </c>
      <c r="P1327" s="10">
        <f t="shared" si="137"/>
        <v>42734.294386574074</v>
      </c>
      <c r="Q1327" t="s">
        <v>8273</v>
      </c>
      <c r="R1327" t="str">
        <f t="shared" si="140"/>
        <v>technology</v>
      </c>
      <c r="S1327" t="str">
        <f t="shared" si="141"/>
        <v>wearables</v>
      </c>
    </row>
    <row r="1328" spans="1:19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6">
        <f t="shared" si="135"/>
        <v>1.1299999999999999</v>
      </c>
      <c r="O1328" s="10">
        <f t="shared" si="136"/>
        <v>41975.00032407407</v>
      </c>
      <c r="P1328" s="10">
        <f t="shared" si="137"/>
        <v>42020.00032407407</v>
      </c>
      <c r="Q1328" t="s">
        <v>8273</v>
      </c>
      <c r="R1328" t="str">
        <f t="shared" si="140"/>
        <v>technology</v>
      </c>
      <c r="S1328" t="str">
        <f t="shared" si="141"/>
        <v>wearables</v>
      </c>
    </row>
    <row r="1329" spans="1:19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6">
        <f t="shared" si="135"/>
        <v>3.5520833333333335</v>
      </c>
      <c r="O1329" s="10">
        <f t="shared" si="136"/>
        <v>42123.886979166673</v>
      </c>
      <c r="P1329" s="10">
        <f t="shared" si="137"/>
        <v>42153.886979166673</v>
      </c>
      <c r="Q1329" t="s">
        <v>8273</v>
      </c>
      <c r="R1329" t="str">
        <f t="shared" si="140"/>
        <v>technology</v>
      </c>
      <c r="S1329" t="str">
        <f t="shared" si="141"/>
        <v>wearables</v>
      </c>
    </row>
    <row r="1330" spans="1:19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6">
        <f t="shared" si="135"/>
        <v>2.3306666666666667</v>
      </c>
      <c r="O1330" s="10">
        <f t="shared" si="136"/>
        <v>42612.851087962968</v>
      </c>
      <c r="P1330" s="10">
        <f t="shared" si="137"/>
        <v>42657.851087962968</v>
      </c>
      <c r="Q1330" t="s">
        <v>8273</v>
      </c>
      <c r="R1330" t="str">
        <f t="shared" si="140"/>
        <v>technology</v>
      </c>
      <c r="S1330" t="str">
        <f t="shared" si="141"/>
        <v>wearables</v>
      </c>
    </row>
    <row r="1331" spans="1:19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6">
        <f t="shared" si="135"/>
        <v>0.81600000000000006</v>
      </c>
      <c r="O1331" s="10">
        <f t="shared" si="136"/>
        <v>41935.429918981485</v>
      </c>
      <c r="P1331" s="10">
        <f t="shared" si="137"/>
        <v>41975.471585648149</v>
      </c>
      <c r="Q1331" t="s">
        <v>8273</v>
      </c>
      <c r="R1331" t="str">
        <f t="shared" si="140"/>
        <v>technology</v>
      </c>
      <c r="S1331" t="str">
        <f t="shared" si="141"/>
        <v>wearables</v>
      </c>
    </row>
    <row r="1332" spans="1:19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6">
        <f t="shared" si="135"/>
        <v>22.494285714285713</v>
      </c>
      <c r="O1332" s="10">
        <f t="shared" si="136"/>
        <v>42522.48505787037</v>
      </c>
      <c r="P1332" s="10">
        <f t="shared" si="137"/>
        <v>42553.375000000007</v>
      </c>
      <c r="Q1332" t="s">
        <v>8273</v>
      </c>
      <c r="R1332" t="str">
        <f t="shared" si="140"/>
        <v>technology</v>
      </c>
      <c r="S1332" t="str">
        <f t="shared" si="141"/>
        <v>wearables</v>
      </c>
    </row>
    <row r="1333" spans="1:19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6">
        <f t="shared" si="135"/>
        <v>1.3668</v>
      </c>
      <c r="O1333" s="10">
        <f t="shared" si="136"/>
        <v>42569.712430555555</v>
      </c>
      <c r="P1333" s="10">
        <f t="shared" si="137"/>
        <v>42599.712430555555</v>
      </c>
      <c r="Q1333" t="s">
        <v>8273</v>
      </c>
      <c r="R1333" t="str">
        <f t="shared" si="140"/>
        <v>technology</v>
      </c>
      <c r="S1333" t="str">
        <f t="shared" si="141"/>
        <v>wearables</v>
      </c>
    </row>
    <row r="1334" spans="1:19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6">
        <f t="shared" si="135"/>
        <v>0</v>
      </c>
      <c r="O1334" s="10">
        <f t="shared" si="136"/>
        <v>42732.268611111118</v>
      </c>
      <c r="P1334" s="10">
        <f t="shared" si="137"/>
        <v>42762.268611111118</v>
      </c>
      <c r="Q1334" t="s">
        <v>8273</v>
      </c>
      <c r="R1334" t="str">
        <f t="shared" si="140"/>
        <v>technology</v>
      </c>
      <c r="S1334" t="str">
        <f t="shared" si="141"/>
        <v>wearables</v>
      </c>
    </row>
    <row r="1335" spans="1:19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6">
        <f t="shared" si="135"/>
        <v>0</v>
      </c>
      <c r="O1335" s="10">
        <f t="shared" si="136"/>
        <v>41806.315104166672</v>
      </c>
      <c r="P1335" s="10">
        <f t="shared" si="137"/>
        <v>41836.315104166672</v>
      </c>
      <c r="Q1335" t="s">
        <v>8273</v>
      </c>
      <c r="R1335" t="str">
        <f t="shared" si="140"/>
        <v>technology</v>
      </c>
      <c r="S1335" t="str">
        <f t="shared" si="141"/>
        <v>wearables</v>
      </c>
    </row>
    <row r="1336" spans="1:19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6">
        <f t="shared" si="135"/>
        <v>10.754135338345865</v>
      </c>
      <c r="O1336" s="10">
        <f t="shared" si="136"/>
        <v>42410.982488425929</v>
      </c>
      <c r="P1336" s="10">
        <f t="shared" si="137"/>
        <v>42440.982488425929</v>
      </c>
      <c r="Q1336" t="s">
        <v>8273</v>
      </c>
      <c r="R1336" t="str">
        <f t="shared" si="140"/>
        <v>technology</v>
      </c>
      <c r="S1336" t="str">
        <f t="shared" si="141"/>
        <v>wearables</v>
      </c>
    </row>
    <row r="1337" spans="1:19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6">
        <f t="shared" si="135"/>
        <v>19.759999999999998</v>
      </c>
      <c r="O1337" s="10">
        <f t="shared" si="136"/>
        <v>42314.144699074073</v>
      </c>
      <c r="P1337" s="10">
        <f t="shared" si="137"/>
        <v>42344.144699074073</v>
      </c>
      <c r="Q1337" t="s">
        <v>8273</v>
      </c>
      <c r="R1337" t="str">
        <f t="shared" si="140"/>
        <v>technology</v>
      </c>
      <c r="S1337" t="str">
        <f t="shared" si="141"/>
        <v>wearables</v>
      </c>
    </row>
    <row r="1338" spans="1:19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6">
        <f t="shared" si="135"/>
        <v>84.946999999999989</v>
      </c>
      <c r="O1338" s="10">
        <f t="shared" si="136"/>
        <v>41956.07208333334</v>
      </c>
      <c r="P1338" s="10">
        <f t="shared" si="137"/>
        <v>41991.07208333334</v>
      </c>
      <c r="Q1338" t="s">
        <v>8273</v>
      </c>
      <c r="R1338" t="str">
        <f t="shared" ref="R1338:R1365" si="142">LEFT(Q1338, 10)</f>
        <v>technology</v>
      </c>
      <c r="S1338" t="str">
        <f t="shared" si="141"/>
        <v>wearables</v>
      </c>
    </row>
    <row r="1339" spans="1:19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6">
        <f t="shared" si="135"/>
        <v>49.381999999999998</v>
      </c>
      <c r="O1339" s="10">
        <f t="shared" si="136"/>
        <v>42767.785636574081</v>
      </c>
      <c r="P1339" s="10">
        <f t="shared" si="137"/>
        <v>42797.785636574081</v>
      </c>
      <c r="Q1339" t="s">
        <v>8273</v>
      </c>
      <c r="R1339" t="str">
        <f t="shared" si="142"/>
        <v>technology</v>
      </c>
      <c r="S1339" t="str">
        <f t="shared" si="141"/>
        <v>wearables</v>
      </c>
    </row>
    <row r="1340" spans="1:19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6">
        <f t="shared" si="135"/>
        <v>3.3033333333333332</v>
      </c>
      <c r="O1340" s="10">
        <f t="shared" si="136"/>
        <v>42189.011956018519</v>
      </c>
      <c r="P1340" s="10">
        <f t="shared" si="137"/>
        <v>42219.011956018519</v>
      </c>
      <c r="Q1340" t="s">
        <v>8273</v>
      </c>
      <c r="R1340" t="str">
        <f t="shared" si="142"/>
        <v>technology</v>
      </c>
      <c r="S1340" t="str">
        <f t="shared" si="141"/>
        <v>wearables</v>
      </c>
    </row>
    <row r="1341" spans="1:19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6">
        <f t="shared" si="135"/>
        <v>6.6339999999999995</v>
      </c>
      <c r="O1341" s="10">
        <f t="shared" si="136"/>
        <v>41936.855497685188</v>
      </c>
      <c r="P1341" s="10">
        <f t="shared" si="137"/>
        <v>41981.897164351853</v>
      </c>
      <c r="Q1341" t="s">
        <v>8273</v>
      </c>
      <c r="R1341" t="str">
        <f t="shared" si="142"/>
        <v>technology</v>
      </c>
      <c r="S1341" t="str">
        <f t="shared" si="141"/>
        <v>wearables</v>
      </c>
    </row>
    <row r="1342" spans="1:19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6">
        <f t="shared" si="135"/>
        <v>0</v>
      </c>
      <c r="O1342" s="10">
        <f t="shared" si="136"/>
        <v>41836.803854166668</v>
      </c>
      <c r="P1342" s="10">
        <f t="shared" si="137"/>
        <v>41866.803854166668</v>
      </c>
      <c r="Q1342" t="s">
        <v>8273</v>
      </c>
      <c r="R1342" t="str">
        <f t="shared" si="142"/>
        <v>technology</v>
      </c>
      <c r="S1342" t="str">
        <f t="shared" si="141"/>
        <v>wearables</v>
      </c>
    </row>
    <row r="1343" spans="1:19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6">
        <f t="shared" si="135"/>
        <v>70.36</v>
      </c>
      <c r="O1343" s="10">
        <f t="shared" si="136"/>
        <v>42612.832372685189</v>
      </c>
      <c r="P1343" s="10">
        <f t="shared" si="137"/>
        <v>42644.832372685189</v>
      </c>
      <c r="Q1343" t="s">
        <v>8273</v>
      </c>
      <c r="R1343" t="str">
        <f t="shared" si="142"/>
        <v>technology</v>
      </c>
      <c r="S1343" t="str">
        <f t="shared" si="141"/>
        <v>wearables</v>
      </c>
    </row>
    <row r="1344" spans="1:19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6">
        <f t="shared" si="135"/>
        <v>0.2</v>
      </c>
      <c r="O1344" s="10">
        <f t="shared" si="136"/>
        <v>42173.02475694444</v>
      </c>
      <c r="P1344" s="10">
        <f t="shared" si="137"/>
        <v>42203.02475694444</v>
      </c>
      <c r="Q1344" t="s">
        <v>8273</v>
      </c>
      <c r="R1344" t="str">
        <f t="shared" si="142"/>
        <v>technology</v>
      </c>
      <c r="S1344" t="str">
        <f t="shared" si="141"/>
        <v>wearables</v>
      </c>
    </row>
    <row r="1345" spans="1:19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6">
        <f t="shared" si="135"/>
        <v>102.298</v>
      </c>
      <c r="O1345" s="10">
        <f t="shared" si="136"/>
        <v>42542.734756944446</v>
      </c>
      <c r="P1345" s="10">
        <f t="shared" si="137"/>
        <v>42601.374305555561</v>
      </c>
      <c r="Q1345" t="s">
        <v>8273</v>
      </c>
      <c r="R1345" t="str">
        <f t="shared" si="142"/>
        <v>technology</v>
      </c>
      <c r="S1345" t="str">
        <f t="shared" si="141"/>
        <v>wearables</v>
      </c>
    </row>
    <row r="1346" spans="1:19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6">
        <f t="shared" ref="N1346:N1409" si="143">E1346/D1346*100</f>
        <v>377.73333333333335</v>
      </c>
      <c r="O1346" s="10">
        <f t="shared" si="136"/>
        <v>42522.998136574075</v>
      </c>
      <c r="P1346" s="10">
        <f t="shared" si="137"/>
        <v>42551.998136574075</v>
      </c>
      <c r="Q1346" t="s">
        <v>8274</v>
      </c>
      <c r="R1346" t="str">
        <f t="shared" si="142"/>
        <v>publishing</v>
      </c>
      <c r="S1346" t="str">
        <f t="shared" ref="S1346:S1365" si="144">RIGHT(Q1346, 10)</f>
        <v>nonfiction</v>
      </c>
    </row>
    <row r="1347" spans="1:19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6">
        <f t="shared" si="143"/>
        <v>125</v>
      </c>
      <c r="O1347" s="10">
        <f t="shared" ref="O1347:O1410" si="145">((((J1347/60)/60)/24+DATE(1970,1,1)+5/24))</f>
        <v>41800.022673611114</v>
      </c>
      <c r="P1347" s="10">
        <f t="shared" ref="P1347:P1410" si="146">((((I1347/60)/60)/24+DATE(1970,1,1)+5/24))</f>
        <v>41835.022673611114</v>
      </c>
      <c r="Q1347" t="s">
        <v>8274</v>
      </c>
      <c r="R1347" t="str">
        <f t="shared" si="142"/>
        <v>publishing</v>
      </c>
      <c r="S1347" t="str">
        <f t="shared" si="144"/>
        <v>nonfiction</v>
      </c>
    </row>
    <row r="1348" spans="1:19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6">
        <f t="shared" si="143"/>
        <v>147.32653061224491</v>
      </c>
      <c r="O1348" s="10">
        <f t="shared" si="145"/>
        <v>41422.284155092595</v>
      </c>
      <c r="P1348" s="10">
        <f t="shared" si="146"/>
        <v>41452.284155092595</v>
      </c>
      <c r="Q1348" t="s">
        <v>8274</v>
      </c>
      <c r="R1348" t="str">
        <f t="shared" si="142"/>
        <v>publishing</v>
      </c>
      <c r="S1348" t="str">
        <f t="shared" si="144"/>
        <v>nonfiction</v>
      </c>
    </row>
    <row r="1349" spans="1:19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6">
        <f t="shared" si="143"/>
        <v>102.2</v>
      </c>
      <c r="O1349" s="10">
        <f t="shared" si="145"/>
        <v>42040.846354166664</v>
      </c>
      <c r="P1349" s="10">
        <f t="shared" si="146"/>
        <v>42070.846354166664</v>
      </c>
      <c r="Q1349" t="s">
        <v>8274</v>
      </c>
      <c r="R1349" t="str">
        <f t="shared" si="142"/>
        <v>publishing</v>
      </c>
      <c r="S1349" t="str">
        <f t="shared" si="144"/>
        <v>nonfiction</v>
      </c>
    </row>
    <row r="1350" spans="1:19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6">
        <f t="shared" si="143"/>
        <v>101.8723404255319</v>
      </c>
      <c r="O1350" s="10">
        <f t="shared" si="145"/>
        <v>41963.714502314811</v>
      </c>
      <c r="P1350" s="10">
        <f t="shared" si="146"/>
        <v>41991.714502314811</v>
      </c>
      <c r="Q1350" t="s">
        <v>8274</v>
      </c>
      <c r="R1350" t="str">
        <f t="shared" si="142"/>
        <v>publishing</v>
      </c>
      <c r="S1350" t="str">
        <f t="shared" si="144"/>
        <v>nonfiction</v>
      </c>
    </row>
    <row r="1351" spans="1:19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6">
        <f t="shared" si="143"/>
        <v>204.2</v>
      </c>
      <c r="O1351" s="10">
        <f t="shared" si="145"/>
        <v>42317.540914351855</v>
      </c>
      <c r="P1351" s="10">
        <f t="shared" si="146"/>
        <v>42354.499305555561</v>
      </c>
      <c r="Q1351" t="s">
        <v>8274</v>
      </c>
      <c r="R1351" t="str">
        <f t="shared" si="142"/>
        <v>publishing</v>
      </c>
      <c r="S1351" t="str">
        <f t="shared" si="144"/>
        <v>nonfiction</v>
      </c>
    </row>
    <row r="1352" spans="1:19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6">
        <f t="shared" si="143"/>
        <v>104.05</v>
      </c>
      <c r="O1352" s="10">
        <f t="shared" si="145"/>
        <v>42334.221458333333</v>
      </c>
      <c r="P1352" s="10">
        <f t="shared" si="146"/>
        <v>42364.221458333333</v>
      </c>
      <c r="Q1352" t="s">
        <v>8274</v>
      </c>
      <c r="R1352" t="str">
        <f t="shared" si="142"/>
        <v>publishing</v>
      </c>
      <c r="S1352" t="str">
        <f t="shared" si="144"/>
        <v>nonfiction</v>
      </c>
    </row>
    <row r="1353" spans="1:19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6">
        <f t="shared" si="143"/>
        <v>101.265</v>
      </c>
      <c r="O1353" s="10">
        <f t="shared" si="145"/>
        <v>42382.948425925926</v>
      </c>
      <c r="P1353" s="10">
        <f t="shared" si="146"/>
        <v>42412.948425925926</v>
      </c>
      <c r="Q1353" t="s">
        <v>8274</v>
      </c>
      <c r="R1353" t="str">
        <f t="shared" si="142"/>
        <v>publishing</v>
      </c>
      <c r="S1353" t="str">
        <f t="shared" si="144"/>
        <v>nonfiction</v>
      </c>
    </row>
    <row r="1354" spans="1:19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6">
        <f t="shared" si="143"/>
        <v>136.13999999999999</v>
      </c>
      <c r="O1354" s="10">
        <f t="shared" si="145"/>
        <v>42200.786643518521</v>
      </c>
      <c r="P1354" s="10">
        <f t="shared" si="146"/>
        <v>42252.374305555561</v>
      </c>
      <c r="Q1354" t="s">
        <v>8274</v>
      </c>
      <c r="R1354" t="str">
        <f t="shared" si="142"/>
        <v>publishing</v>
      </c>
      <c r="S1354" t="str">
        <f t="shared" si="144"/>
        <v>nonfiction</v>
      </c>
    </row>
    <row r="1355" spans="1:19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6">
        <f t="shared" si="143"/>
        <v>133.6</v>
      </c>
      <c r="O1355" s="10">
        <f t="shared" si="145"/>
        <v>41309.326250000006</v>
      </c>
      <c r="P1355" s="10">
        <f t="shared" si="146"/>
        <v>41344.208333333336</v>
      </c>
      <c r="Q1355" t="s">
        <v>8274</v>
      </c>
      <c r="R1355" t="str">
        <f t="shared" si="142"/>
        <v>publishing</v>
      </c>
      <c r="S1355" t="str">
        <f t="shared" si="144"/>
        <v>nonfiction</v>
      </c>
    </row>
    <row r="1356" spans="1:19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6">
        <f t="shared" si="143"/>
        <v>130.25</v>
      </c>
      <c r="O1356" s="10">
        <f t="shared" si="145"/>
        <v>42503.015960648154</v>
      </c>
      <c r="P1356" s="10">
        <f t="shared" si="146"/>
        <v>42533.015960648154</v>
      </c>
      <c r="Q1356" t="s">
        <v>8274</v>
      </c>
      <c r="R1356" t="str">
        <f t="shared" si="142"/>
        <v>publishing</v>
      </c>
      <c r="S1356" t="str">
        <f t="shared" si="144"/>
        <v>nonfiction</v>
      </c>
    </row>
    <row r="1357" spans="1:19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6">
        <f t="shared" si="143"/>
        <v>122.67999999999999</v>
      </c>
      <c r="O1357" s="10">
        <f t="shared" si="145"/>
        <v>41213.463020833333</v>
      </c>
      <c r="P1357" s="10">
        <f t="shared" si="146"/>
        <v>41243.625</v>
      </c>
      <c r="Q1357" t="s">
        <v>8274</v>
      </c>
      <c r="R1357" t="str">
        <f t="shared" si="142"/>
        <v>publishing</v>
      </c>
      <c r="S1357" t="str">
        <f t="shared" si="144"/>
        <v>nonfiction</v>
      </c>
    </row>
    <row r="1358" spans="1:19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6">
        <f t="shared" si="143"/>
        <v>182.81058823529412</v>
      </c>
      <c r="O1358" s="10">
        <f t="shared" si="145"/>
        <v>41430.247222222228</v>
      </c>
      <c r="P1358" s="10">
        <f t="shared" si="146"/>
        <v>41460.247222222228</v>
      </c>
      <c r="Q1358" t="s">
        <v>8274</v>
      </c>
      <c r="R1358" t="str">
        <f t="shared" si="142"/>
        <v>publishing</v>
      </c>
      <c r="S1358" t="str">
        <f t="shared" si="144"/>
        <v>nonfiction</v>
      </c>
    </row>
    <row r="1359" spans="1:19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6">
        <f t="shared" si="143"/>
        <v>125.29999999999998</v>
      </c>
      <c r="O1359" s="10">
        <f t="shared" si="145"/>
        <v>41305.170567129629</v>
      </c>
      <c r="P1359" s="10">
        <f t="shared" si="146"/>
        <v>41334.457638888889</v>
      </c>
      <c r="Q1359" t="s">
        <v>8274</v>
      </c>
      <c r="R1359" t="str">
        <f t="shared" si="142"/>
        <v>publishing</v>
      </c>
      <c r="S1359" t="str">
        <f t="shared" si="144"/>
        <v>nonfiction</v>
      </c>
    </row>
    <row r="1360" spans="1:19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6">
        <f t="shared" si="143"/>
        <v>111.66666666666667</v>
      </c>
      <c r="O1360" s="10">
        <f t="shared" si="145"/>
        <v>40689.77920138889</v>
      </c>
      <c r="P1360" s="10">
        <f t="shared" si="146"/>
        <v>40719.77920138889</v>
      </c>
      <c r="Q1360" t="s">
        <v>8274</v>
      </c>
      <c r="R1360" t="str">
        <f t="shared" si="142"/>
        <v>publishing</v>
      </c>
      <c r="S1360" t="str">
        <f t="shared" si="144"/>
        <v>nonfiction</v>
      </c>
    </row>
    <row r="1361" spans="1:19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6">
        <f t="shared" si="143"/>
        <v>115.75757575757575</v>
      </c>
      <c r="O1361" s="10">
        <f t="shared" si="145"/>
        <v>40669.023032407407</v>
      </c>
      <c r="P1361" s="10">
        <f t="shared" si="146"/>
        <v>40731.023032407407</v>
      </c>
      <c r="Q1361" t="s">
        <v>8274</v>
      </c>
      <c r="R1361" t="str">
        <f t="shared" si="142"/>
        <v>publishing</v>
      </c>
      <c r="S1361" t="str">
        <f t="shared" si="144"/>
        <v>nonfiction</v>
      </c>
    </row>
    <row r="1362" spans="1:19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6">
        <f t="shared" si="143"/>
        <v>173.2</v>
      </c>
      <c r="O1362" s="10">
        <f t="shared" si="145"/>
        <v>41096.109027777777</v>
      </c>
      <c r="P1362" s="10">
        <f t="shared" si="146"/>
        <v>41124.109027777777</v>
      </c>
      <c r="Q1362" t="s">
        <v>8274</v>
      </c>
      <c r="R1362" t="str">
        <f t="shared" si="142"/>
        <v>publishing</v>
      </c>
      <c r="S1362" t="str">
        <f t="shared" si="144"/>
        <v>nonfiction</v>
      </c>
    </row>
    <row r="1363" spans="1:19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6">
        <f t="shared" si="143"/>
        <v>125.98333333333333</v>
      </c>
      <c r="O1363" s="10">
        <f t="shared" si="145"/>
        <v>41781.925601851857</v>
      </c>
      <c r="P1363" s="10">
        <f t="shared" si="146"/>
        <v>41811.925601851857</v>
      </c>
      <c r="Q1363" t="s">
        <v>8274</v>
      </c>
      <c r="R1363" t="str">
        <f t="shared" si="142"/>
        <v>publishing</v>
      </c>
      <c r="S1363" t="str">
        <f t="shared" si="144"/>
        <v>nonfiction</v>
      </c>
    </row>
    <row r="1364" spans="1:19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6">
        <f t="shared" si="143"/>
        <v>109.1</v>
      </c>
      <c r="O1364" s="10">
        <f t="shared" si="145"/>
        <v>41465.14271990741</v>
      </c>
      <c r="P1364" s="10">
        <f t="shared" si="146"/>
        <v>41525.14271990741</v>
      </c>
      <c r="Q1364" t="s">
        <v>8274</v>
      </c>
      <c r="R1364" t="str">
        <f t="shared" si="142"/>
        <v>publishing</v>
      </c>
      <c r="S1364" t="str">
        <f t="shared" si="144"/>
        <v>nonfiction</v>
      </c>
    </row>
    <row r="1365" spans="1:19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6">
        <f t="shared" si="143"/>
        <v>100</v>
      </c>
      <c r="O1365" s="10">
        <f t="shared" si="145"/>
        <v>42397.052395833336</v>
      </c>
      <c r="P1365" s="10">
        <f t="shared" si="146"/>
        <v>42415.540972222225</v>
      </c>
      <c r="Q1365" t="s">
        <v>8274</v>
      </c>
      <c r="R1365" t="str">
        <f t="shared" si="142"/>
        <v>publishing</v>
      </c>
      <c r="S1365" t="str">
        <f t="shared" si="144"/>
        <v>nonfiction</v>
      </c>
    </row>
    <row r="1366" spans="1:19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6">
        <f t="shared" si="143"/>
        <v>118.64285714285714</v>
      </c>
      <c r="O1366" s="10">
        <f t="shared" si="145"/>
        <v>41951.904004629629</v>
      </c>
      <c r="P1366" s="10">
        <f t="shared" si="146"/>
        <v>42011.904004629636</v>
      </c>
      <c r="Q1366" t="s">
        <v>8276</v>
      </c>
      <c r="R1366" t="str">
        <f t="shared" ref="R1366:R1405" si="147">LEFT(Q1366, 5)</f>
        <v>music</v>
      </c>
      <c r="S1366" t="str">
        <f t="shared" ref="S1366:S1405" si="148">RIGHT(Q1366, 4)</f>
        <v>rock</v>
      </c>
    </row>
    <row r="1367" spans="1:19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6">
        <f t="shared" si="143"/>
        <v>100.26666666666667</v>
      </c>
      <c r="O1367" s="10">
        <f t="shared" si="145"/>
        <v>42049.941574074073</v>
      </c>
      <c r="P1367" s="10">
        <f t="shared" si="146"/>
        <v>42079.899907407409</v>
      </c>
      <c r="Q1367" t="s">
        <v>8276</v>
      </c>
      <c r="R1367" t="str">
        <f t="shared" si="147"/>
        <v>music</v>
      </c>
      <c r="S1367" t="str">
        <f t="shared" si="148"/>
        <v>rock</v>
      </c>
    </row>
    <row r="1368" spans="1:19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6">
        <f t="shared" si="143"/>
        <v>126.48920000000001</v>
      </c>
      <c r="O1368" s="10">
        <f t="shared" si="145"/>
        <v>41925.204432870371</v>
      </c>
      <c r="P1368" s="10">
        <f t="shared" si="146"/>
        <v>41970.246099537042</v>
      </c>
      <c r="Q1368" t="s">
        <v>8276</v>
      </c>
      <c r="R1368" t="str">
        <f t="shared" si="147"/>
        <v>music</v>
      </c>
      <c r="S1368" t="str">
        <f t="shared" si="148"/>
        <v>rock</v>
      </c>
    </row>
    <row r="1369" spans="1:19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6">
        <f t="shared" si="143"/>
        <v>114.26</v>
      </c>
      <c r="O1369" s="10">
        <f t="shared" si="145"/>
        <v>42292.211226851854</v>
      </c>
      <c r="P1369" s="10">
        <f t="shared" si="146"/>
        <v>42322.252893518518</v>
      </c>
      <c r="Q1369" t="s">
        <v>8276</v>
      </c>
      <c r="R1369" t="str">
        <f t="shared" si="147"/>
        <v>music</v>
      </c>
      <c r="S1369" t="str">
        <f t="shared" si="148"/>
        <v>rock</v>
      </c>
    </row>
    <row r="1370" spans="1:19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6">
        <f t="shared" si="143"/>
        <v>110.7</v>
      </c>
      <c r="O1370" s="10">
        <f t="shared" si="145"/>
        <v>42146.399236111109</v>
      </c>
      <c r="P1370" s="10">
        <f t="shared" si="146"/>
        <v>42170.399236111109</v>
      </c>
      <c r="Q1370" t="s">
        <v>8276</v>
      </c>
      <c r="R1370" t="str">
        <f t="shared" si="147"/>
        <v>music</v>
      </c>
      <c r="S1370" t="str">
        <f t="shared" si="148"/>
        <v>rock</v>
      </c>
    </row>
    <row r="1371" spans="1:19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6">
        <f t="shared" si="143"/>
        <v>105.34805315203954</v>
      </c>
      <c r="O1371" s="10">
        <f t="shared" si="145"/>
        <v>41710.802615740744</v>
      </c>
      <c r="P1371" s="10">
        <f t="shared" si="146"/>
        <v>41740.802615740744</v>
      </c>
      <c r="Q1371" t="s">
        <v>8276</v>
      </c>
      <c r="R1371" t="str">
        <f t="shared" si="147"/>
        <v>music</v>
      </c>
      <c r="S1371" t="str">
        <f t="shared" si="148"/>
        <v>rock</v>
      </c>
    </row>
    <row r="1372" spans="1:19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6">
        <f t="shared" si="143"/>
        <v>103.66666666666666</v>
      </c>
      <c r="O1372" s="10">
        <f t="shared" si="145"/>
        <v>41548.211689814816</v>
      </c>
      <c r="P1372" s="10">
        <f t="shared" si="146"/>
        <v>41563.211689814816</v>
      </c>
      <c r="Q1372" t="s">
        <v>8276</v>
      </c>
      <c r="R1372" t="str">
        <f t="shared" si="147"/>
        <v>music</v>
      </c>
      <c r="S1372" t="str">
        <f t="shared" si="148"/>
        <v>rock</v>
      </c>
    </row>
    <row r="1373" spans="1:19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6">
        <f t="shared" si="143"/>
        <v>107.08672667523933</v>
      </c>
      <c r="O1373" s="10">
        <f t="shared" si="145"/>
        <v>42101.966921296298</v>
      </c>
      <c r="P1373" s="10">
        <f t="shared" si="146"/>
        <v>42131.966921296298</v>
      </c>
      <c r="Q1373" t="s">
        <v>8276</v>
      </c>
      <c r="R1373" t="str">
        <f t="shared" si="147"/>
        <v>music</v>
      </c>
      <c r="S1373" t="str">
        <f t="shared" si="148"/>
        <v>rock</v>
      </c>
    </row>
    <row r="1374" spans="1:19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6">
        <f t="shared" si="143"/>
        <v>124</v>
      </c>
      <c r="O1374" s="10">
        <f t="shared" si="145"/>
        <v>41072.948287037041</v>
      </c>
      <c r="P1374" s="10">
        <f t="shared" si="146"/>
        <v>41102.948287037041</v>
      </c>
      <c r="Q1374" t="s">
        <v>8276</v>
      </c>
      <c r="R1374" t="str">
        <f t="shared" si="147"/>
        <v>music</v>
      </c>
      <c r="S1374" t="str">
        <f t="shared" si="148"/>
        <v>rock</v>
      </c>
    </row>
    <row r="1375" spans="1:19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6">
        <f t="shared" si="143"/>
        <v>105.01</v>
      </c>
      <c r="O1375" s="10">
        <f t="shared" si="145"/>
        <v>42705.160104166665</v>
      </c>
      <c r="P1375" s="10">
        <f t="shared" si="146"/>
        <v>42735.160104166665</v>
      </c>
      <c r="Q1375" t="s">
        <v>8276</v>
      </c>
      <c r="R1375" t="str">
        <f t="shared" si="147"/>
        <v>music</v>
      </c>
      <c r="S1375" t="str">
        <f t="shared" si="148"/>
        <v>rock</v>
      </c>
    </row>
    <row r="1376" spans="1:19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6">
        <f t="shared" si="143"/>
        <v>189.46666666666667</v>
      </c>
      <c r="O1376" s="10">
        <f t="shared" si="145"/>
        <v>42424.37023148148</v>
      </c>
      <c r="P1376" s="10">
        <f t="shared" si="146"/>
        <v>42454.328564814816</v>
      </c>
      <c r="Q1376" t="s">
        <v>8276</v>
      </c>
      <c r="R1376" t="str">
        <f t="shared" si="147"/>
        <v>music</v>
      </c>
      <c r="S1376" t="str">
        <f t="shared" si="148"/>
        <v>rock</v>
      </c>
    </row>
    <row r="1377" spans="1:19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6">
        <f t="shared" si="143"/>
        <v>171.32499999999999</v>
      </c>
      <c r="O1377" s="10">
        <f t="shared" si="145"/>
        <v>42720.274525462963</v>
      </c>
      <c r="P1377" s="10">
        <f t="shared" si="146"/>
        <v>42750.274525462963</v>
      </c>
      <c r="Q1377" t="s">
        <v>8276</v>
      </c>
      <c r="R1377" t="str">
        <f t="shared" si="147"/>
        <v>music</v>
      </c>
      <c r="S1377" t="str">
        <f t="shared" si="148"/>
        <v>rock</v>
      </c>
    </row>
    <row r="1378" spans="1:19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6">
        <f t="shared" si="143"/>
        <v>252.48648648648651</v>
      </c>
      <c r="O1378" s="10">
        <f t="shared" si="145"/>
        <v>42677.877384259256</v>
      </c>
      <c r="P1378" s="10">
        <f t="shared" si="146"/>
        <v>42707.919050925928</v>
      </c>
      <c r="Q1378" t="s">
        <v>8276</v>
      </c>
      <c r="R1378" t="str">
        <f t="shared" si="147"/>
        <v>music</v>
      </c>
      <c r="S1378" t="str">
        <f t="shared" si="148"/>
        <v>rock</v>
      </c>
    </row>
    <row r="1379" spans="1:19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6">
        <f t="shared" si="143"/>
        <v>116.15384615384616</v>
      </c>
      <c r="O1379" s="10">
        <f t="shared" si="145"/>
        <v>42747.427893518521</v>
      </c>
      <c r="P1379" s="10">
        <f t="shared" si="146"/>
        <v>42769.382638888892</v>
      </c>
      <c r="Q1379" t="s">
        <v>8276</v>
      </c>
      <c r="R1379" t="str">
        <f t="shared" si="147"/>
        <v>music</v>
      </c>
      <c r="S1379" t="str">
        <f t="shared" si="148"/>
        <v>rock</v>
      </c>
    </row>
    <row r="1380" spans="1:19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6">
        <f t="shared" si="143"/>
        <v>203.35000000000002</v>
      </c>
      <c r="O1380" s="10">
        <f t="shared" si="145"/>
        <v>42568.96770833333</v>
      </c>
      <c r="P1380" s="10">
        <f t="shared" si="146"/>
        <v>42583.96770833333</v>
      </c>
      <c r="Q1380" t="s">
        <v>8276</v>
      </c>
      <c r="R1380" t="str">
        <f t="shared" si="147"/>
        <v>music</v>
      </c>
      <c r="S1380" t="str">
        <f t="shared" si="148"/>
        <v>rock</v>
      </c>
    </row>
    <row r="1381" spans="1:19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6">
        <f t="shared" si="143"/>
        <v>111.60000000000001</v>
      </c>
      <c r="O1381" s="10">
        <f t="shared" si="145"/>
        <v>42130.699953703712</v>
      </c>
      <c r="P1381" s="10">
        <f t="shared" si="146"/>
        <v>42160.699953703712</v>
      </c>
      <c r="Q1381" t="s">
        <v>8276</v>
      </c>
      <c r="R1381" t="str">
        <f t="shared" si="147"/>
        <v>music</v>
      </c>
      <c r="S1381" t="str">
        <f t="shared" si="148"/>
        <v>rock</v>
      </c>
    </row>
    <row r="1382" spans="1:19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6">
        <f t="shared" si="143"/>
        <v>424</v>
      </c>
      <c r="O1382" s="10">
        <f t="shared" si="145"/>
        <v>42141.971134259256</v>
      </c>
      <c r="P1382" s="10">
        <f t="shared" si="146"/>
        <v>42164.291666666664</v>
      </c>
      <c r="Q1382" t="s">
        <v>8276</v>
      </c>
      <c r="R1382" t="str">
        <f t="shared" si="147"/>
        <v>music</v>
      </c>
      <c r="S1382" t="str">
        <f t="shared" si="148"/>
        <v>rock</v>
      </c>
    </row>
    <row r="1383" spans="1:19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6">
        <f t="shared" si="143"/>
        <v>107.1</v>
      </c>
      <c r="O1383" s="10">
        <f t="shared" si="145"/>
        <v>42703.422743055555</v>
      </c>
      <c r="P1383" s="10">
        <f t="shared" si="146"/>
        <v>42733.422743055555</v>
      </c>
      <c r="Q1383" t="s">
        <v>8276</v>
      </c>
      <c r="R1383" t="str">
        <f t="shared" si="147"/>
        <v>music</v>
      </c>
      <c r="S1383" t="str">
        <f t="shared" si="148"/>
        <v>rock</v>
      </c>
    </row>
    <row r="1384" spans="1:19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6">
        <f t="shared" si="143"/>
        <v>104.3625</v>
      </c>
      <c r="O1384" s="10">
        <f t="shared" si="145"/>
        <v>41371.008518518523</v>
      </c>
      <c r="P1384" s="10">
        <f t="shared" si="146"/>
        <v>41401.008518518523</v>
      </c>
      <c r="Q1384" t="s">
        <v>8276</v>
      </c>
      <c r="R1384" t="str">
        <f t="shared" si="147"/>
        <v>music</v>
      </c>
      <c r="S1384" t="str">
        <f t="shared" si="148"/>
        <v>rock</v>
      </c>
    </row>
    <row r="1385" spans="1:19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6">
        <f t="shared" si="143"/>
        <v>212.40909090909091</v>
      </c>
      <c r="O1385" s="10">
        <f t="shared" si="145"/>
        <v>42707.283310185187</v>
      </c>
      <c r="P1385" s="10">
        <f t="shared" si="146"/>
        <v>42727.283310185187</v>
      </c>
      <c r="Q1385" t="s">
        <v>8276</v>
      </c>
      <c r="R1385" t="str">
        <f t="shared" si="147"/>
        <v>music</v>
      </c>
      <c r="S1385" t="str">
        <f t="shared" si="148"/>
        <v>rock</v>
      </c>
    </row>
    <row r="1386" spans="1:19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6">
        <f t="shared" si="143"/>
        <v>124.08571428571429</v>
      </c>
      <c r="O1386" s="10">
        <f t="shared" si="145"/>
        <v>42160.943541666667</v>
      </c>
      <c r="P1386" s="10">
        <f t="shared" si="146"/>
        <v>42190.943541666667</v>
      </c>
      <c r="Q1386" t="s">
        <v>8276</v>
      </c>
      <c r="R1386" t="str">
        <f t="shared" si="147"/>
        <v>music</v>
      </c>
      <c r="S1386" t="str">
        <f t="shared" si="148"/>
        <v>rock</v>
      </c>
    </row>
    <row r="1387" spans="1:19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6">
        <f t="shared" si="143"/>
        <v>110.406125</v>
      </c>
      <c r="O1387" s="10">
        <f t="shared" si="145"/>
        <v>42433.897233796299</v>
      </c>
      <c r="P1387" s="10">
        <f t="shared" si="146"/>
        <v>42489.71597222222</v>
      </c>
      <c r="Q1387" t="s">
        <v>8276</v>
      </c>
      <c r="R1387" t="str">
        <f t="shared" si="147"/>
        <v>music</v>
      </c>
      <c r="S1387" t="str">
        <f t="shared" si="148"/>
        <v>rock</v>
      </c>
    </row>
    <row r="1388" spans="1:19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6">
        <f t="shared" si="143"/>
        <v>218.75</v>
      </c>
      <c r="O1388" s="10">
        <f t="shared" si="145"/>
        <v>42184.855196759258</v>
      </c>
      <c r="P1388" s="10">
        <f t="shared" si="146"/>
        <v>42214.855196759258</v>
      </c>
      <c r="Q1388" t="s">
        <v>8276</v>
      </c>
      <c r="R1388" t="str">
        <f t="shared" si="147"/>
        <v>music</v>
      </c>
      <c r="S1388" t="str">
        <f t="shared" si="148"/>
        <v>rock</v>
      </c>
    </row>
    <row r="1389" spans="1:19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6">
        <f t="shared" si="143"/>
        <v>136.625</v>
      </c>
      <c r="O1389" s="10">
        <f t="shared" si="145"/>
        <v>42127.129571759266</v>
      </c>
      <c r="P1389" s="10">
        <f t="shared" si="146"/>
        <v>42158.395833333336</v>
      </c>
      <c r="Q1389" t="s">
        <v>8276</v>
      </c>
      <c r="R1389" t="str">
        <f t="shared" si="147"/>
        <v>music</v>
      </c>
      <c r="S1389" t="str">
        <f t="shared" si="148"/>
        <v>rock</v>
      </c>
    </row>
    <row r="1390" spans="1:19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6">
        <f t="shared" si="143"/>
        <v>134.8074</v>
      </c>
      <c r="O1390" s="10">
        <f t="shared" si="145"/>
        <v>42634.823113425933</v>
      </c>
      <c r="P1390" s="10">
        <f t="shared" si="146"/>
        <v>42660.884722222225</v>
      </c>
      <c r="Q1390" t="s">
        <v>8276</v>
      </c>
      <c r="R1390" t="str">
        <f t="shared" si="147"/>
        <v>music</v>
      </c>
      <c r="S1390" t="str">
        <f t="shared" si="148"/>
        <v>rock</v>
      </c>
    </row>
    <row r="1391" spans="1:19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6">
        <f t="shared" si="143"/>
        <v>145.4</v>
      </c>
      <c r="O1391" s="10">
        <f t="shared" si="145"/>
        <v>42565.689317129632</v>
      </c>
      <c r="P1391" s="10">
        <f t="shared" si="146"/>
        <v>42595.689317129632</v>
      </c>
      <c r="Q1391" t="s">
        <v>8276</v>
      </c>
      <c r="R1391" t="str">
        <f t="shared" si="147"/>
        <v>music</v>
      </c>
      <c r="S1391" t="str">
        <f t="shared" si="148"/>
        <v>rock</v>
      </c>
    </row>
    <row r="1392" spans="1:19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6">
        <f t="shared" si="143"/>
        <v>109.10714285714285</v>
      </c>
      <c r="O1392" s="10">
        <f t="shared" si="145"/>
        <v>42088.011643518519</v>
      </c>
      <c r="P1392" s="10">
        <f t="shared" si="146"/>
        <v>42121.925000000003</v>
      </c>
      <c r="Q1392" t="s">
        <v>8276</v>
      </c>
      <c r="R1392" t="str">
        <f t="shared" si="147"/>
        <v>music</v>
      </c>
      <c r="S1392" t="str">
        <f t="shared" si="148"/>
        <v>rock</v>
      </c>
    </row>
    <row r="1393" spans="1:19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6">
        <f t="shared" si="143"/>
        <v>110.2</v>
      </c>
      <c r="O1393" s="10">
        <f t="shared" si="145"/>
        <v>42193.85900462963</v>
      </c>
      <c r="P1393" s="10">
        <f t="shared" si="146"/>
        <v>42238.415972222225</v>
      </c>
      <c r="Q1393" t="s">
        <v>8276</v>
      </c>
      <c r="R1393" t="str">
        <f t="shared" si="147"/>
        <v>music</v>
      </c>
      <c r="S1393" t="str">
        <f t="shared" si="148"/>
        <v>rock</v>
      </c>
    </row>
    <row r="1394" spans="1:19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6">
        <f t="shared" si="143"/>
        <v>113.64000000000001</v>
      </c>
      <c r="O1394" s="10">
        <f t="shared" si="145"/>
        <v>42401.363263888888</v>
      </c>
      <c r="P1394" s="10">
        <f t="shared" si="146"/>
        <v>42432.363263888888</v>
      </c>
      <c r="Q1394" t="s">
        <v>8276</v>
      </c>
      <c r="R1394" t="str">
        <f t="shared" si="147"/>
        <v>music</v>
      </c>
      <c r="S1394" t="str">
        <f t="shared" si="148"/>
        <v>rock</v>
      </c>
    </row>
    <row r="1395" spans="1:19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6">
        <f t="shared" si="143"/>
        <v>102.35000000000001</v>
      </c>
      <c r="O1395" s="10">
        <f t="shared" si="145"/>
        <v>42553.8903125</v>
      </c>
      <c r="P1395" s="10">
        <f t="shared" si="146"/>
        <v>42583.8903125</v>
      </c>
      <c r="Q1395" t="s">
        <v>8276</v>
      </c>
      <c r="R1395" t="str">
        <f t="shared" si="147"/>
        <v>music</v>
      </c>
      <c r="S1395" t="str">
        <f t="shared" si="148"/>
        <v>rock</v>
      </c>
    </row>
    <row r="1396" spans="1:19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6">
        <f t="shared" si="143"/>
        <v>122.13333333333334</v>
      </c>
      <c r="O1396" s="10">
        <f t="shared" si="145"/>
        <v>42752.353310185186</v>
      </c>
      <c r="P1396" s="10">
        <f t="shared" si="146"/>
        <v>42795.333333333336</v>
      </c>
      <c r="Q1396" t="s">
        <v>8276</v>
      </c>
      <c r="R1396" t="str">
        <f t="shared" si="147"/>
        <v>music</v>
      </c>
      <c r="S1396" t="str">
        <f t="shared" si="148"/>
        <v>rock</v>
      </c>
    </row>
    <row r="1397" spans="1:19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6">
        <f t="shared" si="143"/>
        <v>111.88571428571427</v>
      </c>
      <c r="O1397" s="10">
        <f t="shared" si="145"/>
        <v>42720.116678240745</v>
      </c>
      <c r="P1397" s="10">
        <f t="shared" si="146"/>
        <v>42750.116678240745</v>
      </c>
      <c r="Q1397" t="s">
        <v>8276</v>
      </c>
      <c r="R1397" t="str">
        <f t="shared" si="147"/>
        <v>music</v>
      </c>
      <c r="S1397" t="str">
        <f t="shared" si="148"/>
        <v>rock</v>
      </c>
    </row>
    <row r="1398" spans="1:19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6">
        <f t="shared" si="143"/>
        <v>107.3</v>
      </c>
      <c r="O1398" s="10">
        <f t="shared" si="145"/>
        <v>42019.206967592596</v>
      </c>
      <c r="P1398" s="10">
        <f t="shared" si="146"/>
        <v>42049.206967592596</v>
      </c>
      <c r="Q1398" t="s">
        <v>8276</v>
      </c>
      <c r="R1398" t="str">
        <f t="shared" si="147"/>
        <v>music</v>
      </c>
      <c r="S1398" t="str">
        <f t="shared" si="148"/>
        <v>rock</v>
      </c>
    </row>
    <row r="1399" spans="1:19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6">
        <f t="shared" si="143"/>
        <v>113.85000000000001</v>
      </c>
      <c r="O1399" s="10">
        <f t="shared" si="145"/>
        <v>42641.126273148147</v>
      </c>
      <c r="P1399" s="10">
        <f t="shared" si="146"/>
        <v>42671.09652777778</v>
      </c>
      <c r="Q1399" t="s">
        <v>8276</v>
      </c>
      <c r="R1399" t="str">
        <f t="shared" si="147"/>
        <v>music</v>
      </c>
      <c r="S1399" t="str">
        <f t="shared" si="148"/>
        <v>rock</v>
      </c>
    </row>
    <row r="1400" spans="1:19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6">
        <f t="shared" si="143"/>
        <v>109.68181818181819</v>
      </c>
      <c r="O1400" s="10">
        <f t="shared" si="145"/>
        <v>42527.082569444443</v>
      </c>
      <c r="P1400" s="10">
        <f t="shared" si="146"/>
        <v>42557.082569444443</v>
      </c>
      <c r="Q1400" t="s">
        <v>8276</v>
      </c>
      <c r="R1400" t="str">
        <f t="shared" si="147"/>
        <v>music</v>
      </c>
      <c r="S1400" t="str">
        <f t="shared" si="148"/>
        <v>rock</v>
      </c>
    </row>
    <row r="1401" spans="1:19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6">
        <f t="shared" si="143"/>
        <v>126.14444444444443</v>
      </c>
      <c r="O1401" s="10">
        <f t="shared" si="145"/>
        <v>41889.212650462963</v>
      </c>
      <c r="P1401" s="10">
        <f t="shared" si="146"/>
        <v>41919.212650462963</v>
      </c>
      <c r="Q1401" t="s">
        <v>8276</v>
      </c>
      <c r="R1401" t="str">
        <f t="shared" si="147"/>
        <v>music</v>
      </c>
      <c r="S1401" t="str">
        <f t="shared" si="148"/>
        <v>rock</v>
      </c>
    </row>
    <row r="1402" spans="1:19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6">
        <f t="shared" si="143"/>
        <v>167.42857142857144</v>
      </c>
      <c r="O1402" s="10">
        <f t="shared" si="145"/>
        <v>42498.549456018525</v>
      </c>
      <c r="P1402" s="10">
        <f t="shared" si="146"/>
        <v>42533.437500000007</v>
      </c>
      <c r="Q1402" t="s">
        <v>8276</v>
      </c>
      <c r="R1402" t="str">
        <f t="shared" si="147"/>
        <v>music</v>
      </c>
      <c r="S1402" t="str">
        <f t="shared" si="148"/>
        <v>rock</v>
      </c>
    </row>
    <row r="1403" spans="1:19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6">
        <f t="shared" si="143"/>
        <v>496.52000000000004</v>
      </c>
      <c r="O1403" s="10">
        <f t="shared" si="145"/>
        <v>41400.204560185186</v>
      </c>
      <c r="P1403" s="10">
        <f t="shared" si="146"/>
        <v>41421.204560185186</v>
      </c>
      <c r="Q1403" t="s">
        <v>8276</v>
      </c>
      <c r="R1403" t="str">
        <f t="shared" si="147"/>
        <v>music</v>
      </c>
      <c r="S1403" t="str">
        <f t="shared" si="148"/>
        <v>rock</v>
      </c>
    </row>
    <row r="1404" spans="1:19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6">
        <f t="shared" si="143"/>
        <v>109.16</v>
      </c>
      <c r="O1404" s="10">
        <f t="shared" si="145"/>
        <v>42065.261701388888</v>
      </c>
      <c r="P1404" s="10">
        <f t="shared" si="146"/>
        <v>42125.220034722232</v>
      </c>
      <c r="Q1404" t="s">
        <v>8276</v>
      </c>
      <c r="R1404" t="str">
        <f t="shared" si="147"/>
        <v>music</v>
      </c>
      <c r="S1404" t="str">
        <f t="shared" si="148"/>
        <v>rock</v>
      </c>
    </row>
    <row r="1405" spans="1:19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6">
        <f t="shared" si="143"/>
        <v>102.57499999999999</v>
      </c>
      <c r="O1405" s="10">
        <f t="shared" si="145"/>
        <v>41451.271238425928</v>
      </c>
      <c r="P1405" s="10">
        <f t="shared" si="146"/>
        <v>41481.271238425928</v>
      </c>
      <c r="Q1405" t="s">
        <v>8276</v>
      </c>
      <c r="R1405" t="str">
        <f t="shared" si="147"/>
        <v>music</v>
      </c>
      <c r="S1405" t="str">
        <f t="shared" si="148"/>
        <v>rock</v>
      </c>
    </row>
    <row r="1406" spans="1:19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6">
        <f t="shared" si="143"/>
        <v>1.6620689655172414</v>
      </c>
      <c r="O1406" s="10">
        <f t="shared" si="145"/>
        <v>42032.718576388892</v>
      </c>
      <c r="P1406" s="10">
        <f t="shared" si="146"/>
        <v>42057.718576388892</v>
      </c>
      <c r="Q1406" t="s">
        <v>8287</v>
      </c>
      <c r="R1406" t="str">
        <f t="shared" ref="R1406:R1437" si="149">LEFT(Q1406, 10)</f>
        <v>publishing</v>
      </c>
      <c r="S1406" t="str">
        <f t="shared" ref="S1406:S1437" si="150">RIGHT(Q1406, 12)</f>
        <v>translations</v>
      </c>
    </row>
    <row r="1407" spans="1:19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6">
        <f t="shared" si="143"/>
        <v>0.42</v>
      </c>
      <c r="O1407" s="10">
        <f t="shared" si="145"/>
        <v>41941.888900462967</v>
      </c>
      <c r="P1407" s="10">
        <f t="shared" si="146"/>
        <v>41971.930567129632</v>
      </c>
      <c r="Q1407" t="s">
        <v>8287</v>
      </c>
      <c r="R1407" t="str">
        <f t="shared" si="149"/>
        <v>publishing</v>
      </c>
      <c r="S1407" t="str">
        <f t="shared" si="150"/>
        <v>translations</v>
      </c>
    </row>
    <row r="1408" spans="1:19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6">
        <f t="shared" si="143"/>
        <v>0.125</v>
      </c>
      <c r="O1408" s="10">
        <f t="shared" si="145"/>
        <v>42297.641284722224</v>
      </c>
      <c r="P1408" s="10">
        <f t="shared" si="146"/>
        <v>42350.625000000007</v>
      </c>
      <c r="Q1408" t="s">
        <v>8287</v>
      </c>
      <c r="R1408" t="str">
        <f t="shared" si="149"/>
        <v>publishing</v>
      </c>
      <c r="S1408" t="str">
        <f t="shared" si="150"/>
        <v>translations</v>
      </c>
    </row>
    <row r="1409" spans="1:19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6">
        <f t="shared" si="143"/>
        <v>0.5</v>
      </c>
      <c r="O1409" s="10">
        <f t="shared" si="145"/>
        <v>41838.745115740741</v>
      </c>
      <c r="P1409" s="10">
        <f t="shared" si="146"/>
        <v>41863.745115740741</v>
      </c>
      <c r="Q1409" t="s">
        <v>8287</v>
      </c>
      <c r="R1409" t="str">
        <f t="shared" si="149"/>
        <v>publishing</v>
      </c>
      <c r="S1409" t="str">
        <f t="shared" si="150"/>
        <v>translations</v>
      </c>
    </row>
    <row r="1410" spans="1:19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6">
        <f t="shared" ref="N1410:N1473" si="151">E1410/D1410*100</f>
        <v>7.1999999999999993</v>
      </c>
      <c r="O1410" s="10">
        <f t="shared" si="145"/>
        <v>42292.080509259256</v>
      </c>
      <c r="P1410" s="10">
        <f t="shared" si="146"/>
        <v>42322.122175925928</v>
      </c>
      <c r="Q1410" t="s">
        <v>8287</v>
      </c>
      <c r="R1410" t="str">
        <f t="shared" si="149"/>
        <v>publishing</v>
      </c>
      <c r="S1410" t="str">
        <f t="shared" si="150"/>
        <v>translations</v>
      </c>
    </row>
    <row r="1411" spans="1:19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6">
        <f t="shared" si="151"/>
        <v>0</v>
      </c>
      <c r="O1411" s="10">
        <f t="shared" ref="O1411:O1474" si="152">((((J1411/60)/60)/24+DATE(1970,1,1)+5/24))</f>
        <v>41945.341840277782</v>
      </c>
      <c r="P1411" s="10">
        <f t="shared" ref="P1411:P1474" si="153">((((I1411/60)/60)/24+DATE(1970,1,1)+5/24))</f>
        <v>42005.383506944447</v>
      </c>
      <c r="Q1411" t="s">
        <v>8287</v>
      </c>
      <c r="R1411" t="str">
        <f t="shared" si="149"/>
        <v>publishing</v>
      </c>
      <c r="S1411" t="str">
        <f t="shared" si="150"/>
        <v>translations</v>
      </c>
    </row>
    <row r="1412" spans="1:19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6">
        <f t="shared" si="151"/>
        <v>1.6666666666666666E-2</v>
      </c>
      <c r="O1412" s="10">
        <f t="shared" si="152"/>
        <v>42479.52685185185</v>
      </c>
      <c r="P1412" s="10">
        <f t="shared" si="153"/>
        <v>42524.52685185185</v>
      </c>
      <c r="Q1412" t="s">
        <v>8287</v>
      </c>
      <c r="R1412" t="str">
        <f t="shared" si="149"/>
        <v>publishing</v>
      </c>
      <c r="S1412" t="str">
        <f t="shared" si="150"/>
        <v>translations</v>
      </c>
    </row>
    <row r="1413" spans="1:19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6">
        <f t="shared" si="151"/>
        <v>0.23333333333333336</v>
      </c>
      <c r="O1413" s="10">
        <f t="shared" si="152"/>
        <v>42013.267361111117</v>
      </c>
      <c r="P1413" s="10">
        <f t="shared" si="153"/>
        <v>42041.267361111117</v>
      </c>
      <c r="Q1413" t="s">
        <v>8287</v>
      </c>
      <c r="R1413" t="str">
        <f t="shared" si="149"/>
        <v>publishing</v>
      </c>
      <c r="S1413" t="str">
        <f t="shared" si="150"/>
        <v>translations</v>
      </c>
    </row>
    <row r="1414" spans="1:19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6">
        <f t="shared" si="151"/>
        <v>4.5714285714285712</v>
      </c>
      <c r="O1414" s="10">
        <f t="shared" si="152"/>
        <v>41947.271979166668</v>
      </c>
      <c r="P1414" s="10">
        <f t="shared" si="153"/>
        <v>41977.271979166668</v>
      </c>
      <c r="Q1414" t="s">
        <v>8287</v>
      </c>
      <c r="R1414" t="str">
        <f t="shared" si="149"/>
        <v>publishing</v>
      </c>
      <c r="S1414" t="str">
        <f t="shared" si="150"/>
        <v>translations</v>
      </c>
    </row>
    <row r="1415" spans="1:19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6">
        <f t="shared" si="151"/>
        <v>5</v>
      </c>
      <c r="O1415" s="10">
        <f t="shared" si="152"/>
        <v>42360.645486111112</v>
      </c>
      <c r="P1415" s="10">
        <f t="shared" si="153"/>
        <v>42420.645486111112</v>
      </c>
      <c r="Q1415" t="s">
        <v>8287</v>
      </c>
      <c r="R1415" t="str">
        <f t="shared" si="149"/>
        <v>publishing</v>
      </c>
      <c r="S1415" t="str">
        <f t="shared" si="150"/>
        <v>translations</v>
      </c>
    </row>
    <row r="1416" spans="1:19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6">
        <f t="shared" si="151"/>
        <v>0.2</v>
      </c>
      <c r="O1416" s="10">
        <f t="shared" si="152"/>
        <v>42708.461423611116</v>
      </c>
      <c r="P1416" s="10">
        <f t="shared" si="153"/>
        <v>42738.461423611116</v>
      </c>
      <c r="Q1416" t="s">
        <v>8287</v>
      </c>
      <c r="R1416" t="str">
        <f t="shared" si="149"/>
        <v>publishing</v>
      </c>
      <c r="S1416" t="str">
        <f t="shared" si="150"/>
        <v>translations</v>
      </c>
    </row>
    <row r="1417" spans="1:19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6">
        <f t="shared" si="151"/>
        <v>18.181818181818183</v>
      </c>
      <c r="O1417" s="10">
        <f t="shared" si="152"/>
        <v>42192.884155092594</v>
      </c>
      <c r="P1417" s="10">
        <f t="shared" si="153"/>
        <v>42232.884155092594</v>
      </c>
      <c r="Q1417" t="s">
        <v>8287</v>
      </c>
      <c r="R1417" t="str">
        <f t="shared" si="149"/>
        <v>publishing</v>
      </c>
      <c r="S1417" t="str">
        <f t="shared" si="150"/>
        <v>translations</v>
      </c>
    </row>
    <row r="1418" spans="1:19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6">
        <f t="shared" si="151"/>
        <v>0</v>
      </c>
      <c r="O1418" s="10">
        <f t="shared" si="152"/>
        <v>42300.134479166671</v>
      </c>
      <c r="P1418" s="10">
        <f t="shared" si="153"/>
        <v>42330.176145833335</v>
      </c>
      <c r="Q1418" t="s">
        <v>8287</v>
      </c>
      <c r="R1418" t="str">
        <f t="shared" si="149"/>
        <v>publishing</v>
      </c>
      <c r="S1418" t="str">
        <f t="shared" si="150"/>
        <v>translations</v>
      </c>
    </row>
    <row r="1419" spans="1:19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6">
        <f t="shared" si="151"/>
        <v>1.2222222222222223</v>
      </c>
      <c r="O1419" s="10">
        <f t="shared" si="152"/>
        <v>42232.358495370376</v>
      </c>
      <c r="P1419" s="10">
        <f t="shared" si="153"/>
        <v>42262.674305555563</v>
      </c>
      <c r="Q1419" t="s">
        <v>8287</v>
      </c>
      <c r="R1419" t="str">
        <f t="shared" si="149"/>
        <v>publishing</v>
      </c>
      <c r="S1419" t="str">
        <f t="shared" si="150"/>
        <v>translations</v>
      </c>
    </row>
    <row r="1420" spans="1:19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6">
        <f t="shared" si="151"/>
        <v>0.2</v>
      </c>
      <c r="O1420" s="10">
        <f t="shared" si="152"/>
        <v>42395.66474537037</v>
      </c>
      <c r="P1420" s="10">
        <f t="shared" si="153"/>
        <v>42425.66474537037</v>
      </c>
      <c r="Q1420" t="s">
        <v>8287</v>
      </c>
      <c r="R1420" t="str">
        <f t="shared" si="149"/>
        <v>publishing</v>
      </c>
      <c r="S1420" t="str">
        <f t="shared" si="150"/>
        <v>translations</v>
      </c>
    </row>
    <row r="1421" spans="1:19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6">
        <f t="shared" si="151"/>
        <v>7.0634920634920633</v>
      </c>
      <c r="O1421" s="10">
        <f t="shared" si="152"/>
        <v>42622.664571759262</v>
      </c>
      <c r="P1421" s="10">
        <f t="shared" si="153"/>
        <v>42652.664571759262</v>
      </c>
      <c r="Q1421" t="s">
        <v>8287</v>
      </c>
      <c r="R1421" t="str">
        <f t="shared" si="149"/>
        <v>publishing</v>
      </c>
      <c r="S1421" t="str">
        <f t="shared" si="150"/>
        <v>translations</v>
      </c>
    </row>
    <row r="1422" spans="1:19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6">
        <f t="shared" si="151"/>
        <v>2.7272727272727271</v>
      </c>
      <c r="O1422" s="10">
        <f t="shared" si="152"/>
        <v>42524.875995370377</v>
      </c>
      <c r="P1422" s="10">
        <f t="shared" si="153"/>
        <v>42549.875995370377</v>
      </c>
      <c r="Q1422" t="s">
        <v>8287</v>
      </c>
      <c r="R1422" t="str">
        <f t="shared" si="149"/>
        <v>publishing</v>
      </c>
      <c r="S1422" t="str">
        <f t="shared" si="150"/>
        <v>translations</v>
      </c>
    </row>
    <row r="1423" spans="1:19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6">
        <f t="shared" si="151"/>
        <v>0.1</v>
      </c>
      <c r="O1423" s="10">
        <f t="shared" si="152"/>
        <v>42014.12394675926</v>
      </c>
      <c r="P1423" s="10">
        <f t="shared" si="153"/>
        <v>42044.12394675926</v>
      </c>
      <c r="Q1423" t="s">
        <v>8287</v>
      </c>
      <c r="R1423" t="str">
        <f t="shared" si="149"/>
        <v>publishing</v>
      </c>
      <c r="S1423" t="str">
        <f t="shared" si="150"/>
        <v>translations</v>
      </c>
    </row>
    <row r="1424" spans="1:19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6">
        <f t="shared" si="151"/>
        <v>0.104</v>
      </c>
      <c r="O1424" s="10">
        <f t="shared" si="152"/>
        <v>42604.447962962964</v>
      </c>
      <c r="P1424" s="10">
        <f t="shared" si="153"/>
        <v>42634.447962962964</v>
      </c>
      <c r="Q1424" t="s">
        <v>8287</v>
      </c>
      <c r="R1424" t="str">
        <f t="shared" si="149"/>
        <v>publishing</v>
      </c>
      <c r="S1424" t="str">
        <f t="shared" si="150"/>
        <v>translations</v>
      </c>
    </row>
    <row r="1425" spans="1:19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6">
        <f t="shared" si="151"/>
        <v>0.33333333333333337</v>
      </c>
      <c r="O1425" s="10">
        <f t="shared" si="152"/>
        <v>42340.568645833337</v>
      </c>
      <c r="P1425" s="10">
        <f t="shared" si="153"/>
        <v>42370.568645833337</v>
      </c>
      <c r="Q1425" t="s">
        <v>8287</v>
      </c>
      <c r="R1425" t="str">
        <f t="shared" si="149"/>
        <v>publishing</v>
      </c>
      <c r="S1425" t="str">
        <f t="shared" si="150"/>
        <v>translations</v>
      </c>
    </row>
    <row r="1426" spans="1:19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6">
        <f t="shared" si="151"/>
        <v>20.36</v>
      </c>
      <c r="O1426" s="10">
        <f t="shared" si="152"/>
        <v>42676.925949074073</v>
      </c>
      <c r="P1426" s="10">
        <f t="shared" si="153"/>
        <v>42689.967615740745</v>
      </c>
      <c r="Q1426" t="s">
        <v>8287</v>
      </c>
      <c r="R1426" t="str">
        <f t="shared" si="149"/>
        <v>publishing</v>
      </c>
      <c r="S1426" t="str">
        <f t="shared" si="150"/>
        <v>translations</v>
      </c>
    </row>
    <row r="1427" spans="1:19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6">
        <f t="shared" si="151"/>
        <v>0</v>
      </c>
      <c r="O1427" s="10">
        <f t="shared" si="152"/>
        <v>42093.339803240742</v>
      </c>
      <c r="P1427" s="10">
        <f t="shared" si="153"/>
        <v>42123.339803240742</v>
      </c>
      <c r="Q1427" t="s">
        <v>8287</v>
      </c>
      <c r="R1427" t="str">
        <f t="shared" si="149"/>
        <v>publishing</v>
      </c>
      <c r="S1427" t="str">
        <f t="shared" si="150"/>
        <v>translations</v>
      </c>
    </row>
    <row r="1428" spans="1:19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6">
        <f t="shared" si="151"/>
        <v>0</v>
      </c>
      <c r="O1428" s="10">
        <f t="shared" si="152"/>
        <v>42180.598611111112</v>
      </c>
      <c r="P1428" s="10">
        <f t="shared" si="153"/>
        <v>42240.598611111112</v>
      </c>
      <c r="Q1428" t="s">
        <v>8287</v>
      </c>
      <c r="R1428" t="str">
        <f t="shared" si="149"/>
        <v>publishing</v>
      </c>
      <c r="S1428" t="str">
        <f t="shared" si="150"/>
        <v>translations</v>
      </c>
    </row>
    <row r="1429" spans="1:19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6">
        <f t="shared" si="151"/>
        <v>8.3800000000000008</v>
      </c>
      <c r="O1429" s="10">
        <f t="shared" si="152"/>
        <v>42602.060011574074</v>
      </c>
      <c r="P1429" s="10">
        <f t="shared" si="153"/>
        <v>42632.060011574074</v>
      </c>
      <c r="Q1429" t="s">
        <v>8287</v>
      </c>
      <c r="R1429" t="str">
        <f t="shared" si="149"/>
        <v>publishing</v>
      </c>
      <c r="S1429" t="str">
        <f t="shared" si="150"/>
        <v>translations</v>
      </c>
    </row>
    <row r="1430" spans="1:19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6">
        <f t="shared" si="151"/>
        <v>4.5</v>
      </c>
      <c r="O1430" s="10">
        <f t="shared" si="152"/>
        <v>42432.588159722225</v>
      </c>
      <c r="P1430" s="10">
        <f t="shared" si="153"/>
        <v>42462.546493055554</v>
      </c>
      <c r="Q1430" t="s">
        <v>8287</v>
      </c>
      <c r="R1430" t="str">
        <f t="shared" si="149"/>
        <v>publishing</v>
      </c>
      <c r="S1430" t="str">
        <f t="shared" si="150"/>
        <v>translations</v>
      </c>
    </row>
    <row r="1431" spans="1:19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6">
        <f t="shared" si="151"/>
        <v>0</v>
      </c>
      <c r="O1431" s="10">
        <f t="shared" si="152"/>
        <v>42074.269004629627</v>
      </c>
      <c r="P1431" s="10">
        <f t="shared" si="153"/>
        <v>42104.269004629627</v>
      </c>
      <c r="Q1431" t="s">
        <v>8287</v>
      </c>
      <c r="R1431" t="str">
        <f t="shared" si="149"/>
        <v>publishing</v>
      </c>
      <c r="S1431" t="str">
        <f t="shared" si="150"/>
        <v>translations</v>
      </c>
    </row>
    <row r="1432" spans="1:19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6">
        <f t="shared" si="151"/>
        <v>8.06</v>
      </c>
      <c r="O1432" s="10">
        <f t="shared" si="152"/>
        <v>41962.021851851852</v>
      </c>
      <c r="P1432" s="10">
        <f t="shared" si="153"/>
        <v>41993.021851851852</v>
      </c>
      <c r="Q1432" t="s">
        <v>8287</v>
      </c>
      <c r="R1432" t="str">
        <f t="shared" si="149"/>
        <v>publishing</v>
      </c>
      <c r="S1432" t="str">
        <f t="shared" si="150"/>
        <v>translations</v>
      </c>
    </row>
    <row r="1433" spans="1:19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6">
        <f t="shared" si="151"/>
        <v>31.94705882352941</v>
      </c>
      <c r="O1433" s="10">
        <f t="shared" si="152"/>
        <v>42304.419166666667</v>
      </c>
      <c r="P1433" s="10">
        <f t="shared" si="153"/>
        <v>42334.460833333338</v>
      </c>
      <c r="Q1433" t="s">
        <v>8287</v>
      </c>
      <c r="R1433" t="str">
        <f t="shared" si="149"/>
        <v>publishing</v>
      </c>
      <c r="S1433" t="str">
        <f t="shared" si="150"/>
        <v>translations</v>
      </c>
    </row>
    <row r="1434" spans="1:19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6">
        <f t="shared" si="151"/>
        <v>0</v>
      </c>
      <c r="O1434" s="10">
        <f t="shared" si="152"/>
        <v>42175.988750000004</v>
      </c>
      <c r="P1434" s="10">
        <f t="shared" si="153"/>
        <v>42205.988750000004</v>
      </c>
      <c r="Q1434" t="s">
        <v>8287</v>
      </c>
      <c r="R1434" t="str">
        <f t="shared" si="149"/>
        <v>publishing</v>
      </c>
      <c r="S1434" t="str">
        <f t="shared" si="150"/>
        <v>translations</v>
      </c>
    </row>
    <row r="1435" spans="1:19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6">
        <f t="shared" si="151"/>
        <v>6.708333333333333</v>
      </c>
      <c r="O1435" s="10">
        <f t="shared" si="152"/>
        <v>42673.834201388891</v>
      </c>
      <c r="P1435" s="10">
        <f t="shared" si="153"/>
        <v>42714.666666666664</v>
      </c>
      <c r="Q1435" t="s">
        <v>8287</v>
      </c>
      <c r="R1435" t="str">
        <f t="shared" si="149"/>
        <v>publishing</v>
      </c>
      <c r="S1435" t="str">
        <f t="shared" si="150"/>
        <v>translations</v>
      </c>
    </row>
    <row r="1436" spans="1:19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6">
        <f t="shared" si="151"/>
        <v>9.9878048780487809</v>
      </c>
      <c r="O1436" s="10">
        <f t="shared" si="152"/>
        <v>42142.975439814814</v>
      </c>
      <c r="P1436" s="10">
        <f t="shared" si="153"/>
        <v>42163.833333333336</v>
      </c>
      <c r="Q1436" t="s">
        <v>8287</v>
      </c>
      <c r="R1436" t="str">
        <f t="shared" si="149"/>
        <v>publishing</v>
      </c>
      <c r="S1436" t="str">
        <f t="shared" si="150"/>
        <v>translations</v>
      </c>
    </row>
    <row r="1437" spans="1:19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6">
        <f t="shared" si="151"/>
        <v>0.1</v>
      </c>
      <c r="O1437" s="10">
        <f t="shared" si="152"/>
        <v>42258.988657407412</v>
      </c>
      <c r="P1437" s="10">
        <f t="shared" si="153"/>
        <v>42288.988657407412</v>
      </c>
      <c r="Q1437" t="s">
        <v>8287</v>
      </c>
      <c r="R1437" t="str">
        <f t="shared" si="149"/>
        <v>publishing</v>
      </c>
      <c r="S1437" t="str">
        <f t="shared" si="150"/>
        <v>translations</v>
      </c>
    </row>
    <row r="1438" spans="1:19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6">
        <f t="shared" si="151"/>
        <v>0.77</v>
      </c>
      <c r="O1438" s="10">
        <f t="shared" si="152"/>
        <v>42391.558530092596</v>
      </c>
      <c r="P1438" s="10">
        <f t="shared" si="153"/>
        <v>42421.558530092596</v>
      </c>
      <c r="Q1438" t="s">
        <v>8287</v>
      </c>
      <c r="R1438" t="str">
        <f t="shared" ref="R1438:R1469" si="154">LEFT(Q1438, 10)</f>
        <v>publishing</v>
      </c>
      <c r="S1438" t="str">
        <f t="shared" ref="S1438:S1462" si="155">RIGHT(Q1438, 12)</f>
        <v>translations</v>
      </c>
    </row>
    <row r="1439" spans="1:19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6">
        <f t="shared" si="151"/>
        <v>26.900000000000002</v>
      </c>
      <c r="O1439" s="10">
        <f t="shared" si="152"/>
        <v>41796.740034722221</v>
      </c>
      <c r="P1439" s="10">
        <f t="shared" si="153"/>
        <v>41833.415972222225</v>
      </c>
      <c r="Q1439" t="s">
        <v>8287</v>
      </c>
      <c r="R1439" t="str">
        <f t="shared" si="154"/>
        <v>publishing</v>
      </c>
      <c r="S1439" t="str">
        <f t="shared" si="155"/>
        <v>translations</v>
      </c>
    </row>
    <row r="1440" spans="1:19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6">
        <f t="shared" si="151"/>
        <v>3</v>
      </c>
      <c r="O1440" s="10">
        <f t="shared" si="152"/>
        <v>42458.07984953704</v>
      </c>
      <c r="P1440" s="10">
        <f t="shared" si="153"/>
        <v>42487.788194444445</v>
      </c>
      <c r="Q1440" t="s">
        <v>8287</v>
      </c>
      <c r="R1440" t="str">
        <f t="shared" si="154"/>
        <v>publishing</v>
      </c>
      <c r="S1440" t="str">
        <f t="shared" si="155"/>
        <v>translations</v>
      </c>
    </row>
    <row r="1441" spans="1:19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6">
        <f t="shared" si="151"/>
        <v>6.6055045871559637</v>
      </c>
      <c r="O1441" s="10">
        <f t="shared" si="152"/>
        <v>42041.038206018515</v>
      </c>
      <c r="P1441" s="10">
        <f t="shared" si="153"/>
        <v>42071.038206018515</v>
      </c>
      <c r="Q1441" t="s">
        <v>8287</v>
      </c>
      <c r="R1441" t="str">
        <f t="shared" si="154"/>
        <v>publishing</v>
      </c>
      <c r="S1441" t="str">
        <f t="shared" si="155"/>
        <v>translations</v>
      </c>
    </row>
    <row r="1442" spans="1:19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6">
        <f t="shared" si="151"/>
        <v>7.6923076923076927E-3</v>
      </c>
      <c r="O1442" s="10">
        <f t="shared" si="152"/>
        <v>42486.956747685188</v>
      </c>
      <c r="P1442" s="10">
        <f t="shared" si="153"/>
        <v>42516.956747685188</v>
      </c>
      <c r="Q1442" t="s">
        <v>8287</v>
      </c>
      <c r="R1442" t="str">
        <f t="shared" si="154"/>
        <v>publishing</v>
      </c>
      <c r="S1442" t="str">
        <f t="shared" si="155"/>
        <v>translations</v>
      </c>
    </row>
    <row r="1443" spans="1:19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6">
        <f t="shared" si="151"/>
        <v>1.1222222222222222</v>
      </c>
      <c r="O1443" s="10">
        <f t="shared" si="152"/>
        <v>42198.974178240744</v>
      </c>
      <c r="P1443" s="10">
        <f t="shared" si="153"/>
        <v>42258.974178240744</v>
      </c>
      <c r="Q1443" t="s">
        <v>8287</v>
      </c>
      <c r="R1443" t="str">
        <f t="shared" si="154"/>
        <v>publishing</v>
      </c>
      <c r="S1443" t="str">
        <f t="shared" si="155"/>
        <v>translations</v>
      </c>
    </row>
    <row r="1444" spans="1:19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6">
        <f t="shared" si="151"/>
        <v>0</v>
      </c>
      <c r="O1444" s="10">
        <f t="shared" si="152"/>
        <v>42485.853680555556</v>
      </c>
      <c r="P1444" s="10">
        <f t="shared" si="153"/>
        <v>42515.853680555556</v>
      </c>
      <c r="Q1444" t="s">
        <v>8287</v>
      </c>
      <c r="R1444" t="str">
        <f t="shared" si="154"/>
        <v>publishing</v>
      </c>
      <c r="S1444" t="str">
        <f t="shared" si="155"/>
        <v>translations</v>
      </c>
    </row>
    <row r="1445" spans="1:19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6">
        <f t="shared" si="151"/>
        <v>0</v>
      </c>
      <c r="O1445" s="10">
        <f t="shared" si="152"/>
        <v>42708.134363425932</v>
      </c>
      <c r="P1445" s="10">
        <f t="shared" si="153"/>
        <v>42738.134363425932</v>
      </c>
      <c r="Q1445" t="s">
        <v>8287</v>
      </c>
      <c r="R1445" t="str">
        <f t="shared" si="154"/>
        <v>publishing</v>
      </c>
      <c r="S1445" t="str">
        <f t="shared" si="155"/>
        <v>translations</v>
      </c>
    </row>
    <row r="1446" spans="1:19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6">
        <f t="shared" si="151"/>
        <v>0</v>
      </c>
      <c r="O1446" s="10">
        <f t="shared" si="152"/>
        <v>42200.081736111119</v>
      </c>
      <c r="P1446" s="10">
        <f t="shared" si="153"/>
        <v>42260.081736111119</v>
      </c>
      <c r="Q1446" t="s">
        <v>8287</v>
      </c>
      <c r="R1446" t="str">
        <f t="shared" si="154"/>
        <v>publishing</v>
      </c>
      <c r="S1446" t="str">
        <f t="shared" si="155"/>
        <v>translations</v>
      </c>
    </row>
    <row r="1447" spans="1:19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6">
        <f t="shared" si="151"/>
        <v>0</v>
      </c>
      <c r="O1447" s="10">
        <f t="shared" si="152"/>
        <v>42139.750636574077</v>
      </c>
      <c r="P1447" s="10">
        <f t="shared" si="153"/>
        <v>42169.750636574077</v>
      </c>
      <c r="Q1447" t="s">
        <v>8287</v>
      </c>
      <c r="R1447" t="str">
        <f t="shared" si="154"/>
        <v>publishing</v>
      </c>
      <c r="S1447" t="str">
        <f t="shared" si="155"/>
        <v>translations</v>
      </c>
    </row>
    <row r="1448" spans="1:19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6">
        <f t="shared" si="151"/>
        <v>0</v>
      </c>
      <c r="O1448" s="10">
        <f t="shared" si="152"/>
        <v>42461.655995370376</v>
      </c>
      <c r="P1448" s="10">
        <f t="shared" si="153"/>
        <v>42481.655995370376</v>
      </c>
      <c r="Q1448" t="s">
        <v>8287</v>
      </c>
      <c r="R1448" t="str">
        <f t="shared" si="154"/>
        <v>publishing</v>
      </c>
      <c r="S1448" t="str">
        <f t="shared" si="155"/>
        <v>translations</v>
      </c>
    </row>
    <row r="1449" spans="1:19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6">
        <f t="shared" si="151"/>
        <v>1.4999999999999999E-2</v>
      </c>
      <c r="O1449" s="10">
        <f t="shared" si="152"/>
        <v>42529.939050925932</v>
      </c>
      <c r="P1449" s="10">
        <f t="shared" si="153"/>
        <v>42559.939050925932</v>
      </c>
      <c r="Q1449" t="s">
        <v>8287</v>
      </c>
      <c r="R1449" t="str">
        <f t="shared" si="154"/>
        <v>publishing</v>
      </c>
      <c r="S1449" t="str">
        <f t="shared" si="155"/>
        <v>translations</v>
      </c>
    </row>
    <row r="1450" spans="1:19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6">
        <f t="shared" si="151"/>
        <v>0</v>
      </c>
      <c r="O1450" s="10">
        <f t="shared" si="152"/>
        <v>42116.144884259258</v>
      </c>
      <c r="P1450" s="10">
        <f t="shared" si="153"/>
        <v>42146.434027777781</v>
      </c>
      <c r="Q1450" t="s">
        <v>8287</v>
      </c>
      <c r="R1450" t="str">
        <f t="shared" si="154"/>
        <v>publishing</v>
      </c>
      <c r="S1450" t="str">
        <f t="shared" si="155"/>
        <v>translations</v>
      </c>
    </row>
    <row r="1451" spans="1:19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6">
        <f t="shared" si="151"/>
        <v>0</v>
      </c>
      <c r="O1451" s="10">
        <f t="shared" si="152"/>
        <v>42087.019733796296</v>
      </c>
      <c r="P1451" s="10">
        <f t="shared" si="153"/>
        <v>42135.019733796296</v>
      </c>
      <c r="Q1451" t="s">
        <v>8287</v>
      </c>
      <c r="R1451" t="str">
        <f t="shared" si="154"/>
        <v>publishing</v>
      </c>
      <c r="S1451" t="str">
        <f t="shared" si="155"/>
        <v>translations</v>
      </c>
    </row>
    <row r="1452" spans="1:19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6">
        <f t="shared" si="151"/>
        <v>1E-3</v>
      </c>
      <c r="O1452" s="10">
        <f t="shared" si="152"/>
        <v>42390.379594907405</v>
      </c>
      <c r="P1452" s="10">
        <f t="shared" si="153"/>
        <v>42420.379594907405</v>
      </c>
      <c r="Q1452" t="s">
        <v>8287</v>
      </c>
      <c r="R1452" t="str">
        <f t="shared" si="154"/>
        <v>publishing</v>
      </c>
      <c r="S1452" t="str">
        <f t="shared" si="155"/>
        <v>translations</v>
      </c>
    </row>
    <row r="1453" spans="1:19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6">
        <f t="shared" si="151"/>
        <v>1.0554089709762533E-2</v>
      </c>
      <c r="O1453" s="10">
        <f t="shared" si="152"/>
        <v>41932.167349537041</v>
      </c>
      <c r="P1453" s="10">
        <f t="shared" si="153"/>
        <v>41962.209016203706</v>
      </c>
      <c r="Q1453" t="s">
        <v>8287</v>
      </c>
      <c r="R1453" t="str">
        <f t="shared" si="154"/>
        <v>publishing</v>
      </c>
      <c r="S1453" t="str">
        <f t="shared" si="155"/>
        <v>translations</v>
      </c>
    </row>
    <row r="1454" spans="1:19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6">
        <f t="shared" si="151"/>
        <v>0</v>
      </c>
      <c r="O1454" s="10">
        <f t="shared" si="152"/>
        <v>41818.911608796298</v>
      </c>
      <c r="P1454" s="10">
        <f t="shared" si="153"/>
        <v>41848.911608796298</v>
      </c>
      <c r="Q1454" t="s">
        <v>8287</v>
      </c>
      <c r="R1454" t="str">
        <f t="shared" si="154"/>
        <v>publishing</v>
      </c>
      <c r="S1454" t="str">
        <f t="shared" si="155"/>
        <v>translations</v>
      </c>
    </row>
    <row r="1455" spans="1:19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6">
        <f t="shared" si="151"/>
        <v>0</v>
      </c>
      <c r="O1455" s="10">
        <f t="shared" si="152"/>
        <v>42795.904479166667</v>
      </c>
      <c r="P1455" s="10">
        <f t="shared" si="153"/>
        <v>42840.862812500003</v>
      </c>
      <c r="Q1455" t="s">
        <v>8287</v>
      </c>
      <c r="R1455" t="str">
        <f t="shared" si="154"/>
        <v>publishing</v>
      </c>
      <c r="S1455" t="str">
        <f t="shared" si="155"/>
        <v>translations</v>
      </c>
    </row>
    <row r="1456" spans="1:19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6">
        <f t="shared" si="151"/>
        <v>0.85714285714285721</v>
      </c>
      <c r="O1456" s="10">
        <f t="shared" si="152"/>
        <v>42464.075000000004</v>
      </c>
      <c r="P1456" s="10">
        <f t="shared" si="153"/>
        <v>42485.124305555561</v>
      </c>
      <c r="Q1456" t="s">
        <v>8287</v>
      </c>
      <c r="R1456" t="str">
        <f t="shared" si="154"/>
        <v>publishing</v>
      </c>
      <c r="S1456" t="str">
        <f t="shared" si="155"/>
        <v>translations</v>
      </c>
    </row>
    <row r="1457" spans="1:19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6">
        <f t="shared" si="151"/>
        <v>10.5</v>
      </c>
      <c r="O1457" s="10">
        <f t="shared" si="152"/>
        <v>41832.881018518521</v>
      </c>
      <c r="P1457" s="10">
        <f t="shared" si="153"/>
        <v>41887.777083333334</v>
      </c>
      <c r="Q1457" t="s">
        <v>8287</v>
      </c>
      <c r="R1457" t="str">
        <f t="shared" si="154"/>
        <v>publishing</v>
      </c>
      <c r="S1457" t="str">
        <f t="shared" si="155"/>
        <v>translations</v>
      </c>
    </row>
    <row r="1458" spans="1:19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6">
        <f t="shared" si="151"/>
        <v>2.9000000000000004</v>
      </c>
      <c r="O1458" s="10">
        <f t="shared" si="152"/>
        <v>42708.876909722225</v>
      </c>
      <c r="P1458" s="10">
        <f t="shared" si="153"/>
        <v>42738.876909722225</v>
      </c>
      <c r="Q1458" t="s">
        <v>8287</v>
      </c>
      <c r="R1458" t="str">
        <f t="shared" si="154"/>
        <v>publishing</v>
      </c>
      <c r="S1458" t="str">
        <f t="shared" si="155"/>
        <v>translations</v>
      </c>
    </row>
    <row r="1459" spans="1:19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6">
        <f t="shared" si="151"/>
        <v>0</v>
      </c>
      <c r="O1459" s="10">
        <f t="shared" si="152"/>
        <v>42290.104675925926</v>
      </c>
      <c r="P1459" s="10">
        <f t="shared" si="153"/>
        <v>42320.146342592598</v>
      </c>
      <c r="Q1459" t="s">
        <v>8287</v>
      </c>
      <c r="R1459" t="str">
        <f t="shared" si="154"/>
        <v>publishing</v>
      </c>
      <c r="S1459" t="str">
        <f t="shared" si="155"/>
        <v>translations</v>
      </c>
    </row>
    <row r="1460" spans="1:19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6">
        <f t="shared" si="151"/>
        <v>0</v>
      </c>
      <c r="O1460" s="10">
        <f t="shared" si="152"/>
        <v>41831.913888888892</v>
      </c>
      <c r="P1460" s="10">
        <f t="shared" si="153"/>
        <v>41862.375</v>
      </c>
      <c r="Q1460" t="s">
        <v>8287</v>
      </c>
      <c r="R1460" t="str">
        <f t="shared" si="154"/>
        <v>publishing</v>
      </c>
      <c r="S1460" t="str">
        <f t="shared" si="155"/>
        <v>translations</v>
      </c>
    </row>
    <row r="1461" spans="1:19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6">
        <f t="shared" si="151"/>
        <v>0</v>
      </c>
      <c r="O1461" s="10">
        <f t="shared" si="152"/>
        <v>42312.413148148153</v>
      </c>
      <c r="P1461" s="10">
        <f t="shared" si="153"/>
        <v>42340.934027777781</v>
      </c>
      <c r="Q1461" t="s">
        <v>8287</v>
      </c>
      <c r="R1461" t="str">
        <f t="shared" si="154"/>
        <v>publishing</v>
      </c>
      <c r="S1461" t="str">
        <f t="shared" si="155"/>
        <v>translations</v>
      </c>
    </row>
    <row r="1462" spans="1:19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6">
        <f t="shared" si="151"/>
        <v>0</v>
      </c>
      <c r="O1462" s="10">
        <f t="shared" si="152"/>
        <v>41916.105300925927</v>
      </c>
      <c r="P1462" s="10">
        <f t="shared" si="153"/>
        <v>41974.197916666664</v>
      </c>
      <c r="Q1462" t="s">
        <v>8287</v>
      </c>
      <c r="R1462" t="str">
        <f t="shared" si="154"/>
        <v>publishing</v>
      </c>
      <c r="S1462" t="str">
        <f t="shared" si="155"/>
        <v>translations</v>
      </c>
    </row>
    <row r="1463" spans="1:19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6">
        <f t="shared" si="151"/>
        <v>101.24459999999999</v>
      </c>
      <c r="O1463" s="10">
        <f t="shared" si="152"/>
        <v>41899.853634259263</v>
      </c>
      <c r="P1463" s="10">
        <f t="shared" si="153"/>
        <v>41933.208333333336</v>
      </c>
      <c r="Q1463" t="s">
        <v>8288</v>
      </c>
      <c r="R1463" t="str">
        <f t="shared" si="154"/>
        <v>publishing</v>
      </c>
      <c r="S1463" t="str">
        <f t="shared" ref="S1463:S1482" si="156">RIGHT(Q1463, 16)</f>
        <v>radio &amp; podcasts</v>
      </c>
    </row>
    <row r="1464" spans="1:19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6">
        <f t="shared" si="151"/>
        <v>108.5175</v>
      </c>
      <c r="O1464" s="10">
        <f t="shared" si="152"/>
        <v>41344.871192129634</v>
      </c>
      <c r="P1464" s="10">
        <f t="shared" si="153"/>
        <v>41374.871192129634</v>
      </c>
      <c r="Q1464" t="s">
        <v>8288</v>
      </c>
      <c r="R1464" t="str">
        <f t="shared" si="154"/>
        <v>publishing</v>
      </c>
      <c r="S1464" t="str">
        <f t="shared" si="156"/>
        <v>radio &amp; podcasts</v>
      </c>
    </row>
    <row r="1465" spans="1:19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6">
        <f t="shared" si="151"/>
        <v>147.66666666666666</v>
      </c>
      <c r="O1465" s="10">
        <f t="shared" si="152"/>
        <v>41327.119652777779</v>
      </c>
      <c r="P1465" s="10">
        <f t="shared" si="153"/>
        <v>41372.077986111115</v>
      </c>
      <c r="Q1465" t="s">
        <v>8288</v>
      </c>
      <c r="R1465" t="str">
        <f t="shared" si="154"/>
        <v>publishing</v>
      </c>
      <c r="S1465" t="str">
        <f t="shared" si="156"/>
        <v>radio &amp; podcasts</v>
      </c>
    </row>
    <row r="1466" spans="1:19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6">
        <f t="shared" si="151"/>
        <v>163.19999999999999</v>
      </c>
      <c r="O1466" s="10">
        <f t="shared" si="152"/>
        <v>41291.869884259264</v>
      </c>
      <c r="P1466" s="10">
        <f t="shared" si="153"/>
        <v>41321.869884259264</v>
      </c>
      <c r="Q1466" t="s">
        <v>8288</v>
      </c>
      <c r="R1466" t="str">
        <f t="shared" si="154"/>
        <v>publishing</v>
      </c>
      <c r="S1466" t="str">
        <f t="shared" si="156"/>
        <v>radio &amp; podcasts</v>
      </c>
    </row>
    <row r="1467" spans="1:19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6">
        <f t="shared" si="151"/>
        <v>456.41449999999998</v>
      </c>
      <c r="O1467" s="10">
        <f t="shared" si="152"/>
        <v>40959.942731481482</v>
      </c>
      <c r="P1467" s="10">
        <f t="shared" si="153"/>
        <v>40990.333333333336</v>
      </c>
      <c r="Q1467" t="s">
        <v>8288</v>
      </c>
      <c r="R1467" t="str">
        <f t="shared" si="154"/>
        <v>publishing</v>
      </c>
      <c r="S1467" t="str">
        <f t="shared" si="156"/>
        <v>radio &amp; podcasts</v>
      </c>
    </row>
    <row r="1468" spans="1:19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6">
        <f t="shared" si="151"/>
        <v>107.87731249999999</v>
      </c>
      <c r="O1468" s="10">
        <f t="shared" si="152"/>
        <v>42340.380393518521</v>
      </c>
      <c r="P1468" s="10">
        <f t="shared" si="153"/>
        <v>42381.416666666664</v>
      </c>
      <c r="Q1468" t="s">
        <v>8288</v>
      </c>
      <c r="R1468" t="str">
        <f t="shared" si="154"/>
        <v>publishing</v>
      </c>
      <c r="S1468" t="str">
        <f t="shared" si="156"/>
        <v>radio &amp; podcasts</v>
      </c>
    </row>
    <row r="1469" spans="1:19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6">
        <f t="shared" si="151"/>
        <v>115.08</v>
      </c>
      <c r="O1469" s="10">
        <f t="shared" si="152"/>
        <v>40934.010243055556</v>
      </c>
      <c r="P1469" s="10">
        <f t="shared" si="153"/>
        <v>40993.968576388892</v>
      </c>
      <c r="Q1469" t="s">
        <v>8288</v>
      </c>
      <c r="R1469" t="str">
        <f t="shared" si="154"/>
        <v>publishing</v>
      </c>
      <c r="S1469" t="str">
        <f t="shared" si="156"/>
        <v>radio &amp; podcasts</v>
      </c>
    </row>
    <row r="1470" spans="1:19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6">
        <f t="shared" si="151"/>
        <v>102.36842105263158</v>
      </c>
      <c r="O1470" s="10">
        <f t="shared" si="152"/>
        <v>40646.222789351858</v>
      </c>
      <c r="P1470" s="10">
        <f t="shared" si="153"/>
        <v>40706.222789351858</v>
      </c>
      <c r="Q1470" t="s">
        <v>8288</v>
      </c>
      <c r="R1470" t="str">
        <f t="shared" ref="R1470:R1501" si="157">LEFT(Q1470, 10)</f>
        <v>publishing</v>
      </c>
      <c r="S1470" t="str">
        <f t="shared" si="156"/>
        <v>radio &amp; podcasts</v>
      </c>
    </row>
    <row r="1471" spans="1:19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6">
        <f t="shared" si="151"/>
        <v>108.42485875706214</v>
      </c>
      <c r="O1471" s="10">
        <f t="shared" si="152"/>
        <v>41290.806817129633</v>
      </c>
      <c r="P1471" s="10">
        <f t="shared" si="153"/>
        <v>41320.806817129633</v>
      </c>
      <c r="Q1471" t="s">
        <v>8288</v>
      </c>
      <c r="R1471" t="str">
        <f t="shared" si="157"/>
        <v>publishing</v>
      </c>
      <c r="S1471" t="str">
        <f t="shared" si="156"/>
        <v>radio &amp; podcasts</v>
      </c>
    </row>
    <row r="1472" spans="1:19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6">
        <f t="shared" si="151"/>
        <v>125.13333333333334</v>
      </c>
      <c r="O1472" s="10">
        <f t="shared" si="152"/>
        <v>41251.035451388889</v>
      </c>
      <c r="P1472" s="10">
        <f t="shared" si="153"/>
        <v>41272.035451388889</v>
      </c>
      <c r="Q1472" t="s">
        <v>8288</v>
      </c>
      <c r="R1472" t="str">
        <f t="shared" si="157"/>
        <v>publishing</v>
      </c>
      <c r="S1472" t="str">
        <f t="shared" si="156"/>
        <v>radio &amp; podcasts</v>
      </c>
    </row>
    <row r="1473" spans="1:19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6">
        <f t="shared" si="151"/>
        <v>103.840625</v>
      </c>
      <c r="O1473" s="10">
        <f t="shared" si="152"/>
        <v>42074.165902777779</v>
      </c>
      <c r="P1473" s="10">
        <f t="shared" si="153"/>
        <v>42104.165902777779</v>
      </c>
      <c r="Q1473" t="s">
        <v>8288</v>
      </c>
      <c r="R1473" t="str">
        <f t="shared" si="157"/>
        <v>publishing</v>
      </c>
      <c r="S1473" t="str">
        <f t="shared" si="156"/>
        <v>radio &amp; podcasts</v>
      </c>
    </row>
    <row r="1474" spans="1:19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6">
        <f t="shared" ref="N1474:N1537" si="158">E1474/D1474*100</f>
        <v>138.70400000000001</v>
      </c>
      <c r="O1474" s="10">
        <f t="shared" si="152"/>
        <v>41533.751192129632</v>
      </c>
      <c r="P1474" s="10">
        <f t="shared" si="153"/>
        <v>41563.751192129632</v>
      </c>
      <c r="Q1474" t="s">
        <v>8288</v>
      </c>
      <c r="R1474" t="str">
        <f t="shared" si="157"/>
        <v>publishing</v>
      </c>
      <c r="S1474" t="str">
        <f t="shared" si="156"/>
        <v>radio &amp; podcasts</v>
      </c>
    </row>
    <row r="1475" spans="1:19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6">
        <f t="shared" si="158"/>
        <v>120.51600000000001</v>
      </c>
      <c r="O1475" s="10">
        <f t="shared" ref="O1475:O1538" si="159">((((J1475/60)/60)/24+DATE(1970,1,1)+5/24))</f>
        <v>40940.187951388893</v>
      </c>
      <c r="P1475" s="10">
        <f t="shared" ref="P1475:P1538" si="160">((((I1475/60)/60)/24+DATE(1970,1,1)+5/24))</f>
        <v>40970.187951388893</v>
      </c>
      <c r="Q1475" t="s">
        <v>8288</v>
      </c>
      <c r="R1475" t="str">
        <f t="shared" si="157"/>
        <v>publishing</v>
      </c>
      <c r="S1475" t="str">
        <f t="shared" si="156"/>
        <v>radio &amp; podcasts</v>
      </c>
    </row>
    <row r="1476" spans="1:19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6">
        <f t="shared" si="158"/>
        <v>112.26666666666667</v>
      </c>
      <c r="O1476" s="10">
        <f t="shared" si="159"/>
        <v>41500.936249999999</v>
      </c>
      <c r="P1476" s="10">
        <f t="shared" si="160"/>
        <v>41530.936249999999</v>
      </c>
      <c r="Q1476" t="s">
        <v>8288</v>
      </c>
      <c r="R1476" t="str">
        <f t="shared" si="157"/>
        <v>publishing</v>
      </c>
      <c r="S1476" t="str">
        <f t="shared" si="156"/>
        <v>radio &amp; podcasts</v>
      </c>
    </row>
    <row r="1477" spans="1:19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6">
        <f t="shared" si="158"/>
        <v>188.66966666666667</v>
      </c>
      <c r="O1477" s="10">
        <f t="shared" si="159"/>
        <v>41960.931284722225</v>
      </c>
      <c r="P1477" s="10">
        <f t="shared" si="160"/>
        <v>41993.415972222225</v>
      </c>
      <c r="Q1477" t="s">
        <v>8288</v>
      </c>
      <c r="R1477" t="str">
        <f t="shared" si="157"/>
        <v>publishing</v>
      </c>
      <c r="S1477" t="str">
        <f t="shared" si="156"/>
        <v>radio &amp; podcasts</v>
      </c>
    </row>
    <row r="1478" spans="1:19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6">
        <f t="shared" si="158"/>
        <v>661.55466666666666</v>
      </c>
      <c r="O1478" s="10">
        <f t="shared" si="159"/>
        <v>40766.250254629631</v>
      </c>
      <c r="P1478" s="10">
        <f t="shared" si="160"/>
        <v>40796.250254629631</v>
      </c>
      <c r="Q1478" t="s">
        <v>8288</v>
      </c>
      <c r="R1478" t="str">
        <f t="shared" si="157"/>
        <v>publishing</v>
      </c>
      <c r="S1478" t="str">
        <f t="shared" si="156"/>
        <v>radio &amp; podcasts</v>
      </c>
    </row>
    <row r="1479" spans="1:19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6">
        <f t="shared" si="158"/>
        <v>111.31</v>
      </c>
      <c r="O1479" s="10">
        <f t="shared" si="159"/>
        <v>40840.824120370373</v>
      </c>
      <c r="P1479" s="10">
        <f t="shared" si="160"/>
        <v>40900.333333333336</v>
      </c>
      <c r="Q1479" t="s">
        <v>8288</v>
      </c>
      <c r="R1479" t="str">
        <f t="shared" si="157"/>
        <v>publishing</v>
      </c>
      <c r="S1479" t="str">
        <f t="shared" si="156"/>
        <v>radio &amp; podcasts</v>
      </c>
    </row>
    <row r="1480" spans="1:19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6">
        <f t="shared" si="158"/>
        <v>1181.6142199999999</v>
      </c>
      <c r="O1480" s="10">
        <f t="shared" si="159"/>
        <v>41395.080011574079</v>
      </c>
      <c r="P1480" s="10">
        <f t="shared" si="160"/>
        <v>41409.080011574079</v>
      </c>
      <c r="Q1480" t="s">
        <v>8288</v>
      </c>
      <c r="R1480" t="str">
        <f t="shared" si="157"/>
        <v>publishing</v>
      </c>
      <c r="S1480" t="str">
        <f t="shared" si="156"/>
        <v>radio &amp; podcasts</v>
      </c>
    </row>
    <row r="1481" spans="1:19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6">
        <f t="shared" si="158"/>
        <v>137.375</v>
      </c>
      <c r="O1481" s="10">
        <f t="shared" si="159"/>
        <v>41754.953576388893</v>
      </c>
      <c r="P1481" s="10">
        <f t="shared" si="160"/>
        <v>41769.374305555561</v>
      </c>
      <c r="Q1481" t="s">
        <v>8288</v>
      </c>
      <c r="R1481" t="str">
        <f t="shared" si="157"/>
        <v>publishing</v>
      </c>
      <c r="S1481" t="str">
        <f t="shared" si="156"/>
        <v>radio &amp; podcasts</v>
      </c>
    </row>
    <row r="1482" spans="1:19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6">
        <f t="shared" si="158"/>
        <v>117.04040000000001</v>
      </c>
      <c r="O1482" s="10">
        <f t="shared" si="159"/>
        <v>41465.14234953704</v>
      </c>
      <c r="P1482" s="10">
        <f t="shared" si="160"/>
        <v>41481.916666666672</v>
      </c>
      <c r="Q1482" t="s">
        <v>8288</v>
      </c>
      <c r="R1482" t="str">
        <f t="shared" si="157"/>
        <v>publishing</v>
      </c>
      <c r="S1482" t="str">
        <f t="shared" si="156"/>
        <v>radio &amp; podcasts</v>
      </c>
    </row>
    <row r="1483" spans="1:19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6">
        <f t="shared" si="158"/>
        <v>2.1</v>
      </c>
      <c r="O1483" s="10">
        <f t="shared" si="159"/>
        <v>41551.131307870375</v>
      </c>
      <c r="P1483" s="10">
        <f t="shared" si="160"/>
        <v>41581.131307870375</v>
      </c>
      <c r="Q1483" t="s">
        <v>8275</v>
      </c>
      <c r="R1483" t="str">
        <f t="shared" si="157"/>
        <v>publishing</v>
      </c>
      <c r="S1483" t="str">
        <f t="shared" ref="S1483:S1502" si="161">RIGHT(Q1483, 7)</f>
        <v>fiction</v>
      </c>
    </row>
    <row r="1484" spans="1:19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6">
        <f t="shared" si="158"/>
        <v>0.1</v>
      </c>
      <c r="O1484" s="10">
        <f t="shared" si="159"/>
        <v>41137.066388888896</v>
      </c>
      <c r="P1484" s="10">
        <f t="shared" si="160"/>
        <v>41159.535416666666</v>
      </c>
      <c r="Q1484" t="s">
        <v>8275</v>
      </c>
      <c r="R1484" t="str">
        <f t="shared" si="157"/>
        <v>publishing</v>
      </c>
      <c r="S1484" t="str">
        <f t="shared" si="161"/>
        <v>fiction</v>
      </c>
    </row>
    <row r="1485" spans="1:19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6">
        <f t="shared" si="158"/>
        <v>0.7142857142857143</v>
      </c>
      <c r="O1485" s="10">
        <f t="shared" si="159"/>
        <v>42548.401331018518</v>
      </c>
      <c r="P1485" s="10">
        <f t="shared" si="160"/>
        <v>42573.401331018518</v>
      </c>
      <c r="Q1485" t="s">
        <v>8275</v>
      </c>
      <c r="R1485" t="str">
        <f t="shared" si="157"/>
        <v>publishing</v>
      </c>
      <c r="S1485" t="str">
        <f t="shared" si="161"/>
        <v>fiction</v>
      </c>
    </row>
    <row r="1486" spans="1:19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6">
        <f t="shared" si="158"/>
        <v>0</v>
      </c>
      <c r="O1486" s="10">
        <f t="shared" si="159"/>
        <v>41053.40929398148</v>
      </c>
      <c r="P1486" s="10">
        <f t="shared" si="160"/>
        <v>41111.827083333337</v>
      </c>
      <c r="Q1486" t="s">
        <v>8275</v>
      </c>
      <c r="R1486" t="str">
        <f t="shared" si="157"/>
        <v>publishing</v>
      </c>
      <c r="S1486" t="str">
        <f t="shared" si="161"/>
        <v>fiction</v>
      </c>
    </row>
    <row r="1487" spans="1:19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6">
        <f t="shared" si="158"/>
        <v>2.2388059701492535</v>
      </c>
      <c r="O1487" s="10">
        <f t="shared" si="159"/>
        <v>42131.004317129635</v>
      </c>
      <c r="P1487" s="10">
        <f t="shared" si="160"/>
        <v>42176.004317129635</v>
      </c>
      <c r="Q1487" t="s">
        <v>8275</v>
      </c>
      <c r="R1487" t="str">
        <f t="shared" si="157"/>
        <v>publishing</v>
      </c>
      <c r="S1487" t="str">
        <f t="shared" si="161"/>
        <v>fiction</v>
      </c>
    </row>
    <row r="1488" spans="1:19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6">
        <f t="shared" si="158"/>
        <v>0.24</v>
      </c>
      <c r="O1488" s="10">
        <f t="shared" si="159"/>
        <v>42032.376863425925</v>
      </c>
      <c r="P1488" s="10">
        <f t="shared" si="160"/>
        <v>42062.376863425925</v>
      </c>
      <c r="Q1488" t="s">
        <v>8275</v>
      </c>
      <c r="R1488" t="str">
        <f t="shared" si="157"/>
        <v>publishing</v>
      </c>
      <c r="S1488" t="str">
        <f t="shared" si="161"/>
        <v>fiction</v>
      </c>
    </row>
    <row r="1489" spans="1:19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6">
        <f t="shared" si="158"/>
        <v>0</v>
      </c>
      <c r="O1489" s="10">
        <f t="shared" si="159"/>
        <v>42555.125821759262</v>
      </c>
      <c r="P1489" s="10">
        <f t="shared" si="160"/>
        <v>42585.125821759262</v>
      </c>
      <c r="Q1489" t="s">
        <v>8275</v>
      </c>
      <c r="R1489" t="str">
        <f t="shared" si="157"/>
        <v>publishing</v>
      </c>
      <c r="S1489" t="str">
        <f t="shared" si="161"/>
        <v>fiction</v>
      </c>
    </row>
    <row r="1490" spans="1:19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6">
        <f t="shared" si="158"/>
        <v>2.4</v>
      </c>
      <c r="O1490" s="10">
        <f t="shared" si="159"/>
        <v>41614.771527777782</v>
      </c>
      <c r="P1490" s="10">
        <f t="shared" si="160"/>
        <v>41644.771527777782</v>
      </c>
      <c r="Q1490" t="s">
        <v>8275</v>
      </c>
      <c r="R1490" t="str">
        <f t="shared" si="157"/>
        <v>publishing</v>
      </c>
      <c r="S1490" t="str">
        <f t="shared" si="161"/>
        <v>fiction</v>
      </c>
    </row>
    <row r="1491" spans="1:19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6">
        <f t="shared" si="158"/>
        <v>0</v>
      </c>
      <c r="O1491" s="10">
        <f t="shared" si="159"/>
        <v>41198.8200462963</v>
      </c>
      <c r="P1491" s="10">
        <f t="shared" si="160"/>
        <v>41228.861712962964</v>
      </c>
      <c r="Q1491" t="s">
        <v>8275</v>
      </c>
      <c r="R1491" t="str">
        <f t="shared" si="157"/>
        <v>publishing</v>
      </c>
      <c r="S1491" t="str">
        <f t="shared" si="161"/>
        <v>fiction</v>
      </c>
    </row>
    <row r="1492" spans="1:19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6">
        <f t="shared" si="158"/>
        <v>30.862068965517242</v>
      </c>
      <c r="O1492" s="10">
        <f t="shared" si="159"/>
        <v>41520.769375000003</v>
      </c>
      <c r="P1492" s="10">
        <f t="shared" si="160"/>
        <v>41549.769375000003</v>
      </c>
      <c r="Q1492" t="s">
        <v>8275</v>
      </c>
      <c r="R1492" t="str">
        <f t="shared" si="157"/>
        <v>publishing</v>
      </c>
      <c r="S1492" t="str">
        <f t="shared" si="161"/>
        <v>fiction</v>
      </c>
    </row>
    <row r="1493" spans="1:19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6">
        <f t="shared" si="158"/>
        <v>8.3333333333333321</v>
      </c>
      <c r="O1493" s="10">
        <f t="shared" si="159"/>
        <v>41991.921793981484</v>
      </c>
      <c r="P1493" s="10">
        <f t="shared" si="160"/>
        <v>42050.859722222223</v>
      </c>
      <c r="Q1493" t="s">
        <v>8275</v>
      </c>
      <c r="R1493" t="str">
        <f t="shared" si="157"/>
        <v>publishing</v>
      </c>
      <c r="S1493" t="str">
        <f t="shared" si="161"/>
        <v>fiction</v>
      </c>
    </row>
    <row r="1494" spans="1:19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6">
        <f t="shared" si="158"/>
        <v>0.75</v>
      </c>
      <c r="O1494" s="10">
        <f t="shared" si="159"/>
        <v>40683.093125000007</v>
      </c>
      <c r="P1494" s="10">
        <f t="shared" si="160"/>
        <v>40713.093125000007</v>
      </c>
      <c r="Q1494" t="s">
        <v>8275</v>
      </c>
      <c r="R1494" t="str">
        <f t="shared" si="157"/>
        <v>publishing</v>
      </c>
      <c r="S1494" t="str">
        <f t="shared" si="161"/>
        <v>fiction</v>
      </c>
    </row>
    <row r="1495" spans="1:19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6">
        <f t="shared" si="158"/>
        <v>0</v>
      </c>
      <c r="O1495" s="10">
        <f t="shared" si="159"/>
        <v>41412.074942129635</v>
      </c>
      <c r="P1495" s="10">
        <f t="shared" si="160"/>
        <v>41442.074942129635</v>
      </c>
      <c r="Q1495" t="s">
        <v>8275</v>
      </c>
      <c r="R1495" t="str">
        <f t="shared" si="157"/>
        <v>publishing</v>
      </c>
      <c r="S1495" t="str">
        <f t="shared" si="161"/>
        <v>fiction</v>
      </c>
    </row>
    <row r="1496" spans="1:19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6">
        <f t="shared" si="158"/>
        <v>8.9</v>
      </c>
      <c r="O1496" s="10">
        <f t="shared" si="159"/>
        <v>42067.930706018517</v>
      </c>
      <c r="P1496" s="10">
        <f t="shared" si="160"/>
        <v>42097.859722222223</v>
      </c>
      <c r="Q1496" t="s">
        <v>8275</v>
      </c>
      <c r="R1496" t="str">
        <f t="shared" si="157"/>
        <v>publishing</v>
      </c>
      <c r="S1496" t="str">
        <f t="shared" si="161"/>
        <v>fiction</v>
      </c>
    </row>
    <row r="1497" spans="1:19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6">
        <f t="shared" si="158"/>
        <v>0</v>
      </c>
      <c r="O1497" s="10">
        <f t="shared" si="159"/>
        <v>40752.998043981483</v>
      </c>
      <c r="P1497" s="10">
        <f t="shared" si="160"/>
        <v>40782.998043981483</v>
      </c>
      <c r="Q1497" t="s">
        <v>8275</v>
      </c>
      <c r="R1497" t="str">
        <f t="shared" si="157"/>
        <v>publishing</v>
      </c>
      <c r="S1497" t="str">
        <f t="shared" si="161"/>
        <v>fiction</v>
      </c>
    </row>
    <row r="1498" spans="1:19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6">
        <f t="shared" si="158"/>
        <v>0</v>
      </c>
      <c r="O1498" s="10">
        <f t="shared" si="159"/>
        <v>41838.683553240742</v>
      </c>
      <c r="P1498" s="10">
        <f t="shared" si="160"/>
        <v>41898.683553240742</v>
      </c>
      <c r="Q1498" t="s">
        <v>8275</v>
      </c>
      <c r="R1498" t="str">
        <f t="shared" si="157"/>
        <v>publishing</v>
      </c>
      <c r="S1498" t="str">
        <f t="shared" si="161"/>
        <v>fiction</v>
      </c>
    </row>
    <row r="1499" spans="1:19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6">
        <f t="shared" si="158"/>
        <v>6.6666666666666671E-3</v>
      </c>
      <c r="O1499" s="10">
        <f t="shared" si="159"/>
        <v>41444.850949074076</v>
      </c>
      <c r="P1499" s="10">
        <f t="shared" si="160"/>
        <v>41487.029861111114</v>
      </c>
      <c r="Q1499" t="s">
        <v>8275</v>
      </c>
      <c r="R1499" t="str">
        <f t="shared" si="157"/>
        <v>publishing</v>
      </c>
      <c r="S1499" t="str">
        <f t="shared" si="161"/>
        <v>fiction</v>
      </c>
    </row>
    <row r="1500" spans="1:19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6">
        <f t="shared" si="158"/>
        <v>1.9</v>
      </c>
      <c r="O1500" s="10">
        <f t="shared" si="159"/>
        <v>41841.191875000004</v>
      </c>
      <c r="P1500" s="10">
        <f t="shared" si="160"/>
        <v>41886.191875000004</v>
      </c>
      <c r="Q1500" t="s">
        <v>8275</v>
      </c>
      <c r="R1500" t="str">
        <f t="shared" si="157"/>
        <v>publishing</v>
      </c>
      <c r="S1500" t="str">
        <f t="shared" si="161"/>
        <v>fiction</v>
      </c>
    </row>
    <row r="1501" spans="1:19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6">
        <f t="shared" si="158"/>
        <v>0.25</v>
      </c>
      <c r="O1501" s="10">
        <f t="shared" si="159"/>
        <v>42527.215659722227</v>
      </c>
      <c r="P1501" s="10">
        <f t="shared" si="160"/>
        <v>42587.215659722227</v>
      </c>
      <c r="Q1501" t="s">
        <v>8275</v>
      </c>
      <c r="R1501" t="str">
        <f t="shared" si="157"/>
        <v>publishing</v>
      </c>
      <c r="S1501" t="str">
        <f t="shared" si="161"/>
        <v>fiction</v>
      </c>
    </row>
    <row r="1502" spans="1:19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6">
        <f t="shared" si="158"/>
        <v>25.035714285714285</v>
      </c>
      <c r="O1502" s="10">
        <f t="shared" si="159"/>
        <v>41366.112928240742</v>
      </c>
      <c r="P1502" s="10">
        <f t="shared" si="160"/>
        <v>41396.112928240742</v>
      </c>
      <c r="Q1502" t="s">
        <v>8275</v>
      </c>
      <c r="R1502" t="str">
        <f t="shared" ref="R1502" si="162">LEFT(Q1502, 10)</f>
        <v>publishing</v>
      </c>
      <c r="S1502" t="str">
        <f t="shared" si="161"/>
        <v>fiction</v>
      </c>
    </row>
    <row r="1503" spans="1:19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6">
        <f t="shared" si="158"/>
        <v>166.33076923076925</v>
      </c>
      <c r="O1503" s="10">
        <f t="shared" si="159"/>
        <v>42163.791932870372</v>
      </c>
      <c r="P1503" s="10">
        <f t="shared" si="160"/>
        <v>42193.791932870372</v>
      </c>
      <c r="Q1503" t="s">
        <v>8285</v>
      </c>
      <c r="R1503" t="str">
        <f t="shared" ref="R1503:R1534" si="163">LEFT(Q1503, 11)</f>
        <v>photography</v>
      </c>
      <c r="S1503" t="str">
        <f t="shared" ref="S1503:S1542" si="164">RIGHT(Q1503, 10)</f>
        <v>photobooks</v>
      </c>
    </row>
    <row r="1504" spans="1:19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6">
        <f t="shared" si="158"/>
        <v>101.44545454545455</v>
      </c>
      <c r="O1504" s="10">
        <f t="shared" si="159"/>
        <v>42426.750925925931</v>
      </c>
      <c r="P1504" s="10">
        <f t="shared" si="160"/>
        <v>42455.125000000007</v>
      </c>
      <c r="Q1504" t="s">
        <v>8285</v>
      </c>
      <c r="R1504" t="str">
        <f t="shared" si="163"/>
        <v>photography</v>
      </c>
      <c r="S1504" t="str">
        <f t="shared" si="164"/>
        <v>photobooks</v>
      </c>
    </row>
    <row r="1505" spans="1:19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6">
        <f t="shared" si="158"/>
        <v>107.89146666666667</v>
      </c>
      <c r="O1505" s="10">
        <f t="shared" si="159"/>
        <v>42606.555567129632</v>
      </c>
      <c r="P1505" s="10">
        <f t="shared" si="160"/>
        <v>42666.555567129632</v>
      </c>
      <c r="Q1505" t="s">
        <v>8285</v>
      </c>
      <c r="R1505" t="str">
        <f t="shared" si="163"/>
        <v>photography</v>
      </c>
      <c r="S1505" t="str">
        <f t="shared" si="164"/>
        <v>photobooks</v>
      </c>
    </row>
    <row r="1506" spans="1:19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6">
        <f t="shared" si="158"/>
        <v>277.93846153846158</v>
      </c>
      <c r="O1506" s="10">
        <f t="shared" si="159"/>
        <v>41772.866018518522</v>
      </c>
      <c r="P1506" s="10">
        <f t="shared" si="160"/>
        <v>41800.564583333333</v>
      </c>
      <c r="Q1506" t="s">
        <v>8285</v>
      </c>
      <c r="R1506" t="str">
        <f t="shared" si="163"/>
        <v>photography</v>
      </c>
      <c r="S1506" t="str">
        <f t="shared" si="164"/>
        <v>photobooks</v>
      </c>
    </row>
    <row r="1507" spans="1:19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6">
        <f t="shared" si="158"/>
        <v>103.58125</v>
      </c>
      <c r="O1507" s="10">
        <f t="shared" si="159"/>
        <v>42414.651655092595</v>
      </c>
      <c r="P1507" s="10">
        <f t="shared" si="160"/>
        <v>42452.042361111111</v>
      </c>
      <c r="Q1507" t="s">
        <v>8285</v>
      </c>
      <c r="R1507" t="str">
        <f t="shared" si="163"/>
        <v>photography</v>
      </c>
      <c r="S1507" t="str">
        <f t="shared" si="164"/>
        <v>photobooks</v>
      </c>
    </row>
    <row r="1508" spans="1:19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6">
        <f t="shared" si="158"/>
        <v>111.4</v>
      </c>
      <c r="O1508" s="10">
        <f t="shared" si="159"/>
        <v>41814.994259259263</v>
      </c>
      <c r="P1508" s="10">
        <f t="shared" si="160"/>
        <v>41844.994259259263</v>
      </c>
      <c r="Q1508" t="s">
        <v>8285</v>
      </c>
      <c r="R1508" t="str">
        <f t="shared" si="163"/>
        <v>photography</v>
      </c>
      <c r="S1508" t="str">
        <f t="shared" si="164"/>
        <v>photobooks</v>
      </c>
    </row>
    <row r="1509" spans="1:19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6">
        <f t="shared" si="158"/>
        <v>215</v>
      </c>
      <c r="O1509" s="10">
        <f t="shared" si="159"/>
        <v>40254.658668981487</v>
      </c>
      <c r="P1509" s="10">
        <f t="shared" si="160"/>
        <v>40313.548611111117</v>
      </c>
      <c r="Q1509" t="s">
        <v>8285</v>
      </c>
      <c r="R1509" t="str">
        <f t="shared" si="163"/>
        <v>photography</v>
      </c>
      <c r="S1509" t="str">
        <f t="shared" si="164"/>
        <v>photobooks</v>
      </c>
    </row>
    <row r="1510" spans="1:19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6">
        <f t="shared" si="158"/>
        <v>110.76216216216217</v>
      </c>
      <c r="O1510" s="10">
        <f t="shared" si="159"/>
        <v>41786.822696759264</v>
      </c>
      <c r="P1510" s="10">
        <f t="shared" si="160"/>
        <v>41817.822696759264</v>
      </c>
      <c r="Q1510" t="s">
        <v>8285</v>
      </c>
      <c r="R1510" t="str">
        <f t="shared" si="163"/>
        <v>photography</v>
      </c>
      <c r="S1510" t="str">
        <f t="shared" si="164"/>
        <v>photobooks</v>
      </c>
    </row>
    <row r="1511" spans="1:19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6">
        <f t="shared" si="158"/>
        <v>123.64125714285714</v>
      </c>
      <c r="O1511" s="10">
        <f t="shared" si="159"/>
        <v>42751.741724537038</v>
      </c>
      <c r="P1511" s="10">
        <f t="shared" si="160"/>
        <v>42781.165972222225</v>
      </c>
      <c r="Q1511" t="s">
        <v>8285</v>
      </c>
      <c r="R1511" t="str">
        <f t="shared" si="163"/>
        <v>photography</v>
      </c>
      <c r="S1511" t="str">
        <f t="shared" si="164"/>
        <v>photobooks</v>
      </c>
    </row>
    <row r="1512" spans="1:19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6">
        <f t="shared" si="158"/>
        <v>101.03500000000001</v>
      </c>
      <c r="O1512" s="10">
        <f t="shared" si="159"/>
        <v>41809.593495370369</v>
      </c>
      <c r="P1512" s="10">
        <f t="shared" si="160"/>
        <v>41839.593495370369</v>
      </c>
      <c r="Q1512" t="s">
        <v>8285</v>
      </c>
      <c r="R1512" t="str">
        <f t="shared" si="163"/>
        <v>photography</v>
      </c>
      <c r="S1512" t="str">
        <f t="shared" si="164"/>
        <v>photobooks</v>
      </c>
    </row>
    <row r="1513" spans="1:19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6">
        <f t="shared" si="158"/>
        <v>111.79285714285714</v>
      </c>
      <c r="O1513" s="10">
        <f t="shared" si="159"/>
        <v>42296.791712962964</v>
      </c>
      <c r="P1513" s="10">
        <f t="shared" si="160"/>
        <v>42326.833379629628</v>
      </c>
      <c r="Q1513" t="s">
        <v>8285</v>
      </c>
      <c r="R1513" t="str">
        <f t="shared" si="163"/>
        <v>photography</v>
      </c>
      <c r="S1513" t="str">
        <f t="shared" si="164"/>
        <v>photobooks</v>
      </c>
    </row>
    <row r="1514" spans="1:19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6">
        <f t="shared" si="158"/>
        <v>558.7714285714286</v>
      </c>
      <c r="O1514" s="10">
        <f t="shared" si="159"/>
        <v>42741.892812500002</v>
      </c>
      <c r="P1514" s="10">
        <f t="shared" si="160"/>
        <v>42771.892812500002</v>
      </c>
      <c r="Q1514" t="s">
        <v>8285</v>
      </c>
      <c r="R1514" t="str">
        <f t="shared" si="163"/>
        <v>photography</v>
      </c>
      <c r="S1514" t="str">
        <f t="shared" si="164"/>
        <v>photobooks</v>
      </c>
    </row>
    <row r="1515" spans="1:19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6">
        <f t="shared" si="158"/>
        <v>150.01875000000001</v>
      </c>
      <c r="O1515" s="10">
        <f t="shared" si="159"/>
        <v>41806.845671296302</v>
      </c>
      <c r="P1515" s="10">
        <f t="shared" si="160"/>
        <v>41836.845671296302</v>
      </c>
      <c r="Q1515" t="s">
        <v>8285</v>
      </c>
      <c r="R1515" t="str">
        <f t="shared" si="163"/>
        <v>photography</v>
      </c>
      <c r="S1515" t="str">
        <f t="shared" si="164"/>
        <v>photobooks</v>
      </c>
    </row>
    <row r="1516" spans="1:19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6">
        <f t="shared" si="158"/>
        <v>106.476</v>
      </c>
      <c r="O1516" s="10">
        <f t="shared" si="159"/>
        <v>42234.806018518524</v>
      </c>
      <c r="P1516" s="10">
        <f t="shared" si="160"/>
        <v>42274.806018518524</v>
      </c>
      <c r="Q1516" t="s">
        <v>8285</v>
      </c>
      <c r="R1516" t="str">
        <f t="shared" si="163"/>
        <v>photography</v>
      </c>
      <c r="S1516" t="str">
        <f t="shared" si="164"/>
        <v>photobooks</v>
      </c>
    </row>
    <row r="1517" spans="1:19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6">
        <f t="shared" si="158"/>
        <v>157.18899999999999</v>
      </c>
      <c r="O1517" s="10">
        <f t="shared" si="159"/>
        <v>42415.461770833332</v>
      </c>
      <c r="P1517" s="10">
        <f t="shared" si="160"/>
        <v>42445.420104166667</v>
      </c>
      <c r="Q1517" t="s">
        <v>8285</v>
      </c>
      <c r="R1517" t="str">
        <f t="shared" si="163"/>
        <v>photography</v>
      </c>
      <c r="S1517" t="str">
        <f t="shared" si="164"/>
        <v>photobooks</v>
      </c>
    </row>
    <row r="1518" spans="1:19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6">
        <f t="shared" si="158"/>
        <v>108.65882352941176</v>
      </c>
      <c r="O1518" s="10">
        <f t="shared" si="159"/>
        <v>42619.674675925933</v>
      </c>
      <c r="P1518" s="10">
        <f t="shared" si="160"/>
        <v>42649.791666666664</v>
      </c>
      <c r="Q1518" t="s">
        <v>8285</v>
      </c>
      <c r="R1518" t="str">
        <f t="shared" si="163"/>
        <v>photography</v>
      </c>
      <c r="S1518" t="str">
        <f t="shared" si="164"/>
        <v>photobooks</v>
      </c>
    </row>
    <row r="1519" spans="1:19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6">
        <f t="shared" si="158"/>
        <v>161.97999999999999</v>
      </c>
      <c r="O1519" s="10">
        <f t="shared" si="159"/>
        <v>41948.774918981486</v>
      </c>
      <c r="P1519" s="10">
        <f t="shared" si="160"/>
        <v>41979.458333333336</v>
      </c>
      <c r="Q1519" t="s">
        <v>8285</v>
      </c>
      <c r="R1519" t="str">
        <f t="shared" si="163"/>
        <v>photography</v>
      </c>
      <c r="S1519" t="str">
        <f t="shared" si="164"/>
        <v>photobooks</v>
      </c>
    </row>
    <row r="1520" spans="1:19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6">
        <f t="shared" si="158"/>
        <v>205.36666666666665</v>
      </c>
      <c r="O1520" s="10">
        <f t="shared" si="159"/>
        <v>41761.028379629635</v>
      </c>
      <c r="P1520" s="10">
        <f t="shared" si="160"/>
        <v>41791.028379629635</v>
      </c>
      <c r="Q1520" t="s">
        <v>8285</v>
      </c>
      <c r="R1520" t="str">
        <f t="shared" si="163"/>
        <v>photography</v>
      </c>
      <c r="S1520" t="str">
        <f t="shared" si="164"/>
        <v>photobooks</v>
      </c>
    </row>
    <row r="1521" spans="1:19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6">
        <f t="shared" si="158"/>
        <v>103.36388888888889</v>
      </c>
      <c r="O1521" s="10">
        <f t="shared" si="159"/>
        <v>41782.950034722227</v>
      </c>
      <c r="P1521" s="10">
        <f t="shared" si="160"/>
        <v>41811.124305555561</v>
      </c>
      <c r="Q1521" t="s">
        <v>8285</v>
      </c>
      <c r="R1521" t="str">
        <f t="shared" si="163"/>
        <v>photography</v>
      </c>
      <c r="S1521" t="str">
        <f t="shared" si="164"/>
        <v>photobooks</v>
      </c>
    </row>
    <row r="1522" spans="1:19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6">
        <f t="shared" si="158"/>
        <v>103.47222222222223</v>
      </c>
      <c r="O1522" s="10">
        <f t="shared" si="159"/>
        <v>41956.066122685188</v>
      </c>
      <c r="P1522" s="10">
        <f t="shared" si="160"/>
        <v>41992.375000000007</v>
      </c>
      <c r="Q1522" t="s">
        <v>8285</v>
      </c>
      <c r="R1522" t="str">
        <f t="shared" si="163"/>
        <v>photography</v>
      </c>
      <c r="S1522" t="str">
        <f t="shared" si="164"/>
        <v>photobooks</v>
      </c>
    </row>
    <row r="1523" spans="1:19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6">
        <f t="shared" si="158"/>
        <v>106.81333333333333</v>
      </c>
      <c r="O1523" s="10">
        <f t="shared" si="159"/>
        <v>42493.37605324074</v>
      </c>
      <c r="P1523" s="10">
        <f t="shared" si="160"/>
        <v>42528.37605324074</v>
      </c>
      <c r="Q1523" t="s">
        <v>8285</v>
      </c>
      <c r="R1523" t="str">
        <f t="shared" si="163"/>
        <v>photography</v>
      </c>
      <c r="S1523" t="str">
        <f t="shared" si="164"/>
        <v>photobooks</v>
      </c>
    </row>
    <row r="1524" spans="1:19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6">
        <f t="shared" si="158"/>
        <v>138.96574712643678</v>
      </c>
      <c r="O1524" s="10">
        <f t="shared" si="159"/>
        <v>41900.038645833338</v>
      </c>
      <c r="P1524" s="10">
        <f t="shared" si="160"/>
        <v>41930.038645833338</v>
      </c>
      <c r="Q1524" t="s">
        <v>8285</v>
      </c>
      <c r="R1524" t="str">
        <f t="shared" si="163"/>
        <v>photography</v>
      </c>
      <c r="S1524" t="str">
        <f t="shared" si="164"/>
        <v>photobooks</v>
      </c>
    </row>
    <row r="1525" spans="1:19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6">
        <f t="shared" si="158"/>
        <v>124.84324324324325</v>
      </c>
      <c r="O1525" s="10">
        <f t="shared" si="159"/>
        <v>41964.959675925929</v>
      </c>
      <c r="P1525" s="10">
        <f t="shared" si="160"/>
        <v>41996.208333333336</v>
      </c>
      <c r="Q1525" t="s">
        <v>8285</v>
      </c>
      <c r="R1525" t="str">
        <f t="shared" si="163"/>
        <v>photography</v>
      </c>
      <c r="S1525" t="str">
        <f t="shared" si="164"/>
        <v>photobooks</v>
      </c>
    </row>
    <row r="1526" spans="1:19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6">
        <f t="shared" si="158"/>
        <v>206.99999999999997</v>
      </c>
      <c r="O1526" s="10">
        <f t="shared" si="159"/>
        <v>42756.709374999999</v>
      </c>
      <c r="P1526" s="10">
        <f t="shared" si="160"/>
        <v>42786.709374999999</v>
      </c>
      <c r="Q1526" t="s">
        <v>8285</v>
      </c>
      <c r="R1526" t="str">
        <f t="shared" si="163"/>
        <v>photography</v>
      </c>
      <c r="S1526" t="str">
        <f t="shared" si="164"/>
        <v>photobooks</v>
      </c>
    </row>
    <row r="1527" spans="1:19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6">
        <f t="shared" si="158"/>
        <v>174.00576923076923</v>
      </c>
      <c r="O1527" s="10">
        <f t="shared" si="159"/>
        <v>42570.911319444444</v>
      </c>
      <c r="P1527" s="10">
        <f t="shared" si="160"/>
        <v>42600.911319444444</v>
      </c>
      <c r="Q1527" t="s">
        <v>8285</v>
      </c>
      <c r="R1527" t="str">
        <f t="shared" si="163"/>
        <v>photography</v>
      </c>
      <c r="S1527" t="str">
        <f t="shared" si="164"/>
        <v>photobooks</v>
      </c>
    </row>
    <row r="1528" spans="1:19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6">
        <f t="shared" si="158"/>
        <v>120.32608695652173</v>
      </c>
      <c r="O1528" s="10">
        <f t="shared" si="159"/>
        <v>42339.484340277784</v>
      </c>
      <c r="P1528" s="10">
        <f t="shared" si="160"/>
        <v>42388.484340277784</v>
      </c>
      <c r="Q1528" t="s">
        <v>8285</v>
      </c>
      <c r="R1528" t="str">
        <f t="shared" si="163"/>
        <v>photography</v>
      </c>
      <c r="S1528" t="str">
        <f t="shared" si="164"/>
        <v>photobooks</v>
      </c>
    </row>
    <row r="1529" spans="1:19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6">
        <f t="shared" si="158"/>
        <v>110.44428571428573</v>
      </c>
      <c r="O1529" s="10">
        <f t="shared" si="159"/>
        <v>42780.808865740742</v>
      </c>
      <c r="P1529" s="10">
        <f t="shared" si="160"/>
        <v>42808.767199074071</v>
      </c>
      <c r="Q1529" t="s">
        <v>8285</v>
      </c>
      <c r="R1529" t="str">
        <f t="shared" si="163"/>
        <v>photography</v>
      </c>
      <c r="S1529" t="str">
        <f t="shared" si="164"/>
        <v>photobooks</v>
      </c>
    </row>
    <row r="1530" spans="1:19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6">
        <f t="shared" si="158"/>
        <v>281.56666666666666</v>
      </c>
      <c r="O1530" s="10">
        <f t="shared" si="159"/>
        <v>42736.941226851857</v>
      </c>
      <c r="P1530" s="10">
        <f t="shared" si="160"/>
        <v>42767.208333333336</v>
      </c>
      <c r="Q1530" t="s">
        <v>8285</v>
      </c>
      <c r="R1530" t="str">
        <f t="shared" si="163"/>
        <v>photography</v>
      </c>
      <c r="S1530" t="str">
        <f t="shared" si="164"/>
        <v>photobooks</v>
      </c>
    </row>
    <row r="1531" spans="1:19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6">
        <f t="shared" si="158"/>
        <v>100.67894736842105</v>
      </c>
      <c r="O1531" s="10">
        <f t="shared" si="159"/>
        <v>42052.837037037039</v>
      </c>
      <c r="P1531" s="10">
        <f t="shared" si="160"/>
        <v>42082.795370370375</v>
      </c>
      <c r="Q1531" t="s">
        <v>8285</v>
      </c>
      <c r="R1531" t="str">
        <f t="shared" si="163"/>
        <v>photography</v>
      </c>
      <c r="S1531" t="str">
        <f t="shared" si="164"/>
        <v>photobooks</v>
      </c>
    </row>
    <row r="1532" spans="1:19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6">
        <f t="shared" si="158"/>
        <v>134.82571428571427</v>
      </c>
      <c r="O1532" s="10">
        <f t="shared" si="159"/>
        <v>42275.975636574083</v>
      </c>
      <c r="P1532" s="10">
        <f t="shared" si="160"/>
        <v>42300.975636574083</v>
      </c>
      <c r="Q1532" t="s">
        <v>8285</v>
      </c>
      <c r="R1532" t="str">
        <f t="shared" si="163"/>
        <v>photography</v>
      </c>
      <c r="S1532" t="str">
        <f t="shared" si="164"/>
        <v>photobooks</v>
      </c>
    </row>
    <row r="1533" spans="1:19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6">
        <f t="shared" si="158"/>
        <v>175.95744680851064</v>
      </c>
      <c r="O1533" s="10">
        <f t="shared" si="159"/>
        <v>41942.010717592595</v>
      </c>
      <c r="P1533" s="10">
        <f t="shared" si="160"/>
        <v>41974.333333333336</v>
      </c>
      <c r="Q1533" t="s">
        <v>8285</v>
      </c>
      <c r="R1533" t="str">
        <f t="shared" si="163"/>
        <v>photography</v>
      </c>
      <c r="S1533" t="str">
        <f t="shared" si="164"/>
        <v>photobooks</v>
      </c>
    </row>
    <row r="1534" spans="1:19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6">
        <f t="shared" si="158"/>
        <v>484.02000000000004</v>
      </c>
      <c r="O1534" s="10">
        <f t="shared" si="159"/>
        <v>42391.683622685188</v>
      </c>
      <c r="P1534" s="10">
        <f t="shared" si="160"/>
        <v>42415.833333333336</v>
      </c>
      <c r="Q1534" t="s">
        <v>8285</v>
      </c>
      <c r="R1534" t="str">
        <f t="shared" si="163"/>
        <v>photography</v>
      </c>
      <c r="S1534" t="str">
        <f t="shared" si="164"/>
        <v>photobooks</v>
      </c>
    </row>
    <row r="1535" spans="1:19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6">
        <f t="shared" si="158"/>
        <v>145.14000000000001</v>
      </c>
      <c r="O1535" s="10">
        <f t="shared" si="159"/>
        <v>42443.210381944446</v>
      </c>
      <c r="P1535" s="10">
        <f t="shared" si="160"/>
        <v>42492.374305555561</v>
      </c>
      <c r="Q1535" t="s">
        <v>8285</v>
      </c>
      <c r="R1535" t="str">
        <f t="shared" ref="R1535:R1562" si="165">LEFT(Q1535, 11)</f>
        <v>photography</v>
      </c>
      <c r="S1535" t="str">
        <f t="shared" si="164"/>
        <v>photobooks</v>
      </c>
    </row>
    <row r="1536" spans="1:19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6">
        <f t="shared" si="158"/>
        <v>417.73333333333335</v>
      </c>
      <c r="O1536" s="10">
        <f t="shared" si="159"/>
        <v>42221.882662037046</v>
      </c>
      <c r="P1536" s="10">
        <f t="shared" si="160"/>
        <v>42251.882662037046</v>
      </c>
      <c r="Q1536" t="s">
        <v>8285</v>
      </c>
      <c r="R1536" t="str">
        <f t="shared" si="165"/>
        <v>photography</v>
      </c>
      <c r="S1536" t="str">
        <f t="shared" si="164"/>
        <v>photobooks</v>
      </c>
    </row>
    <row r="1537" spans="1:19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6">
        <f t="shared" si="158"/>
        <v>132.42499999999998</v>
      </c>
      <c r="O1537" s="10">
        <f t="shared" si="159"/>
        <v>42485.037395833337</v>
      </c>
      <c r="P1537" s="10">
        <f t="shared" si="160"/>
        <v>42514.125000000007</v>
      </c>
      <c r="Q1537" t="s">
        <v>8285</v>
      </c>
      <c r="R1537" t="str">
        <f t="shared" si="165"/>
        <v>photography</v>
      </c>
      <c r="S1537" t="str">
        <f t="shared" si="164"/>
        <v>photobooks</v>
      </c>
    </row>
    <row r="1538" spans="1:19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6">
        <f t="shared" ref="N1538:N1601" si="166">E1538/D1538*100</f>
        <v>250.30841666666666</v>
      </c>
      <c r="O1538" s="10">
        <f t="shared" si="159"/>
        <v>42214.01053240741</v>
      </c>
      <c r="P1538" s="10">
        <f t="shared" si="160"/>
        <v>42244.01053240741</v>
      </c>
      <c r="Q1538" t="s">
        <v>8285</v>
      </c>
      <c r="R1538" t="str">
        <f t="shared" si="165"/>
        <v>photography</v>
      </c>
      <c r="S1538" t="str">
        <f t="shared" si="164"/>
        <v>photobooks</v>
      </c>
    </row>
    <row r="1539" spans="1:19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6">
        <f t="shared" si="166"/>
        <v>179.9</v>
      </c>
      <c r="O1539" s="10">
        <f t="shared" ref="O1539:O1602" si="167">((((J1539/60)/60)/24+DATE(1970,1,1)+5/24))</f>
        <v>42552.523460648146</v>
      </c>
      <c r="P1539" s="10">
        <f t="shared" ref="P1539:P1602" si="168">((((I1539/60)/60)/24+DATE(1970,1,1)+5/24))</f>
        <v>42588.958333333336</v>
      </c>
      <c r="Q1539" t="s">
        <v>8285</v>
      </c>
      <c r="R1539" t="str">
        <f t="shared" si="165"/>
        <v>photography</v>
      </c>
      <c r="S1539" t="str">
        <f t="shared" si="164"/>
        <v>photobooks</v>
      </c>
    </row>
    <row r="1540" spans="1:19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6">
        <f t="shared" si="166"/>
        <v>102.62857142857142</v>
      </c>
      <c r="O1540" s="10">
        <f t="shared" si="167"/>
        <v>41981.990393518521</v>
      </c>
      <c r="P1540" s="10">
        <f t="shared" si="168"/>
        <v>42026.990393518521</v>
      </c>
      <c r="Q1540" t="s">
        <v>8285</v>
      </c>
      <c r="R1540" t="str">
        <f t="shared" si="165"/>
        <v>photography</v>
      </c>
      <c r="S1540" t="str">
        <f t="shared" si="164"/>
        <v>photobooks</v>
      </c>
    </row>
    <row r="1541" spans="1:19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6">
        <f t="shared" si="166"/>
        <v>135.98609999999999</v>
      </c>
      <c r="O1541" s="10">
        <f t="shared" si="167"/>
        <v>42706.127534722218</v>
      </c>
      <c r="P1541" s="10">
        <f t="shared" si="168"/>
        <v>42739.127534722218</v>
      </c>
      <c r="Q1541" t="s">
        <v>8285</v>
      </c>
      <c r="R1541" t="str">
        <f t="shared" si="165"/>
        <v>photography</v>
      </c>
      <c r="S1541" t="str">
        <f t="shared" si="164"/>
        <v>photobooks</v>
      </c>
    </row>
    <row r="1542" spans="1:19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6">
        <f t="shared" si="166"/>
        <v>117.86666666666667</v>
      </c>
      <c r="O1542" s="10">
        <f t="shared" si="167"/>
        <v>41939.215462962966</v>
      </c>
      <c r="P1542" s="10">
        <f t="shared" si="168"/>
        <v>41969.260416666664</v>
      </c>
      <c r="Q1542" t="s">
        <v>8285</v>
      </c>
      <c r="R1542" t="str">
        <f t="shared" si="165"/>
        <v>photography</v>
      </c>
      <c r="S1542" t="str">
        <f t="shared" si="164"/>
        <v>photobooks</v>
      </c>
    </row>
    <row r="1543" spans="1:19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6">
        <f t="shared" si="166"/>
        <v>3.3333333333333333E-2</v>
      </c>
      <c r="O1543" s="10">
        <f t="shared" si="167"/>
        <v>41974.920578703706</v>
      </c>
      <c r="P1543" s="10">
        <f t="shared" si="168"/>
        <v>42004.920578703706</v>
      </c>
      <c r="Q1543" t="s">
        <v>8289</v>
      </c>
      <c r="R1543" t="str">
        <f t="shared" si="165"/>
        <v>photography</v>
      </c>
      <c r="S1543" t="str">
        <f t="shared" ref="S1543:S1562" si="169">RIGHT(Q1543, 6)</f>
        <v>nature</v>
      </c>
    </row>
    <row r="1544" spans="1:19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6">
        <f t="shared" si="166"/>
        <v>4</v>
      </c>
      <c r="O1544" s="10">
        <f t="shared" si="167"/>
        <v>42171.204861111117</v>
      </c>
      <c r="P1544" s="10">
        <f t="shared" si="168"/>
        <v>42186.204861111117</v>
      </c>
      <c r="Q1544" t="s">
        <v>8289</v>
      </c>
      <c r="R1544" t="str">
        <f t="shared" si="165"/>
        <v>photography</v>
      </c>
      <c r="S1544" t="str">
        <f t="shared" si="169"/>
        <v>nature</v>
      </c>
    </row>
    <row r="1545" spans="1:19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6">
        <f t="shared" si="166"/>
        <v>0.44444444444444442</v>
      </c>
      <c r="O1545" s="10">
        <f t="shared" si="167"/>
        <v>41935.717986111114</v>
      </c>
      <c r="P1545" s="10">
        <f t="shared" si="168"/>
        <v>41965.759652777779</v>
      </c>
      <c r="Q1545" t="s">
        <v>8289</v>
      </c>
      <c r="R1545" t="str">
        <f t="shared" si="165"/>
        <v>photography</v>
      </c>
      <c r="S1545" t="str">
        <f t="shared" si="169"/>
        <v>nature</v>
      </c>
    </row>
    <row r="1546" spans="1:19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6">
        <f t="shared" si="166"/>
        <v>0</v>
      </c>
      <c r="O1546" s="10">
        <f t="shared" si="167"/>
        <v>42053.25953703704</v>
      </c>
      <c r="P1546" s="10">
        <f t="shared" si="168"/>
        <v>42095.220833333333</v>
      </c>
      <c r="Q1546" t="s">
        <v>8289</v>
      </c>
      <c r="R1546" t="str">
        <f t="shared" si="165"/>
        <v>photography</v>
      </c>
      <c r="S1546" t="str">
        <f t="shared" si="169"/>
        <v>nature</v>
      </c>
    </row>
    <row r="1547" spans="1:19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6">
        <f t="shared" si="166"/>
        <v>3.3333333333333333E-2</v>
      </c>
      <c r="O1547" s="10">
        <f t="shared" si="167"/>
        <v>42032.092986111114</v>
      </c>
      <c r="P1547" s="10">
        <f t="shared" si="168"/>
        <v>42066.094444444447</v>
      </c>
      <c r="Q1547" t="s">
        <v>8289</v>
      </c>
      <c r="R1547" t="str">
        <f t="shared" si="165"/>
        <v>photography</v>
      </c>
      <c r="S1547" t="str">
        <f t="shared" si="169"/>
        <v>nature</v>
      </c>
    </row>
    <row r="1548" spans="1:19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6">
        <f t="shared" si="166"/>
        <v>28.9</v>
      </c>
      <c r="O1548" s="10">
        <f t="shared" si="167"/>
        <v>41839.421284722222</v>
      </c>
      <c r="P1548" s="10">
        <f t="shared" si="168"/>
        <v>41899.421284722222</v>
      </c>
      <c r="Q1548" t="s">
        <v>8289</v>
      </c>
      <c r="R1548" t="str">
        <f t="shared" si="165"/>
        <v>photography</v>
      </c>
      <c r="S1548" t="str">
        <f t="shared" si="169"/>
        <v>nature</v>
      </c>
    </row>
    <row r="1549" spans="1:19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6">
        <f t="shared" si="166"/>
        <v>0</v>
      </c>
      <c r="O1549" s="10">
        <f t="shared" si="167"/>
        <v>42782.63520833334</v>
      </c>
      <c r="P1549" s="10">
        <f t="shared" si="168"/>
        <v>42789.63520833334</v>
      </c>
      <c r="Q1549" t="s">
        <v>8289</v>
      </c>
      <c r="R1549" t="str">
        <f t="shared" si="165"/>
        <v>photography</v>
      </c>
      <c r="S1549" t="str">
        <f t="shared" si="169"/>
        <v>nature</v>
      </c>
    </row>
    <row r="1550" spans="1:19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6">
        <f t="shared" si="166"/>
        <v>8.5714285714285712</v>
      </c>
      <c r="O1550" s="10">
        <f t="shared" si="167"/>
        <v>42287.090509259266</v>
      </c>
      <c r="P1550" s="10">
        <f t="shared" si="168"/>
        <v>42317.132175925923</v>
      </c>
      <c r="Q1550" t="s">
        <v>8289</v>
      </c>
      <c r="R1550" t="str">
        <f t="shared" si="165"/>
        <v>photography</v>
      </c>
      <c r="S1550" t="str">
        <f t="shared" si="169"/>
        <v>nature</v>
      </c>
    </row>
    <row r="1551" spans="1:19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6">
        <f t="shared" si="166"/>
        <v>34</v>
      </c>
      <c r="O1551" s="10">
        <f t="shared" si="167"/>
        <v>42281.34443287037</v>
      </c>
      <c r="P1551" s="10">
        <f t="shared" si="168"/>
        <v>42311.386099537041</v>
      </c>
      <c r="Q1551" t="s">
        <v>8289</v>
      </c>
      <c r="R1551" t="str">
        <f t="shared" si="165"/>
        <v>photography</v>
      </c>
      <c r="S1551" t="str">
        <f t="shared" si="169"/>
        <v>nature</v>
      </c>
    </row>
    <row r="1552" spans="1:19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6">
        <f t="shared" si="166"/>
        <v>13.466666666666665</v>
      </c>
      <c r="O1552" s="10">
        <f t="shared" si="167"/>
        <v>42472.657800925932</v>
      </c>
      <c r="P1552" s="10">
        <f t="shared" si="168"/>
        <v>42502.657800925932</v>
      </c>
      <c r="Q1552" t="s">
        <v>8289</v>
      </c>
      <c r="R1552" t="str">
        <f t="shared" si="165"/>
        <v>photography</v>
      </c>
      <c r="S1552" t="str">
        <f t="shared" si="169"/>
        <v>nature</v>
      </c>
    </row>
    <row r="1553" spans="1:19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6">
        <f t="shared" si="166"/>
        <v>0</v>
      </c>
      <c r="O1553" s="10">
        <f t="shared" si="167"/>
        <v>42122.032858796294</v>
      </c>
      <c r="P1553" s="10">
        <f t="shared" si="168"/>
        <v>42152.032858796294</v>
      </c>
      <c r="Q1553" t="s">
        <v>8289</v>
      </c>
      <c r="R1553" t="str">
        <f t="shared" si="165"/>
        <v>photography</v>
      </c>
      <c r="S1553" t="str">
        <f t="shared" si="169"/>
        <v>nature</v>
      </c>
    </row>
    <row r="1554" spans="1:19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6">
        <f t="shared" si="166"/>
        <v>49.186046511627907</v>
      </c>
      <c r="O1554" s="10">
        <f t="shared" si="167"/>
        <v>41892.897083333337</v>
      </c>
      <c r="P1554" s="10">
        <f t="shared" si="168"/>
        <v>41913.374305555561</v>
      </c>
      <c r="Q1554" t="s">
        <v>8289</v>
      </c>
      <c r="R1554" t="str">
        <f t="shared" si="165"/>
        <v>photography</v>
      </c>
      <c r="S1554" t="str">
        <f t="shared" si="169"/>
        <v>nature</v>
      </c>
    </row>
    <row r="1555" spans="1:19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6">
        <f t="shared" si="166"/>
        <v>0</v>
      </c>
      <c r="O1555" s="10">
        <f t="shared" si="167"/>
        <v>42219.491284722222</v>
      </c>
      <c r="P1555" s="10">
        <f t="shared" si="168"/>
        <v>42249.491284722222</v>
      </c>
      <c r="Q1555" t="s">
        <v>8289</v>
      </c>
      <c r="R1555" t="str">
        <f t="shared" si="165"/>
        <v>photography</v>
      </c>
      <c r="S1555" t="str">
        <f t="shared" si="169"/>
        <v>nature</v>
      </c>
    </row>
    <row r="1556" spans="1:19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6">
        <f t="shared" si="166"/>
        <v>0</v>
      </c>
      <c r="O1556" s="10">
        <f t="shared" si="167"/>
        <v>42188.460532407415</v>
      </c>
      <c r="P1556" s="10">
        <f t="shared" si="168"/>
        <v>42218.460532407415</v>
      </c>
      <c r="Q1556" t="s">
        <v>8289</v>
      </c>
      <c r="R1556" t="str">
        <f t="shared" si="165"/>
        <v>photography</v>
      </c>
      <c r="S1556" t="str">
        <f t="shared" si="169"/>
        <v>nature</v>
      </c>
    </row>
    <row r="1557" spans="1:19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6">
        <f t="shared" si="166"/>
        <v>0</v>
      </c>
      <c r="O1557" s="10">
        <f t="shared" si="167"/>
        <v>42241.822129629632</v>
      </c>
      <c r="P1557" s="10">
        <f t="shared" si="168"/>
        <v>42264.916666666664</v>
      </c>
      <c r="Q1557" t="s">
        <v>8289</v>
      </c>
      <c r="R1557" t="str">
        <f t="shared" si="165"/>
        <v>photography</v>
      </c>
      <c r="S1557" t="str">
        <f t="shared" si="169"/>
        <v>nature</v>
      </c>
    </row>
    <row r="1558" spans="1:19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6">
        <f t="shared" si="166"/>
        <v>45.133333333333333</v>
      </c>
      <c r="O1558" s="10">
        <f t="shared" si="167"/>
        <v>42525.361388888887</v>
      </c>
      <c r="P1558" s="10">
        <f t="shared" si="168"/>
        <v>42555.361388888887</v>
      </c>
      <c r="Q1558" t="s">
        <v>8289</v>
      </c>
      <c r="R1558" t="str">
        <f t="shared" si="165"/>
        <v>photography</v>
      </c>
      <c r="S1558" t="str">
        <f t="shared" si="169"/>
        <v>nature</v>
      </c>
    </row>
    <row r="1559" spans="1:19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6">
        <f t="shared" si="166"/>
        <v>4</v>
      </c>
      <c r="O1559" s="10">
        <f t="shared" si="167"/>
        <v>41871.861493055556</v>
      </c>
      <c r="P1559" s="10">
        <f t="shared" si="168"/>
        <v>41902.861493055556</v>
      </c>
      <c r="Q1559" t="s">
        <v>8289</v>
      </c>
      <c r="R1559" t="str">
        <f t="shared" si="165"/>
        <v>photography</v>
      </c>
      <c r="S1559" t="str">
        <f t="shared" si="169"/>
        <v>nature</v>
      </c>
    </row>
    <row r="1560" spans="1:19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6">
        <f t="shared" si="166"/>
        <v>4.666666666666667</v>
      </c>
      <c r="O1560" s="10">
        <f t="shared" si="167"/>
        <v>42185.606006944443</v>
      </c>
      <c r="P1560" s="10">
        <f t="shared" si="168"/>
        <v>42244.716666666667</v>
      </c>
      <c r="Q1560" t="s">
        <v>8289</v>
      </c>
      <c r="R1560" t="str">
        <f t="shared" si="165"/>
        <v>photography</v>
      </c>
      <c r="S1560" t="str">
        <f t="shared" si="169"/>
        <v>nature</v>
      </c>
    </row>
    <row r="1561" spans="1:19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6">
        <f t="shared" si="166"/>
        <v>0.33333333333333337</v>
      </c>
      <c r="O1561" s="10">
        <f t="shared" si="167"/>
        <v>42108.261562499996</v>
      </c>
      <c r="P1561" s="10">
        <f t="shared" si="168"/>
        <v>42123.261562499996</v>
      </c>
      <c r="Q1561" t="s">
        <v>8289</v>
      </c>
      <c r="R1561" t="str">
        <f t="shared" si="165"/>
        <v>photography</v>
      </c>
      <c r="S1561" t="str">
        <f t="shared" si="169"/>
        <v>nature</v>
      </c>
    </row>
    <row r="1562" spans="1:19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6">
        <f t="shared" si="166"/>
        <v>3.7600000000000002</v>
      </c>
      <c r="O1562" s="10">
        <f t="shared" si="167"/>
        <v>41936.229085648149</v>
      </c>
      <c r="P1562" s="10">
        <f t="shared" si="168"/>
        <v>41956.27075231482</v>
      </c>
      <c r="Q1562" t="s">
        <v>8289</v>
      </c>
      <c r="R1562" t="str">
        <f t="shared" si="165"/>
        <v>photography</v>
      </c>
      <c r="S1562" t="str">
        <f t="shared" si="169"/>
        <v>nature</v>
      </c>
    </row>
    <row r="1563" spans="1:19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6">
        <f t="shared" si="166"/>
        <v>0.67</v>
      </c>
      <c r="O1563" s="10">
        <f t="shared" si="167"/>
        <v>41555.250034722223</v>
      </c>
      <c r="P1563" s="10">
        <f t="shared" si="168"/>
        <v>41585.291701388895</v>
      </c>
      <c r="Q1563" t="s">
        <v>8290</v>
      </c>
      <c r="R1563" t="str">
        <f t="shared" ref="R1563:R1582" si="170">LEFT(Q1563, 10)</f>
        <v>publishing</v>
      </c>
      <c r="S1563" t="str">
        <f t="shared" ref="S1563:S1582" si="171">RIGHT(Q1563, 9)</f>
        <v>art books</v>
      </c>
    </row>
    <row r="1564" spans="1:19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6">
        <f t="shared" si="166"/>
        <v>0</v>
      </c>
      <c r="O1564" s="10">
        <f t="shared" si="167"/>
        <v>40079.77449074074</v>
      </c>
      <c r="P1564" s="10">
        <f t="shared" si="168"/>
        <v>40149.243055555555</v>
      </c>
      <c r="Q1564" t="s">
        <v>8290</v>
      </c>
      <c r="R1564" t="str">
        <f t="shared" si="170"/>
        <v>publishing</v>
      </c>
      <c r="S1564" t="str">
        <f t="shared" si="171"/>
        <v>art books</v>
      </c>
    </row>
    <row r="1565" spans="1:19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6">
        <f t="shared" si="166"/>
        <v>1.4166666666666665</v>
      </c>
      <c r="O1565" s="10">
        <f t="shared" si="167"/>
        <v>41652.950821759259</v>
      </c>
      <c r="P1565" s="10">
        <f t="shared" si="168"/>
        <v>41712.909155092595</v>
      </c>
      <c r="Q1565" t="s">
        <v>8290</v>
      </c>
      <c r="R1565" t="str">
        <f t="shared" si="170"/>
        <v>publishing</v>
      </c>
      <c r="S1565" t="str">
        <f t="shared" si="171"/>
        <v>art books</v>
      </c>
    </row>
    <row r="1566" spans="1:19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6">
        <f t="shared" si="166"/>
        <v>0.1</v>
      </c>
      <c r="O1566" s="10">
        <f t="shared" si="167"/>
        <v>42121.575335648151</v>
      </c>
      <c r="P1566" s="10">
        <f t="shared" si="168"/>
        <v>42153.045138888891</v>
      </c>
      <c r="Q1566" t="s">
        <v>8290</v>
      </c>
      <c r="R1566" t="str">
        <f t="shared" si="170"/>
        <v>publishing</v>
      </c>
      <c r="S1566" t="str">
        <f t="shared" si="171"/>
        <v>art books</v>
      </c>
    </row>
    <row r="1567" spans="1:19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6">
        <f t="shared" si="166"/>
        <v>2.5</v>
      </c>
      <c r="O1567" s="10">
        <f t="shared" si="167"/>
        <v>40672.938206018523</v>
      </c>
      <c r="P1567" s="10">
        <f t="shared" si="168"/>
        <v>40702.938206018523</v>
      </c>
      <c r="Q1567" t="s">
        <v>8290</v>
      </c>
      <c r="R1567" t="str">
        <f t="shared" si="170"/>
        <v>publishing</v>
      </c>
      <c r="S1567" t="str">
        <f t="shared" si="171"/>
        <v>art books</v>
      </c>
    </row>
    <row r="1568" spans="1:19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6">
        <f t="shared" si="166"/>
        <v>21.25</v>
      </c>
      <c r="O1568" s="10">
        <f t="shared" si="167"/>
        <v>42550.1250462963</v>
      </c>
      <c r="P1568" s="10">
        <f t="shared" si="168"/>
        <v>42579.125000000007</v>
      </c>
      <c r="Q1568" t="s">
        <v>8290</v>
      </c>
      <c r="R1568" t="str">
        <f t="shared" si="170"/>
        <v>publishing</v>
      </c>
      <c r="S1568" t="str">
        <f t="shared" si="171"/>
        <v>art books</v>
      </c>
    </row>
    <row r="1569" spans="1:19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6">
        <f t="shared" si="166"/>
        <v>4.117647058823529</v>
      </c>
      <c r="O1569" s="10">
        <f t="shared" si="167"/>
        <v>41672.145196759258</v>
      </c>
      <c r="P1569" s="10">
        <f t="shared" si="168"/>
        <v>41687.208333333336</v>
      </c>
      <c r="Q1569" t="s">
        <v>8290</v>
      </c>
      <c r="R1569" t="str">
        <f t="shared" si="170"/>
        <v>publishing</v>
      </c>
      <c r="S1569" t="str">
        <f t="shared" si="171"/>
        <v>art books</v>
      </c>
    </row>
    <row r="1570" spans="1:19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6">
        <f t="shared" si="166"/>
        <v>13.639999999999999</v>
      </c>
      <c r="O1570" s="10">
        <f t="shared" si="167"/>
        <v>41962.27065972222</v>
      </c>
      <c r="P1570" s="10">
        <f t="shared" si="168"/>
        <v>41997.27065972222</v>
      </c>
      <c r="Q1570" t="s">
        <v>8290</v>
      </c>
      <c r="R1570" t="str">
        <f t="shared" si="170"/>
        <v>publishing</v>
      </c>
      <c r="S1570" t="str">
        <f t="shared" si="171"/>
        <v>art books</v>
      </c>
    </row>
    <row r="1571" spans="1:19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6">
        <f t="shared" si="166"/>
        <v>0</v>
      </c>
      <c r="O1571" s="10">
        <f t="shared" si="167"/>
        <v>41389.88789351852</v>
      </c>
      <c r="P1571" s="10">
        <f t="shared" si="168"/>
        <v>41419.88789351852</v>
      </c>
      <c r="Q1571" t="s">
        <v>8290</v>
      </c>
      <c r="R1571" t="str">
        <f t="shared" si="170"/>
        <v>publishing</v>
      </c>
      <c r="S1571" t="str">
        <f t="shared" si="171"/>
        <v>art books</v>
      </c>
    </row>
    <row r="1572" spans="1:19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6">
        <f t="shared" si="166"/>
        <v>41.4</v>
      </c>
      <c r="O1572" s="10">
        <f t="shared" si="167"/>
        <v>42439.021782407413</v>
      </c>
      <c r="P1572" s="10">
        <f t="shared" si="168"/>
        <v>42468.980115740742</v>
      </c>
      <c r="Q1572" t="s">
        <v>8290</v>
      </c>
      <c r="R1572" t="str">
        <f t="shared" si="170"/>
        <v>publishing</v>
      </c>
      <c r="S1572" t="str">
        <f t="shared" si="171"/>
        <v>art books</v>
      </c>
    </row>
    <row r="1573" spans="1:19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6">
        <f t="shared" si="166"/>
        <v>0.66115702479338845</v>
      </c>
      <c r="O1573" s="10">
        <f t="shared" si="167"/>
        <v>42144.977812500008</v>
      </c>
      <c r="P1573" s="10">
        <f t="shared" si="168"/>
        <v>42174.977812500008</v>
      </c>
      <c r="Q1573" t="s">
        <v>8290</v>
      </c>
      <c r="R1573" t="str">
        <f t="shared" si="170"/>
        <v>publishing</v>
      </c>
      <c r="S1573" t="str">
        <f t="shared" si="171"/>
        <v>art books</v>
      </c>
    </row>
    <row r="1574" spans="1:19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6">
        <f t="shared" si="166"/>
        <v>5</v>
      </c>
      <c r="O1574" s="10">
        <f t="shared" si="167"/>
        <v>42404.241423611114</v>
      </c>
      <c r="P1574" s="10">
        <f t="shared" si="168"/>
        <v>42429.207638888889</v>
      </c>
      <c r="Q1574" t="s">
        <v>8290</v>
      </c>
      <c r="R1574" t="str">
        <f t="shared" si="170"/>
        <v>publishing</v>
      </c>
      <c r="S1574" t="str">
        <f t="shared" si="171"/>
        <v>art books</v>
      </c>
    </row>
    <row r="1575" spans="1:19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6">
        <f t="shared" si="166"/>
        <v>2.4777777777777779</v>
      </c>
      <c r="O1575" s="10">
        <f t="shared" si="167"/>
        <v>42786.208356481489</v>
      </c>
      <c r="P1575" s="10">
        <f t="shared" si="168"/>
        <v>42826.374305555561</v>
      </c>
      <c r="Q1575" t="s">
        <v>8290</v>
      </c>
      <c r="R1575" t="str">
        <f t="shared" si="170"/>
        <v>publishing</v>
      </c>
      <c r="S1575" t="str">
        <f t="shared" si="171"/>
        <v>art books</v>
      </c>
    </row>
    <row r="1576" spans="1:19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6">
        <f t="shared" si="166"/>
        <v>5.0599999999999996</v>
      </c>
      <c r="O1576" s="10">
        <f t="shared" si="167"/>
        <v>42018.135752314818</v>
      </c>
      <c r="P1576" s="10">
        <f t="shared" si="168"/>
        <v>42053.135752314818</v>
      </c>
      <c r="Q1576" t="s">
        <v>8290</v>
      </c>
      <c r="R1576" t="str">
        <f t="shared" si="170"/>
        <v>publishing</v>
      </c>
      <c r="S1576" t="str">
        <f t="shared" si="171"/>
        <v>art books</v>
      </c>
    </row>
    <row r="1577" spans="1:19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6">
        <f t="shared" si="166"/>
        <v>22.91</v>
      </c>
      <c r="O1577" s="10">
        <f t="shared" si="167"/>
        <v>41799.732592592598</v>
      </c>
      <c r="P1577" s="10">
        <f t="shared" si="168"/>
        <v>41829.732592592598</v>
      </c>
      <c r="Q1577" t="s">
        <v>8290</v>
      </c>
      <c r="R1577" t="str">
        <f t="shared" si="170"/>
        <v>publishing</v>
      </c>
      <c r="S1577" t="str">
        <f t="shared" si="171"/>
        <v>art books</v>
      </c>
    </row>
    <row r="1578" spans="1:19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6">
        <f t="shared" si="166"/>
        <v>13</v>
      </c>
      <c r="O1578" s="10">
        <f t="shared" si="167"/>
        <v>42141.087592592594</v>
      </c>
      <c r="P1578" s="10">
        <f t="shared" si="168"/>
        <v>42186.087592592594</v>
      </c>
      <c r="Q1578" t="s">
        <v>8290</v>
      </c>
      <c r="R1578" t="str">
        <f t="shared" si="170"/>
        <v>publishing</v>
      </c>
      <c r="S1578" t="str">
        <f t="shared" si="171"/>
        <v>art books</v>
      </c>
    </row>
    <row r="1579" spans="1:19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6">
        <f t="shared" si="166"/>
        <v>0.54999999999999993</v>
      </c>
      <c r="O1579" s="10">
        <f t="shared" si="167"/>
        <v>41055.056111111116</v>
      </c>
      <c r="P1579" s="10">
        <f t="shared" si="168"/>
        <v>41115.056111111116</v>
      </c>
      <c r="Q1579" t="s">
        <v>8290</v>
      </c>
      <c r="R1579" t="str">
        <f t="shared" si="170"/>
        <v>publishing</v>
      </c>
      <c r="S1579" t="str">
        <f t="shared" si="171"/>
        <v>art books</v>
      </c>
    </row>
    <row r="1580" spans="1:19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6">
        <f t="shared" si="166"/>
        <v>10.806536636794938</v>
      </c>
      <c r="O1580" s="10">
        <f t="shared" si="167"/>
        <v>40399.274201388893</v>
      </c>
      <c r="P1580" s="10">
        <f t="shared" si="168"/>
        <v>40423.291666666672</v>
      </c>
      <c r="Q1580" t="s">
        <v>8290</v>
      </c>
      <c r="R1580" t="str">
        <f t="shared" si="170"/>
        <v>publishing</v>
      </c>
      <c r="S1580" t="str">
        <f t="shared" si="171"/>
        <v>art books</v>
      </c>
    </row>
    <row r="1581" spans="1:19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6">
        <f t="shared" si="166"/>
        <v>0.84008400840084008</v>
      </c>
      <c r="O1581" s="10">
        <f t="shared" si="167"/>
        <v>41482.204756944448</v>
      </c>
      <c r="P1581" s="10">
        <f t="shared" si="168"/>
        <v>41515.204756944448</v>
      </c>
      <c r="Q1581" t="s">
        <v>8290</v>
      </c>
      <c r="R1581" t="str">
        <f t="shared" si="170"/>
        <v>publishing</v>
      </c>
      <c r="S1581" t="str">
        <f t="shared" si="171"/>
        <v>art books</v>
      </c>
    </row>
    <row r="1582" spans="1:19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6">
        <f t="shared" si="166"/>
        <v>0</v>
      </c>
      <c r="O1582" s="10">
        <f t="shared" si="167"/>
        <v>40990.258402777785</v>
      </c>
      <c r="P1582" s="10">
        <f t="shared" si="168"/>
        <v>41050.258402777785</v>
      </c>
      <c r="Q1582" t="s">
        <v>8290</v>
      </c>
      <c r="R1582" t="str">
        <f t="shared" si="170"/>
        <v>publishing</v>
      </c>
      <c r="S1582" t="str">
        <f t="shared" si="171"/>
        <v>art books</v>
      </c>
    </row>
    <row r="1583" spans="1:19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6">
        <f t="shared" si="166"/>
        <v>0.5</v>
      </c>
      <c r="O1583" s="10">
        <f t="shared" si="167"/>
        <v>42325.65729166667</v>
      </c>
      <c r="P1583" s="10">
        <f t="shared" si="168"/>
        <v>42357.65729166667</v>
      </c>
      <c r="Q1583" t="s">
        <v>8291</v>
      </c>
      <c r="R1583" t="str">
        <f t="shared" ref="R1583:R1602" si="172">LEFT(Q1583, 11)</f>
        <v>photography</v>
      </c>
      <c r="S1583" t="str">
        <f t="shared" ref="S1583:S1602" si="173">RIGHT(Q1583, 6)</f>
        <v>places</v>
      </c>
    </row>
    <row r="1584" spans="1:19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6">
        <f t="shared" si="166"/>
        <v>9.3000000000000007</v>
      </c>
      <c r="O1584" s="10">
        <f t="shared" si="167"/>
        <v>42246.998298611114</v>
      </c>
      <c r="P1584" s="10">
        <f t="shared" si="168"/>
        <v>42304.097222222226</v>
      </c>
      <c r="Q1584" t="s">
        <v>8291</v>
      </c>
      <c r="R1584" t="str">
        <f t="shared" si="172"/>
        <v>photography</v>
      </c>
      <c r="S1584" t="str">
        <f t="shared" si="173"/>
        <v>places</v>
      </c>
    </row>
    <row r="1585" spans="1:19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6">
        <f t="shared" si="166"/>
        <v>7.4999999999999997E-2</v>
      </c>
      <c r="O1585" s="10">
        <f t="shared" si="167"/>
        <v>41878.113321759265</v>
      </c>
      <c r="P1585" s="10">
        <f t="shared" si="168"/>
        <v>41908.113321759265</v>
      </c>
      <c r="Q1585" t="s">
        <v>8291</v>
      </c>
      <c r="R1585" t="str">
        <f t="shared" si="172"/>
        <v>photography</v>
      </c>
      <c r="S1585" t="str">
        <f t="shared" si="173"/>
        <v>places</v>
      </c>
    </row>
    <row r="1586" spans="1:19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6">
        <f t="shared" si="166"/>
        <v>0</v>
      </c>
      <c r="O1586" s="10">
        <f t="shared" si="167"/>
        <v>41779.857650462967</v>
      </c>
      <c r="P1586" s="10">
        <f t="shared" si="168"/>
        <v>41789.857650462967</v>
      </c>
      <c r="Q1586" t="s">
        <v>8291</v>
      </c>
      <c r="R1586" t="str">
        <f t="shared" si="172"/>
        <v>photography</v>
      </c>
      <c r="S1586" t="str">
        <f t="shared" si="173"/>
        <v>places</v>
      </c>
    </row>
    <row r="1587" spans="1:19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6">
        <f t="shared" si="166"/>
        <v>79</v>
      </c>
      <c r="O1587" s="10">
        <f t="shared" si="167"/>
        <v>42708.103796296295</v>
      </c>
      <c r="P1587" s="10">
        <f t="shared" si="168"/>
        <v>42729.666666666664</v>
      </c>
      <c r="Q1587" t="s">
        <v>8291</v>
      </c>
      <c r="R1587" t="str">
        <f t="shared" si="172"/>
        <v>photography</v>
      </c>
      <c r="S1587" t="str">
        <f t="shared" si="173"/>
        <v>places</v>
      </c>
    </row>
    <row r="1588" spans="1:19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6">
        <f t="shared" si="166"/>
        <v>0</v>
      </c>
      <c r="O1588" s="10">
        <f t="shared" si="167"/>
        <v>42069.312754629638</v>
      </c>
      <c r="P1588" s="10">
        <f t="shared" si="168"/>
        <v>42099.271087962967</v>
      </c>
      <c r="Q1588" t="s">
        <v>8291</v>
      </c>
      <c r="R1588" t="str">
        <f t="shared" si="172"/>
        <v>photography</v>
      </c>
      <c r="S1588" t="str">
        <f t="shared" si="173"/>
        <v>places</v>
      </c>
    </row>
    <row r="1589" spans="1:19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6">
        <f t="shared" si="166"/>
        <v>1.3333333333333334E-2</v>
      </c>
      <c r="O1589" s="10">
        <f t="shared" si="167"/>
        <v>41957.159317129634</v>
      </c>
      <c r="P1589" s="10">
        <f t="shared" si="168"/>
        <v>41987.159317129634</v>
      </c>
      <c r="Q1589" t="s">
        <v>8291</v>
      </c>
      <c r="R1589" t="str">
        <f t="shared" si="172"/>
        <v>photography</v>
      </c>
      <c r="S1589" t="str">
        <f t="shared" si="173"/>
        <v>places</v>
      </c>
    </row>
    <row r="1590" spans="1:19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6">
        <f t="shared" si="166"/>
        <v>0</v>
      </c>
      <c r="O1590" s="10">
        <f t="shared" si="167"/>
        <v>42005.458321759266</v>
      </c>
      <c r="P1590" s="10">
        <f t="shared" si="168"/>
        <v>42036.05</v>
      </c>
      <c r="Q1590" t="s">
        <v>8291</v>
      </c>
      <c r="R1590" t="str">
        <f t="shared" si="172"/>
        <v>photography</v>
      </c>
      <c r="S1590" t="str">
        <f t="shared" si="173"/>
        <v>places</v>
      </c>
    </row>
    <row r="1591" spans="1:19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6">
        <f t="shared" si="166"/>
        <v>0</v>
      </c>
      <c r="O1591" s="10">
        <f t="shared" si="167"/>
        <v>42257.193124999998</v>
      </c>
      <c r="P1591" s="10">
        <f t="shared" si="168"/>
        <v>42287.193124999998</v>
      </c>
      <c r="Q1591" t="s">
        <v>8291</v>
      </c>
      <c r="R1591" t="str">
        <f t="shared" si="172"/>
        <v>photography</v>
      </c>
      <c r="S1591" t="str">
        <f t="shared" si="173"/>
        <v>places</v>
      </c>
    </row>
    <row r="1592" spans="1:19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6">
        <f t="shared" si="166"/>
        <v>1.7000000000000002</v>
      </c>
      <c r="O1592" s="10">
        <f t="shared" si="167"/>
        <v>42241.065555555557</v>
      </c>
      <c r="P1592" s="10">
        <f t="shared" si="168"/>
        <v>42271.065555555557</v>
      </c>
      <c r="Q1592" t="s">
        <v>8291</v>
      </c>
      <c r="R1592" t="str">
        <f t="shared" si="172"/>
        <v>photography</v>
      </c>
      <c r="S1592" t="str">
        <f t="shared" si="173"/>
        <v>places</v>
      </c>
    </row>
    <row r="1593" spans="1:19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6">
        <f t="shared" si="166"/>
        <v>29.228571428571428</v>
      </c>
      <c r="O1593" s="10">
        <f t="shared" si="167"/>
        <v>42433.934502314813</v>
      </c>
      <c r="P1593" s="10">
        <f t="shared" si="168"/>
        <v>42463.892835648156</v>
      </c>
      <c r="Q1593" t="s">
        <v>8291</v>
      </c>
      <c r="R1593" t="str">
        <f t="shared" si="172"/>
        <v>photography</v>
      </c>
      <c r="S1593" t="str">
        <f t="shared" si="173"/>
        <v>places</v>
      </c>
    </row>
    <row r="1594" spans="1:19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6">
        <f t="shared" si="166"/>
        <v>0</v>
      </c>
      <c r="O1594" s="10">
        <f t="shared" si="167"/>
        <v>42046.281076388892</v>
      </c>
      <c r="P1594" s="10">
        <f t="shared" si="168"/>
        <v>42091.23940972222</v>
      </c>
      <c r="Q1594" t="s">
        <v>8291</v>
      </c>
      <c r="R1594" t="str">
        <f t="shared" si="172"/>
        <v>photography</v>
      </c>
      <c r="S1594" t="str">
        <f t="shared" si="173"/>
        <v>places</v>
      </c>
    </row>
    <row r="1595" spans="1:19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6">
        <f t="shared" si="166"/>
        <v>1.3636363636363637E-2</v>
      </c>
      <c r="O1595" s="10">
        <f t="shared" si="167"/>
        <v>42034.053877314822</v>
      </c>
      <c r="P1595" s="10">
        <f t="shared" si="168"/>
        <v>42064.053877314822</v>
      </c>
      <c r="Q1595" t="s">
        <v>8291</v>
      </c>
      <c r="R1595" t="str">
        <f t="shared" si="172"/>
        <v>photography</v>
      </c>
      <c r="S1595" t="str">
        <f t="shared" si="173"/>
        <v>places</v>
      </c>
    </row>
    <row r="1596" spans="1:19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6">
        <f t="shared" si="166"/>
        <v>20.5</v>
      </c>
      <c r="O1596" s="10">
        <f t="shared" si="167"/>
        <v>42445.921087962961</v>
      </c>
      <c r="P1596" s="10">
        <f t="shared" si="168"/>
        <v>42505.88958333333</v>
      </c>
      <c r="Q1596" t="s">
        <v>8291</v>
      </c>
      <c r="R1596" t="str">
        <f t="shared" si="172"/>
        <v>photography</v>
      </c>
      <c r="S1596" t="str">
        <f t="shared" si="173"/>
        <v>places</v>
      </c>
    </row>
    <row r="1597" spans="1:19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6">
        <f t="shared" si="166"/>
        <v>0.27999999999999997</v>
      </c>
      <c r="O1597" s="10">
        <f t="shared" si="167"/>
        <v>41780.258425925931</v>
      </c>
      <c r="P1597" s="10">
        <f t="shared" si="168"/>
        <v>41809.05069444445</v>
      </c>
      <c r="Q1597" t="s">
        <v>8291</v>
      </c>
      <c r="R1597" t="str">
        <f t="shared" si="172"/>
        <v>photography</v>
      </c>
      <c r="S1597" t="str">
        <f t="shared" si="173"/>
        <v>places</v>
      </c>
    </row>
    <row r="1598" spans="1:19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6">
        <f t="shared" si="166"/>
        <v>2.3076923076923079</v>
      </c>
      <c r="O1598" s="10">
        <f t="shared" si="167"/>
        <v>41941.638530092598</v>
      </c>
      <c r="P1598" s="10">
        <f t="shared" si="168"/>
        <v>41986.680196759262</v>
      </c>
      <c r="Q1598" t="s">
        <v>8291</v>
      </c>
      <c r="R1598" t="str">
        <f t="shared" si="172"/>
        <v>photography</v>
      </c>
      <c r="S1598" t="str">
        <f t="shared" si="173"/>
        <v>places</v>
      </c>
    </row>
    <row r="1599" spans="1:19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6">
        <f t="shared" si="166"/>
        <v>0</v>
      </c>
      <c r="O1599" s="10">
        <f t="shared" si="167"/>
        <v>42603.562465277784</v>
      </c>
      <c r="P1599" s="10">
        <f t="shared" si="168"/>
        <v>42633.562465277784</v>
      </c>
      <c r="Q1599" t="s">
        <v>8291</v>
      </c>
      <c r="R1599" t="str">
        <f t="shared" si="172"/>
        <v>photography</v>
      </c>
      <c r="S1599" t="str">
        <f t="shared" si="173"/>
        <v>places</v>
      </c>
    </row>
    <row r="1600" spans="1:19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6">
        <f t="shared" si="166"/>
        <v>0.125</v>
      </c>
      <c r="O1600" s="10">
        <f t="shared" si="167"/>
        <v>42151.8756712963</v>
      </c>
      <c r="P1600" s="10">
        <f t="shared" si="168"/>
        <v>42211.8756712963</v>
      </c>
      <c r="Q1600" t="s">
        <v>8291</v>
      </c>
      <c r="R1600" t="str">
        <f t="shared" si="172"/>
        <v>photography</v>
      </c>
      <c r="S1600" t="str">
        <f t="shared" si="173"/>
        <v>places</v>
      </c>
    </row>
    <row r="1601" spans="1:19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6">
        <f t="shared" si="166"/>
        <v>0</v>
      </c>
      <c r="O1601" s="10">
        <f t="shared" si="167"/>
        <v>42438.747407407405</v>
      </c>
      <c r="P1601" s="10">
        <f t="shared" si="168"/>
        <v>42468.705740740748</v>
      </c>
      <c r="Q1601" t="s">
        <v>8291</v>
      </c>
      <c r="R1601" t="str">
        <f t="shared" si="172"/>
        <v>photography</v>
      </c>
      <c r="S1601" t="str">
        <f t="shared" si="173"/>
        <v>places</v>
      </c>
    </row>
    <row r="1602" spans="1:19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6">
        <f t="shared" ref="N1602:N1665" si="174">E1602/D1602*100</f>
        <v>7.3400000000000007</v>
      </c>
      <c r="O1602" s="10">
        <f t="shared" si="167"/>
        <v>41791.265648148154</v>
      </c>
      <c r="P1602" s="10">
        <f t="shared" si="168"/>
        <v>41835.424305555556</v>
      </c>
      <c r="Q1602" t="s">
        <v>8291</v>
      </c>
      <c r="R1602" t="str">
        <f t="shared" si="172"/>
        <v>photography</v>
      </c>
      <c r="S1602" t="str">
        <f t="shared" si="173"/>
        <v>places</v>
      </c>
    </row>
    <row r="1603" spans="1:19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6">
        <f t="shared" si="174"/>
        <v>108.2492</v>
      </c>
      <c r="O1603" s="10">
        <f t="shared" ref="O1603:O1666" si="175">((((J1603/60)/60)/24+DATE(1970,1,1)+5/24))</f>
        <v>40638.301307870373</v>
      </c>
      <c r="P1603" s="10">
        <f t="shared" ref="P1603:P1666" si="176">((((I1603/60)/60)/24+DATE(1970,1,1)+5/24))</f>
        <v>40668.301307870373</v>
      </c>
      <c r="Q1603" t="s">
        <v>8276</v>
      </c>
      <c r="R1603" t="str">
        <f t="shared" ref="R1603:R1634" si="177">LEFT(Q1603, 5)</f>
        <v>music</v>
      </c>
      <c r="S1603" t="str">
        <f t="shared" ref="S1603:S1642" si="178">RIGHT(Q1603, 4)</f>
        <v>rock</v>
      </c>
    </row>
    <row r="1604" spans="1:19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6">
        <f t="shared" si="174"/>
        <v>100.16666666666667</v>
      </c>
      <c r="O1604" s="10">
        <f t="shared" si="175"/>
        <v>40788.505983796298</v>
      </c>
      <c r="P1604" s="10">
        <f t="shared" si="176"/>
        <v>40831.166666666672</v>
      </c>
      <c r="Q1604" t="s">
        <v>8276</v>
      </c>
      <c r="R1604" t="str">
        <f t="shared" si="177"/>
        <v>music</v>
      </c>
      <c r="S1604" t="str">
        <f t="shared" si="178"/>
        <v>rock</v>
      </c>
    </row>
    <row r="1605" spans="1:19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6">
        <f t="shared" si="174"/>
        <v>100.03299999999999</v>
      </c>
      <c r="O1605" s="10">
        <f t="shared" si="175"/>
        <v>40876.377997685187</v>
      </c>
      <c r="P1605" s="10">
        <f t="shared" si="176"/>
        <v>40936.377997685187</v>
      </c>
      <c r="Q1605" t="s">
        <v>8276</v>
      </c>
      <c r="R1605" t="str">
        <f t="shared" si="177"/>
        <v>music</v>
      </c>
      <c r="S1605" t="str">
        <f t="shared" si="178"/>
        <v>rock</v>
      </c>
    </row>
    <row r="1606" spans="1:19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6">
        <f t="shared" si="174"/>
        <v>122.10714285714286</v>
      </c>
      <c r="O1606" s="10">
        <f t="shared" si="175"/>
        <v>40946.053645833337</v>
      </c>
      <c r="P1606" s="10">
        <f t="shared" si="176"/>
        <v>40986.011979166666</v>
      </c>
      <c r="Q1606" t="s">
        <v>8276</v>
      </c>
      <c r="R1606" t="str">
        <f t="shared" si="177"/>
        <v>music</v>
      </c>
      <c r="S1606" t="str">
        <f t="shared" si="178"/>
        <v>rock</v>
      </c>
    </row>
    <row r="1607" spans="1:19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6">
        <f t="shared" si="174"/>
        <v>100.69333333333334</v>
      </c>
      <c r="O1607" s="10">
        <f t="shared" si="175"/>
        <v>40747.221215277779</v>
      </c>
      <c r="P1607" s="10">
        <f t="shared" si="176"/>
        <v>40756.5</v>
      </c>
      <c r="Q1607" t="s">
        <v>8276</v>
      </c>
      <c r="R1607" t="str">
        <f t="shared" si="177"/>
        <v>music</v>
      </c>
      <c r="S1607" t="str">
        <f t="shared" si="178"/>
        <v>rock</v>
      </c>
    </row>
    <row r="1608" spans="1:19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6">
        <f t="shared" si="174"/>
        <v>101.004125</v>
      </c>
      <c r="O1608" s="10">
        <f t="shared" si="175"/>
        <v>40536.319884259261</v>
      </c>
      <c r="P1608" s="10">
        <f t="shared" si="176"/>
        <v>40626.278217592597</v>
      </c>
      <c r="Q1608" t="s">
        <v>8276</v>
      </c>
      <c r="R1608" t="str">
        <f t="shared" si="177"/>
        <v>music</v>
      </c>
      <c r="S1608" t="str">
        <f t="shared" si="178"/>
        <v>rock</v>
      </c>
    </row>
    <row r="1609" spans="1:19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6">
        <f t="shared" si="174"/>
        <v>145.11000000000001</v>
      </c>
      <c r="O1609" s="10">
        <f t="shared" si="175"/>
        <v>41054.016793981486</v>
      </c>
      <c r="P1609" s="10">
        <f t="shared" si="176"/>
        <v>41075.016793981486</v>
      </c>
      <c r="Q1609" t="s">
        <v>8276</v>
      </c>
      <c r="R1609" t="str">
        <f t="shared" si="177"/>
        <v>music</v>
      </c>
      <c r="S1609" t="str">
        <f t="shared" si="178"/>
        <v>rock</v>
      </c>
    </row>
    <row r="1610" spans="1:19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6">
        <f t="shared" si="174"/>
        <v>101.25</v>
      </c>
      <c r="O1610" s="10">
        <f t="shared" si="175"/>
        <v>41608.039189814815</v>
      </c>
      <c r="P1610" s="10">
        <f t="shared" si="176"/>
        <v>41640.434722222228</v>
      </c>
      <c r="Q1610" t="s">
        <v>8276</v>
      </c>
      <c r="R1610" t="str">
        <f t="shared" si="177"/>
        <v>music</v>
      </c>
      <c r="S1610" t="str">
        <f t="shared" si="178"/>
        <v>rock</v>
      </c>
    </row>
    <row r="1611" spans="1:19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6">
        <f t="shared" si="174"/>
        <v>118.33333333333333</v>
      </c>
      <c r="O1611" s="10">
        <f t="shared" si="175"/>
        <v>40796.209594907406</v>
      </c>
      <c r="P1611" s="10">
        <f t="shared" si="176"/>
        <v>40849.541666666672</v>
      </c>
      <c r="Q1611" t="s">
        <v>8276</v>
      </c>
      <c r="R1611" t="str">
        <f t="shared" si="177"/>
        <v>music</v>
      </c>
      <c r="S1611" t="str">
        <f t="shared" si="178"/>
        <v>rock</v>
      </c>
    </row>
    <row r="1612" spans="1:19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6">
        <f t="shared" si="174"/>
        <v>271.85000000000002</v>
      </c>
      <c r="O1612" s="10">
        <f t="shared" si="175"/>
        <v>41229.133217592593</v>
      </c>
      <c r="P1612" s="10">
        <f t="shared" si="176"/>
        <v>41259.133217592593</v>
      </c>
      <c r="Q1612" t="s">
        <v>8276</v>
      </c>
      <c r="R1612" t="str">
        <f t="shared" si="177"/>
        <v>music</v>
      </c>
      <c r="S1612" t="str">
        <f t="shared" si="178"/>
        <v>rock</v>
      </c>
    </row>
    <row r="1613" spans="1:19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6">
        <f t="shared" si="174"/>
        <v>125.125</v>
      </c>
      <c r="O1613" s="10">
        <f t="shared" si="175"/>
        <v>41409.208703703705</v>
      </c>
      <c r="P1613" s="10">
        <f t="shared" si="176"/>
        <v>41430.208703703705</v>
      </c>
      <c r="Q1613" t="s">
        <v>8276</v>
      </c>
      <c r="R1613" t="str">
        <f t="shared" si="177"/>
        <v>music</v>
      </c>
      <c r="S1613" t="str">
        <f t="shared" si="178"/>
        <v>rock</v>
      </c>
    </row>
    <row r="1614" spans="1:19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6">
        <f t="shared" si="174"/>
        <v>110.00000000000001</v>
      </c>
      <c r="O1614" s="10">
        <f t="shared" si="175"/>
        <v>41247.083148148151</v>
      </c>
      <c r="P1614" s="10">
        <f t="shared" si="176"/>
        <v>41277.083148148151</v>
      </c>
      <c r="Q1614" t="s">
        <v>8276</v>
      </c>
      <c r="R1614" t="str">
        <f t="shared" si="177"/>
        <v>music</v>
      </c>
      <c r="S1614" t="str">
        <f t="shared" si="178"/>
        <v>rock</v>
      </c>
    </row>
    <row r="1615" spans="1:19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6">
        <f t="shared" si="174"/>
        <v>101.49999999999999</v>
      </c>
      <c r="O1615" s="10">
        <f t="shared" si="175"/>
        <v>41082.277800925927</v>
      </c>
      <c r="P1615" s="10">
        <f t="shared" si="176"/>
        <v>41112.277800925927</v>
      </c>
      <c r="Q1615" t="s">
        <v>8276</v>
      </c>
      <c r="R1615" t="str">
        <f t="shared" si="177"/>
        <v>music</v>
      </c>
      <c r="S1615" t="str">
        <f t="shared" si="178"/>
        <v>rock</v>
      </c>
    </row>
    <row r="1616" spans="1:19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6">
        <f t="shared" si="174"/>
        <v>102.69999999999999</v>
      </c>
      <c r="O1616" s="10">
        <f t="shared" si="175"/>
        <v>41795.189456018517</v>
      </c>
      <c r="P1616" s="10">
        <f t="shared" si="176"/>
        <v>41854.916666666672</v>
      </c>
      <c r="Q1616" t="s">
        <v>8276</v>
      </c>
      <c r="R1616" t="str">
        <f t="shared" si="177"/>
        <v>music</v>
      </c>
      <c r="S1616" t="str">
        <f t="shared" si="178"/>
        <v>rock</v>
      </c>
    </row>
    <row r="1617" spans="1:19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6">
        <f t="shared" si="174"/>
        <v>114.12500000000001</v>
      </c>
      <c r="O1617" s="10">
        <f t="shared" si="175"/>
        <v>40845.259212962963</v>
      </c>
      <c r="P1617" s="10">
        <f t="shared" si="176"/>
        <v>40890.300879629634</v>
      </c>
      <c r="Q1617" t="s">
        <v>8276</v>
      </c>
      <c r="R1617" t="str">
        <f t="shared" si="177"/>
        <v>music</v>
      </c>
      <c r="S1617" t="str">
        <f t="shared" si="178"/>
        <v>rock</v>
      </c>
    </row>
    <row r="1618" spans="1:19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6">
        <f t="shared" si="174"/>
        <v>104.2</v>
      </c>
      <c r="O1618" s="10">
        <f t="shared" si="175"/>
        <v>41194.923854166671</v>
      </c>
      <c r="P1618" s="10">
        <f t="shared" si="176"/>
        <v>41236.125</v>
      </c>
      <c r="Q1618" t="s">
        <v>8276</v>
      </c>
      <c r="R1618" t="str">
        <f t="shared" si="177"/>
        <v>music</v>
      </c>
      <c r="S1618" t="str">
        <f t="shared" si="178"/>
        <v>rock</v>
      </c>
    </row>
    <row r="1619" spans="1:19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6">
        <f t="shared" si="174"/>
        <v>145.85714285714286</v>
      </c>
      <c r="O1619" s="10">
        <f t="shared" si="175"/>
        <v>41546.872546296298</v>
      </c>
      <c r="P1619" s="10">
        <f t="shared" si="176"/>
        <v>41580</v>
      </c>
      <c r="Q1619" t="s">
        <v>8276</v>
      </c>
      <c r="R1619" t="str">
        <f t="shared" si="177"/>
        <v>music</v>
      </c>
      <c r="S1619" t="str">
        <f t="shared" si="178"/>
        <v>rock</v>
      </c>
    </row>
    <row r="1620" spans="1:19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6">
        <f t="shared" si="174"/>
        <v>105.06666666666666</v>
      </c>
      <c r="O1620" s="10">
        <f t="shared" si="175"/>
        <v>41301.862673611111</v>
      </c>
      <c r="P1620" s="10">
        <f t="shared" si="176"/>
        <v>41341.862673611111</v>
      </c>
      <c r="Q1620" t="s">
        <v>8276</v>
      </c>
      <c r="R1620" t="str">
        <f t="shared" si="177"/>
        <v>music</v>
      </c>
      <c r="S1620" t="str">
        <f t="shared" si="178"/>
        <v>rock</v>
      </c>
    </row>
    <row r="1621" spans="1:19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6">
        <f t="shared" si="174"/>
        <v>133.33333333333331</v>
      </c>
      <c r="O1621" s="10">
        <f t="shared" si="175"/>
        <v>41876.394513888896</v>
      </c>
      <c r="P1621" s="10">
        <f t="shared" si="176"/>
        <v>41897.394513888896</v>
      </c>
      <c r="Q1621" t="s">
        <v>8276</v>
      </c>
      <c r="R1621" t="str">
        <f t="shared" si="177"/>
        <v>music</v>
      </c>
      <c r="S1621" t="str">
        <f t="shared" si="178"/>
        <v>rock</v>
      </c>
    </row>
    <row r="1622" spans="1:19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6">
        <f t="shared" si="174"/>
        <v>112.99999999999999</v>
      </c>
      <c r="O1622" s="10">
        <f t="shared" si="175"/>
        <v>41321.54791666667</v>
      </c>
      <c r="P1622" s="10">
        <f t="shared" si="176"/>
        <v>41328.54791666667</v>
      </c>
      <c r="Q1622" t="s">
        <v>8276</v>
      </c>
      <c r="R1622" t="str">
        <f t="shared" si="177"/>
        <v>music</v>
      </c>
      <c r="S1622" t="str">
        <f t="shared" si="178"/>
        <v>rock</v>
      </c>
    </row>
    <row r="1623" spans="1:19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6">
        <f t="shared" si="174"/>
        <v>121.2</v>
      </c>
      <c r="O1623" s="10">
        <f t="shared" si="175"/>
        <v>41003.814988425926</v>
      </c>
      <c r="P1623" s="10">
        <f t="shared" si="176"/>
        <v>41057.374305555561</v>
      </c>
      <c r="Q1623" t="s">
        <v>8276</v>
      </c>
      <c r="R1623" t="str">
        <f t="shared" si="177"/>
        <v>music</v>
      </c>
      <c r="S1623" t="str">
        <f t="shared" si="178"/>
        <v>rock</v>
      </c>
    </row>
    <row r="1624" spans="1:19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6">
        <f t="shared" si="174"/>
        <v>101.72463768115942</v>
      </c>
      <c r="O1624" s="10">
        <f t="shared" si="175"/>
        <v>41950.503171296295</v>
      </c>
      <c r="P1624" s="10">
        <f t="shared" si="176"/>
        <v>41990.540972222225</v>
      </c>
      <c r="Q1624" t="s">
        <v>8276</v>
      </c>
      <c r="R1624" t="str">
        <f t="shared" si="177"/>
        <v>music</v>
      </c>
      <c r="S1624" t="str">
        <f t="shared" si="178"/>
        <v>rock</v>
      </c>
    </row>
    <row r="1625" spans="1:19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6">
        <f t="shared" si="174"/>
        <v>101.06666666666666</v>
      </c>
      <c r="O1625" s="10">
        <f t="shared" si="175"/>
        <v>41453.896863425929</v>
      </c>
      <c r="P1625" s="10">
        <f t="shared" si="176"/>
        <v>41513.896863425929</v>
      </c>
      <c r="Q1625" t="s">
        <v>8276</v>
      </c>
      <c r="R1625" t="str">
        <f t="shared" si="177"/>
        <v>music</v>
      </c>
      <c r="S1625" t="str">
        <f t="shared" si="178"/>
        <v>rock</v>
      </c>
    </row>
    <row r="1626" spans="1:19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6">
        <f t="shared" si="174"/>
        <v>118</v>
      </c>
      <c r="O1626" s="10">
        <f t="shared" si="175"/>
        <v>41243.575636574074</v>
      </c>
      <c r="P1626" s="10">
        <f t="shared" si="176"/>
        <v>41283.575636574074</v>
      </c>
      <c r="Q1626" t="s">
        <v>8276</v>
      </c>
      <c r="R1626" t="str">
        <f t="shared" si="177"/>
        <v>music</v>
      </c>
      <c r="S1626" t="str">
        <f t="shared" si="178"/>
        <v>rock</v>
      </c>
    </row>
    <row r="1627" spans="1:19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6">
        <f t="shared" si="174"/>
        <v>155.33333333333331</v>
      </c>
      <c r="O1627" s="10">
        <f t="shared" si="175"/>
        <v>41135.90802083334</v>
      </c>
      <c r="P1627" s="10">
        <f t="shared" si="176"/>
        <v>41163.90802083334</v>
      </c>
      <c r="Q1627" t="s">
        <v>8276</v>
      </c>
      <c r="R1627" t="str">
        <f t="shared" si="177"/>
        <v>music</v>
      </c>
      <c r="S1627" t="str">
        <f t="shared" si="178"/>
        <v>rock</v>
      </c>
    </row>
    <row r="1628" spans="1:19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6">
        <f t="shared" si="174"/>
        <v>101.18750000000001</v>
      </c>
      <c r="O1628" s="10">
        <f t="shared" si="175"/>
        <v>41580.056331018524</v>
      </c>
      <c r="P1628" s="10">
        <f t="shared" si="176"/>
        <v>41610.097997685189</v>
      </c>
      <c r="Q1628" t="s">
        <v>8276</v>
      </c>
      <c r="R1628" t="str">
        <f t="shared" si="177"/>
        <v>music</v>
      </c>
      <c r="S1628" t="str">
        <f t="shared" si="178"/>
        <v>rock</v>
      </c>
    </row>
    <row r="1629" spans="1:19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6">
        <f t="shared" si="174"/>
        <v>117</v>
      </c>
      <c r="O1629" s="10">
        <f t="shared" si="175"/>
        <v>41205.915381944447</v>
      </c>
      <c r="P1629" s="10">
        <f t="shared" si="176"/>
        <v>41239.415972222225</v>
      </c>
      <c r="Q1629" t="s">
        <v>8276</v>
      </c>
      <c r="R1629" t="str">
        <f t="shared" si="177"/>
        <v>music</v>
      </c>
      <c r="S1629" t="str">
        <f t="shared" si="178"/>
        <v>rock</v>
      </c>
    </row>
    <row r="1630" spans="1:19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6">
        <f t="shared" si="174"/>
        <v>100.925</v>
      </c>
      <c r="O1630" s="10">
        <f t="shared" si="175"/>
        <v>41774.945393518523</v>
      </c>
      <c r="P1630" s="10">
        <f t="shared" si="176"/>
        <v>41807.945393518523</v>
      </c>
      <c r="Q1630" t="s">
        <v>8276</v>
      </c>
      <c r="R1630" t="str">
        <f t="shared" si="177"/>
        <v>music</v>
      </c>
      <c r="S1630" t="str">
        <f t="shared" si="178"/>
        <v>rock</v>
      </c>
    </row>
    <row r="1631" spans="1:19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6">
        <f t="shared" si="174"/>
        <v>103.66666666666666</v>
      </c>
      <c r="O1631" s="10">
        <f t="shared" si="175"/>
        <v>41646.075613425928</v>
      </c>
      <c r="P1631" s="10">
        <f t="shared" si="176"/>
        <v>41691.075613425928</v>
      </c>
      <c r="Q1631" t="s">
        <v>8276</v>
      </c>
      <c r="R1631" t="str">
        <f t="shared" si="177"/>
        <v>music</v>
      </c>
      <c r="S1631" t="str">
        <f t="shared" si="178"/>
        <v>rock</v>
      </c>
    </row>
    <row r="1632" spans="1:19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6">
        <f t="shared" si="174"/>
        <v>265.25</v>
      </c>
      <c r="O1632" s="10">
        <f t="shared" si="175"/>
        <v>40940.046006944445</v>
      </c>
      <c r="P1632" s="10">
        <f t="shared" si="176"/>
        <v>40970.499305555561</v>
      </c>
      <c r="Q1632" t="s">
        <v>8276</v>
      </c>
      <c r="R1632" t="str">
        <f t="shared" si="177"/>
        <v>music</v>
      </c>
      <c r="S1632" t="str">
        <f t="shared" si="178"/>
        <v>rock</v>
      </c>
    </row>
    <row r="1633" spans="1:19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6">
        <f t="shared" si="174"/>
        <v>155.91</v>
      </c>
      <c r="O1633" s="10">
        <f t="shared" si="175"/>
        <v>41165.067835648151</v>
      </c>
      <c r="P1633" s="10">
        <f t="shared" si="176"/>
        <v>41195.067835648151</v>
      </c>
      <c r="Q1633" t="s">
        <v>8276</v>
      </c>
      <c r="R1633" t="str">
        <f t="shared" si="177"/>
        <v>music</v>
      </c>
      <c r="S1633" t="str">
        <f t="shared" si="178"/>
        <v>rock</v>
      </c>
    </row>
    <row r="1634" spans="1:19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6">
        <f t="shared" si="174"/>
        <v>101.62500000000001</v>
      </c>
      <c r="O1634" s="10">
        <f t="shared" si="175"/>
        <v>40750.54923611111</v>
      </c>
      <c r="P1634" s="10">
        <f t="shared" si="176"/>
        <v>40810.54923611111</v>
      </c>
      <c r="Q1634" t="s">
        <v>8276</v>
      </c>
      <c r="R1634" t="str">
        <f t="shared" si="177"/>
        <v>music</v>
      </c>
      <c r="S1634" t="str">
        <f t="shared" si="178"/>
        <v>rock</v>
      </c>
    </row>
    <row r="1635" spans="1:19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6">
        <f t="shared" si="174"/>
        <v>100</v>
      </c>
      <c r="O1635" s="10">
        <f t="shared" si="175"/>
        <v>40897.092083333337</v>
      </c>
      <c r="P1635" s="10">
        <f t="shared" si="176"/>
        <v>40924.416666666672</v>
      </c>
      <c r="Q1635" t="s">
        <v>8276</v>
      </c>
      <c r="R1635" t="str">
        <f t="shared" ref="R1635:R1666" si="179">LEFT(Q1635, 5)</f>
        <v>music</v>
      </c>
      <c r="S1635" t="str">
        <f t="shared" si="178"/>
        <v>rock</v>
      </c>
    </row>
    <row r="1636" spans="1:19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6">
        <f t="shared" si="174"/>
        <v>100.49999999999999</v>
      </c>
      <c r="O1636" s="10">
        <f t="shared" si="175"/>
        <v>40658.398159722223</v>
      </c>
      <c r="P1636" s="10">
        <f t="shared" si="176"/>
        <v>40696.457638888889</v>
      </c>
      <c r="Q1636" t="s">
        <v>8276</v>
      </c>
      <c r="R1636" t="str">
        <f t="shared" si="179"/>
        <v>music</v>
      </c>
      <c r="S1636" t="str">
        <f t="shared" si="178"/>
        <v>rock</v>
      </c>
    </row>
    <row r="1637" spans="1:19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6">
        <f t="shared" si="174"/>
        <v>125.29999999999998</v>
      </c>
      <c r="O1637" s="10">
        <f t="shared" si="175"/>
        <v>42503.077094907414</v>
      </c>
      <c r="P1637" s="10">
        <f t="shared" si="176"/>
        <v>42563.077094907414</v>
      </c>
      <c r="Q1637" t="s">
        <v>8276</v>
      </c>
      <c r="R1637" t="str">
        <f t="shared" si="179"/>
        <v>music</v>
      </c>
      <c r="S1637" t="str">
        <f t="shared" si="178"/>
        <v>rock</v>
      </c>
    </row>
    <row r="1638" spans="1:19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6">
        <f t="shared" si="174"/>
        <v>103.55555555555556</v>
      </c>
      <c r="O1638" s="10">
        <f t="shared" si="175"/>
        <v>40663.295000000006</v>
      </c>
      <c r="P1638" s="10">
        <f t="shared" si="176"/>
        <v>40706.375</v>
      </c>
      <c r="Q1638" t="s">
        <v>8276</v>
      </c>
      <c r="R1638" t="str">
        <f t="shared" si="179"/>
        <v>music</v>
      </c>
      <c r="S1638" t="str">
        <f t="shared" si="178"/>
        <v>rock</v>
      </c>
    </row>
    <row r="1639" spans="1:19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6">
        <f t="shared" si="174"/>
        <v>103.8</v>
      </c>
      <c r="O1639" s="10">
        <f t="shared" si="175"/>
        <v>40122.959953703707</v>
      </c>
      <c r="P1639" s="10">
        <f t="shared" si="176"/>
        <v>40179.193750000006</v>
      </c>
      <c r="Q1639" t="s">
        <v>8276</v>
      </c>
      <c r="R1639" t="str">
        <f t="shared" si="179"/>
        <v>music</v>
      </c>
      <c r="S1639" t="str">
        <f t="shared" si="178"/>
        <v>rock</v>
      </c>
    </row>
    <row r="1640" spans="1:19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6">
        <f t="shared" si="174"/>
        <v>105</v>
      </c>
      <c r="O1640" s="10">
        <f t="shared" si="175"/>
        <v>41288.895462962966</v>
      </c>
      <c r="P1640" s="10">
        <f t="shared" si="176"/>
        <v>41334.100694444445</v>
      </c>
      <c r="Q1640" t="s">
        <v>8276</v>
      </c>
      <c r="R1640" t="str">
        <f t="shared" si="179"/>
        <v>music</v>
      </c>
      <c r="S1640" t="str">
        <f t="shared" si="178"/>
        <v>rock</v>
      </c>
    </row>
    <row r="1641" spans="1:19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6">
        <f t="shared" si="174"/>
        <v>100</v>
      </c>
      <c r="O1641" s="10">
        <f t="shared" si="175"/>
        <v>40941.860706018524</v>
      </c>
      <c r="P1641" s="10">
        <f t="shared" si="176"/>
        <v>40971.860706018524</v>
      </c>
      <c r="Q1641" t="s">
        <v>8276</v>
      </c>
      <c r="R1641" t="str">
        <f t="shared" si="179"/>
        <v>music</v>
      </c>
      <c r="S1641" t="str">
        <f t="shared" si="178"/>
        <v>rock</v>
      </c>
    </row>
    <row r="1642" spans="1:19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6">
        <f t="shared" si="174"/>
        <v>169.86</v>
      </c>
      <c r="O1642" s="10">
        <f t="shared" si="175"/>
        <v>40379.439293981486</v>
      </c>
      <c r="P1642" s="10">
        <f t="shared" si="176"/>
        <v>40393.290972222225</v>
      </c>
      <c r="Q1642" t="s">
        <v>8276</v>
      </c>
      <c r="R1642" t="str">
        <f t="shared" si="179"/>
        <v>music</v>
      </c>
      <c r="S1642" t="str">
        <f t="shared" si="178"/>
        <v>rock</v>
      </c>
    </row>
    <row r="1643" spans="1:19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6">
        <f t="shared" si="174"/>
        <v>101.4</v>
      </c>
      <c r="O1643" s="10">
        <f t="shared" si="175"/>
        <v>41962.804907407415</v>
      </c>
      <c r="P1643" s="10">
        <f t="shared" si="176"/>
        <v>41992.804907407415</v>
      </c>
      <c r="Q1643" t="s">
        <v>8292</v>
      </c>
      <c r="R1643" t="str">
        <f t="shared" si="179"/>
        <v>music</v>
      </c>
      <c r="S1643" t="str">
        <f>RIGHT(Q1643, 11)</f>
        <v>music/pop</v>
      </c>
    </row>
    <row r="1644" spans="1:19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6">
        <f t="shared" si="174"/>
        <v>100</v>
      </c>
      <c r="O1644" s="10">
        <f t="shared" si="175"/>
        <v>40688.232951388891</v>
      </c>
      <c r="P1644" s="10">
        <f t="shared" si="176"/>
        <v>40708.232951388891</v>
      </c>
      <c r="Q1644" t="s">
        <v>8292</v>
      </c>
      <c r="R1644" t="str">
        <f t="shared" si="179"/>
        <v>music</v>
      </c>
      <c r="S1644" t="str">
        <f t="shared" ref="S1644:S1682" si="180">RIGHT(Q1644, 3)</f>
        <v>pop</v>
      </c>
    </row>
    <row r="1645" spans="1:19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6">
        <f t="shared" si="174"/>
        <v>124.70000000000002</v>
      </c>
      <c r="O1645" s="10">
        <f t="shared" si="175"/>
        <v>41147.032546296301</v>
      </c>
      <c r="P1645" s="10">
        <f t="shared" si="176"/>
        <v>41177.032546296301</v>
      </c>
      <c r="Q1645" t="s">
        <v>8292</v>
      </c>
      <c r="R1645" t="str">
        <f t="shared" si="179"/>
        <v>music</v>
      </c>
      <c r="S1645" t="str">
        <f t="shared" si="180"/>
        <v>pop</v>
      </c>
    </row>
    <row r="1646" spans="1:19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6">
        <f t="shared" si="174"/>
        <v>109.5</v>
      </c>
      <c r="O1646" s="10">
        <f t="shared" si="175"/>
        <v>41175.268055555556</v>
      </c>
      <c r="P1646" s="10">
        <f t="shared" si="176"/>
        <v>41235.309722222228</v>
      </c>
      <c r="Q1646" t="s">
        <v>8292</v>
      </c>
      <c r="R1646" t="str">
        <f t="shared" si="179"/>
        <v>music</v>
      </c>
      <c r="S1646" t="str">
        <f t="shared" si="180"/>
        <v>pop</v>
      </c>
    </row>
    <row r="1647" spans="1:19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6">
        <f t="shared" si="174"/>
        <v>110.80000000000001</v>
      </c>
      <c r="O1647" s="10">
        <f t="shared" si="175"/>
        <v>41521.825694444444</v>
      </c>
      <c r="P1647" s="10">
        <f t="shared" si="176"/>
        <v>41535.825694444444</v>
      </c>
      <c r="Q1647" t="s">
        <v>8292</v>
      </c>
      <c r="R1647" t="str">
        <f t="shared" si="179"/>
        <v>music</v>
      </c>
      <c r="S1647" t="str">
        <f t="shared" si="180"/>
        <v>pop</v>
      </c>
    </row>
    <row r="1648" spans="1:19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6">
        <f t="shared" si="174"/>
        <v>110.2</v>
      </c>
      <c r="O1648" s="10">
        <f t="shared" si="175"/>
        <v>41833.658599537041</v>
      </c>
      <c r="P1648" s="10">
        <f t="shared" si="176"/>
        <v>41865.965972222228</v>
      </c>
      <c r="Q1648" t="s">
        <v>8292</v>
      </c>
      <c r="R1648" t="str">
        <f t="shared" si="179"/>
        <v>music</v>
      </c>
      <c r="S1648" t="str">
        <f t="shared" si="180"/>
        <v>pop</v>
      </c>
    </row>
    <row r="1649" spans="1:19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6">
        <f t="shared" si="174"/>
        <v>104.71999999999998</v>
      </c>
      <c r="O1649" s="10">
        <f t="shared" si="175"/>
        <v>41039.617789351854</v>
      </c>
      <c r="P1649" s="10">
        <f t="shared" si="176"/>
        <v>41069.617789351854</v>
      </c>
      <c r="Q1649" t="s">
        <v>8292</v>
      </c>
      <c r="R1649" t="str">
        <f t="shared" si="179"/>
        <v>music</v>
      </c>
      <c r="S1649" t="str">
        <f t="shared" si="180"/>
        <v>pop</v>
      </c>
    </row>
    <row r="1650" spans="1:19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6">
        <f t="shared" si="174"/>
        <v>125.26086956521738</v>
      </c>
      <c r="O1650" s="10">
        <f t="shared" si="175"/>
        <v>40592.912986111114</v>
      </c>
      <c r="P1650" s="10">
        <f t="shared" si="176"/>
        <v>40622.87131944445</v>
      </c>
      <c r="Q1650" t="s">
        <v>8292</v>
      </c>
      <c r="R1650" t="str">
        <f t="shared" si="179"/>
        <v>music</v>
      </c>
      <c r="S1650" t="str">
        <f t="shared" si="180"/>
        <v>pop</v>
      </c>
    </row>
    <row r="1651" spans="1:19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6">
        <f t="shared" si="174"/>
        <v>100.58763157894737</v>
      </c>
      <c r="O1651" s="10">
        <f t="shared" si="175"/>
        <v>41737.892997685187</v>
      </c>
      <c r="P1651" s="10">
        <f t="shared" si="176"/>
        <v>41782.892997685187</v>
      </c>
      <c r="Q1651" t="s">
        <v>8292</v>
      </c>
      <c r="R1651" t="str">
        <f t="shared" si="179"/>
        <v>music</v>
      </c>
      <c r="S1651" t="str">
        <f t="shared" si="180"/>
        <v>pop</v>
      </c>
    </row>
    <row r="1652" spans="1:19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6">
        <f t="shared" si="174"/>
        <v>141.55000000000001</v>
      </c>
      <c r="O1652" s="10">
        <f t="shared" si="175"/>
        <v>41526.643946759265</v>
      </c>
      <c r="P1652" s="10">
        <f t="shared" si="176"/>
        <v>41556.643946759265</v>
      </c>
      <c r="Q1652" t="s">
        <v>8292</v>
      </c>
      <c r="R1652" t="str">
        <f t="shared" si="179"/>
        <v>music</v>
      </c>
      <c r="S1652" t="str">
        <f t="shared" si="180"/>
        <v>pop</v>
      </c>
    </row>
    <row r="1653" spans="1:19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6">
        <f t="shared" si="174"/>
        <v>100.75</v>
      </c>
      <c r="O1653" s="10">
        <f t="shared" si="175"/>
        <v>40626.109027777777</v>
      </c>
      <c r="P1653" s="10">
        <f t="shared" si="176"/>
        <v>40659.499305555561</v>
      </c>
      <c r="Q1653" t="s">
        <v>8292</v>
      </c>
      <c r="R1653" t="str">
        <f t="shared" si="179"/>
        <v>music</v>
      </c>
      <c r="S1653" t="str">
        <f t="shared" si="180"/>
        <v>pop</v>
      </c>
    </row>
    <row r="1654" spans="1:19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6">
        <f t="shared" si="174"/>
        <v>100.66666666666666</v>
      </c>
      <c r="O1654" s="10">
        <f t="shared" si="175"/>
        <v>41572.701307870375</v>
      </c>
      <c r="P1654" s="10">
        <f t="shared" si="176"/>
        <v>41602.742974537039</v>
      </c>
      <c r="Q1654" t="s">
        <v>8292</v>
      </c>
      <c r="R1654" t="str">
        <f t="shared" si="179"/>
        <v>music</v>
      </c>
      <c r="S1654" t="str">
        <f t="shared" si="180"/>
        <v>pop</v>
      </c>
    </row>
    <row r="1655" spans="1:19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6">
        <f t="shared" si="174"/>
        <v>174.2304</v>
      </c>
      <c r="O1655" s="10">
        <f t="shared" si="175"/>
        <v>40627.04277777778</v>
      </c>
      <c r="P1655" s="10">
        <f t="shared" si="176"/>
        <v>40658.04277777778</v>
      </c>
      <c r="Q1655" t="s">
        <v>8292</v>
      </c>
      <c r="R1655" t="str">
        <f t="shared" si="179"/>
        <v>music</v>
      </c>
      <c r="S1655" t="str">
        <f t="shared" si="180"/>
        <v>pop</v>
      </c>
    </row>
    <row r="1656" spans="1:19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6">
        <f t="shared" si="174"/>
        <v>119.90909090909089</v>
      </c>
      <c r="O1656" s="10">
        <f t="shared" si="175"/>
        <v>40988.099074074074</v>
      </c>
      <c r="P1656" s="10">
        <f t="shared" si="176"/>
        <v>41018.099074074074</v>
      </c>
      <c r="Q1656" t="s">
        <v>8292</v>
      </c>
      <c r="R1656" t="str">
        <f t="shared" si="179"/>
        <v>music</v>
      </c>
      <c r="S1656" t="str">
        <f t="shared" si="180"/>
        <v>pop</v>
      </c>
    </row>
    <row r="1657" spans="1:19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6">
        <f t="shared" si="174"/>
        <v>142.86666666666667</v>
      </c>
      <c r="O1657" s="10">
        <f t="shared" si="175"/>
        <v>40975.000231481485</v>
      </c>
      <c r="P1657" s="10">
        <f t="shared" si="176"/>
        <v>41004.958564814813</v>
      </c>
      <c r="Q1657" t="s">
        <v>8292</v>
      </c>
      <c r="R1657" t="str">
        <f t="shared" si="179"/>
        <v>music</v>
      </c>
      <c r="S1657" t="str">
        <f t="shared" si="180"/>
        <v>pop</v>
      </c>
    </row>
    <row r="1658" spans="1:19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6">
        <f t="shared" si="174"/>
        <v>100.33493333333334</v>
      </c>
      <c r="O1658" s="10">
        <f t="shared" si="175"/>
        <v>41227.137175925927</v>
      </c>
      <c r="P1658" s="10">
        <f t="shared" si="176"/>
        <v>41257.137175925927</v>
      </c>
      <c r="Q1658" t="s">
        <v>8292</v>
      </c>
      <c r="R1658" t="str">
        <f t="shared" si="179"/>
        <v>music</v>
      </c>
      <c r="S1658" t="str">
        <f t="shared" si="180"/>
        <v>pop</v>
      </c>
    </row>
    <row r="1659" spans="1:19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6">
        <f t="shared" si="174"/>
        <v>104.93380000000001</v>
      </c>
      <c r="O1659" s="10">
        <f t="shared" si="175"/>
        <v>41023.990370370375</v>
      </c>
      <c r="P1659" s="10">
        <f t="shared" si="176"/>
        <v>41053.990370370375</v>
      </c>
      <c r="Q1659" t="s">
        <v>8292</v>
      </c>
      <c r="R1659" t="str">
        <f t="shared" si="179"/>
        <v>music</v>
      </c>
      <c r="S1659" t="str">
        <f t="shared" si="180"/>
        <v>pop</v>
      </c>
    </row>
    <row r="1660" spans="1:19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6">
        <f t="shared" si="174"/>
        <v>132.23333333333335</v>
      </c>
      <c r="O1660" s="10">
        <f t="shared" si="175"/>
        <v>41223.430173611116</v>
      </c>
      <c r="P1660" s="10">
        <f t="shared" si="176"/>
        <v>41261.805555555555</v>
      </c>
      <c r="Q1660" t="s">
        <v>8292</v>
      </c>
      <c r="R1660" t="str">
        <f t="shared" si="179"/>
        <v>music</v>
      </c>
      <c r="S1660" t="str">
        <f t="shared" si="180"/>
        <v>pop</v>
      </c>
    </row>
    <row r="1661" spans="1:19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6">
        <f t="shared" si="174"/>
        <v>112.79999999999998</v>
      </c>
      <c r="O1661" s="10">
        <f t="shared" si="175"/>
        <v>41597.121770833335</v>
      </c>
      <c r="P1661" s="10">
        <f t="shared" si="176"/>
        <v>41625.708333333336</v>
      </c>
      <c r="Q1661" t="s">
        <v>8292</v>
      </c>
      <c r="R1661" t="str">
        <f t="shared" si="179"/>
        <v>music</v>
      </c>
      <c r="S1661" t="str">
        <f t="shared" si="180"/>
        <v>pop</v>
      </c>
    </row>
    <row r="1662" spans="1:19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6">
        <f t="shared" si="174"/>
        <v>1253.75</v>
      </c>
      <c r="O1662" s="10">
        <f t="shared" si="175"/>
        <v>42459.90219907408</v>
      </c>
      <c r="P1662" s="10">
        <f t="shared" si="176"/>
        <v>42491.124305555561</v>
      </c>
      <c r="Q1662" t="s">
        <v>8292</v>
      </c>
      <c r="R1662" t="str">
        <f t="shared" si="179"/>
        <v>music</v>
      </c>
      <c r="S1662" t="str">
        <f t="shared" si="180"/>
        <v>pop</v>
      </c>
    </row>
    <row r="1663" spans="1:19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6">
        <f t="shared" si="174"/>
        <v>102.50632911392405</v>
      </c>
      <c r="O1663" s="10">
        <f t="shared" si="175"/>
        <v>42344.206377314818</v>
      </c>
      <c r="P1663" s="10">
        <f t="shared" si="176"/>
        <v>42387.083333333336</v>
      </c>
      <c r="Q1663" t="s">
        <v>8292</v>
      </c>
      <c r="R1663" t="str">
        <f t="shared" si="179"/>
        <v>music</v>
      </c>
      <c r="S1663" t="str">
        <f t="shared" si="180"/>
        <v>pop</v>
      </c>
    </row>
    <row r="1664" spans="1:19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6">
        <f t="shared" si="174"/>
        <v>102.6375</v>
      </c>
      <c r="O1664" s="10">
        <f t="shared" si="175"/>
        <v>40848.406666666669</v>
      </c>
      <c r="P1664" s="10">
        <f t="shared" si="176"/>
        <v>40908.448333333334</v>
      </c>
      <c r="Q1664" t="s">
        <v>8292</v>
      </c>
      <c r="R1664" t="str">
        <f t="shared" si="179"/>
        <v>music</v>
      </c>
      <c r="S1664" t="str">
        <f t="shared" si="180"/>
        <v>pop</v>
      </c>
    </row>
    <row r="1665" spans="1:19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6">
        <f t="shared" si="174"/>
        <v>108</v>
      </c>
      <c r="O1665" s="10">
        <f t="shared" si="175"/>
        <v>42006.230405092596</v>
      </c>
      <c r="P1665" s="10">
        <f t="shared" si="176"/>
        <v>42036.230405092596</v>
      </c>
      <c r="Q1665" t="s">
        <v>8292</v>
      </c>
      <c r="R1665" t="str">
        <f t="shared" si="179"/>
        <v>music</v>
      </c>
      <c r="S1665" t="str">
        <f t="shared" si="180"/>
        <v>pop</v>
      </c>
    </row>
    <row r="1666" spans="1:19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6">
        <f t="shared" ref="N1666:N1729" si="181">E1666/D1666*100</f>
        <v>122.40879999999999</v>
      </c>
      <c r="O1666" s="10">
        <f t="shared" si="175"/>
        <v>40939.97011574074</v>
      </c>
      <c r="P1666" s="10">
        <f t="shared" si="176"/>
        <v>40984.374305555561</v>
      </c>
      <c r="Q1666" t="s">
        <v>8292</v>
      </c>
      <c r="R1666" t="str">
        <f t="shared" si="179"/>
        <v>music</v>
      </c>
      <c r="S1666" t="str">
        <f t="shared" si="180"/>
        <v>pop</v>
      </c>
    </row>
    <row r="1667" spans="1:19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6">
        <f t="shared" si="181"/>
        <v>119.45714285714286</v>
      </c>
      <c r="O1667" s="10">
        <f t="shared" ref="O1667:O1730" si="182">((((J1667/60)/60)/24+DATE(1970,1,1)+5/24))</f>
        <v>40564.857789351852</v>
      </c>
      <c r="P1667" s="10">
        <f t="shared" ref="P1667:P1730" si="183">((((I1667/60)/60)/24+DATE(1970,1,1)+5/24))</f>
        <v>40596.333333333336</v>
      </c>
      <c r="Q1667" t="s">
        <v>8292</v>
      </c>
      <c r="R1667" t="str">
        <f t="shared" ref="R1667:R1698" si="184">LEFT(Q1667, 5)</f>
        <v>music</v>
      </c>
      <c r="S1667" t="str">
        <f t="shared" si="180"/>
        <v>pop</v>
      </c>
    </row>
    <row r="1668" spans="1:19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6">
        <f t="shared" si="181"/>
        <v>160.88</v>
      </c>
      <c r="O1668" s="10">
        <f t="shared" si="182"/>
        <v>41331.461493055562</v>
      </c>
      <c r="P1668" s="10">
        <f t="shared" si="183"/>
        <v>41361.41982638889</v>
      </c>
      <c r="Q1668" t="s">
        <v>8292</v>
      </c>
      <c r="R1668" t="str">
        <f t="shared" si="184"/>
        <v>music</v>
      </c>
      <c r="S1668" t="str">
        <f t="shared" si="180"/>
        <v>pop</v>
      </c>
    </row>
    <row r="1669" spans="1:19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6">
        <f t="shared" si="181"/>
        <v>126.85294117647059</v>
      </c>
      <c r="O1669" s="10">
        <f t="shared" si="182"/>
        <v>41682.278912037036</v>
      </c>
      <c r="P1669" s="10">
        <f t="shared" si="183"/>
        <v>41709.499305555561</v>
      </c>
      <c r="Q1669" t="s">
        <v>8292</v>
      </c>
      <c r="R1669" t="str">
        <f t="shared" si="184"/>
        <v>music</v>
      </c>
      <c r="S1669" t="str">
        <f t="shared" si="180"/>
        <v>pop</v>
      </c>
    </row>
    <row r="1670" spans="1:19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6">
        <f t="shared" si="181"/>
        <v>102.6375</v>
      </c>
      <c r="O1670" s="10">
        <f t="shared" si="182"/>
        <v>40845.358090277776</v>
      </c>
      <c r="P1670" s="10">
        <f t="shared" si="183"/>
        <v>40875.399756944447</v>
      </c>
      <c r="Q1670" t="s">
        <v>8292</v>
      </c>
      <c r="R1670" t="str">
        <f t="shared" si="184"/>
        <v>music</v>
      </c>
      <c r="S1670" t="str">
        <f t="shared" si="180"/>
        <v>pop</v>
      </c>
    </row>
    <row r="1671" spans="1:19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6">
        <f t="shared" si="181"/>
        <v>139.75</v>
      </c>
      <c r="O1671" s="10">
        <f t="shared" si="182"/>
        <v>42462.093472222223</v>
      </c>
      <c r="P1671" s="10">
        <f t="shared" si="183"/>
        <v>42522.093472222223</v>
      </c>
      <c r="Q1671" t="s">
        <v>8292</v>
      </c>
      <c r="R1671" t="str">
        <f t="shared" si="184"/>
        <v>music</v>
      </c>
      <c r="S1671" t="str">
        <f t="shared" si="180"/>
        <v>pop</v>
      </c>
    </row>
    <row r="1672" spans="1:19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6">
        <f t="shared" si="181"/>
        <v>102.60000000000001</v>
      </c>
      <c r="O1672" s="10">
        <f t="shared" si="182"/>
        <v>40314.138877314821</v>
      </c>
      <c r="P1672" s="10">
        <f t="shared" si="183"/>
        <v>40364.375</v>
      </c>
      <c r="Q1672" t="s">
        <v>8292</v>
      </c>
      <c r="R1672" t="str">
        <f t="shared" si="184"/>
        <v>music</v>
      </c>
      <c r="S1672" t="str">
        <f t="shared" si="180"/>
        <v>pop</v>
      </c>
    </row>
    <row r="1673" spans="1:19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6">
        <f t="shared" si="181"/>
        <v>100.67349999999999</v>
      </c>
      <c r="O1673" s="10">
        <f t="shared" si="182"/>
        <v>42553.752476851856</v>
      </c>
      <c r="P1673" s="10">
        <f t="shared" si="183"/>
        <v>42583.752476851856</v>
      </c>
      <c r="Q1673" t="s">
        <v>8292</v>
      </c>
      <c r="R1673" t="str">
        <f t="shared" si="184"/>
        <v>music</v>
      </c>
      <c r="S1673" t="str">
        <f t="shared" si="180"/>
        <v>pop</v>
      </c>
    </row>
    <row r="1674" spans="1:19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6">
        <f t="shared" si="181"/>
        <v>112.94117647058823</v>
      </c>
      <c r="O1674" s="10">
        <f t="shared" si="182"/>
        <v>41034.864930555559</v>
      </c>
      <c r="P1674" s="10">
        <f t="shared" si="183"/>
        <v>41064.864930555559</v>
      </c>
      <c r="Q1674" t="s">
        <v>8292</v>
      </c>
      <c r="R1674" t="str">
        <f t="shared" si="184"/>
        <v>music</v>
      </c>
      <c r="S1674" t="str">
        <f t="shared" si="180"/>
        <v>pop</v>
      </c>
    </row>
    <row r="1675" spans="1:19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6">
        <f t="shared" si="181"/>
        <v>128.09523809523807</v>
      </c>
      <c r="O1675" s="10">
        <f t="shared" si="182"/>
        <v>42040.08671296297</v>
      </c>
      <c r="P1675" s="10">
        <f t="shared" si="183"/>
        <v>42070.08671296297</v>
      </c>
      <c r="Q1675" t="s">
        <v>8292</v>
      </c>
      <c r="R1675" t="str">
        <f t="shared" si="184"/>
        <v>music</v>
      </c>
      <c r="S1675" t="str">
        <f t="shared" si="180"/>
        <v>pop</v>
      </c>
    </row>
    <row r="1676" spans="1:19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6">
        <f t="shared" si="181"/>
        <v>201.7</v>
      </c>
      <c r="O1676" s="10">
        <f t="shared" si="182"/>
        <v>42569.813726851855</v>
      </c>
      <c r="P1676" s="10">
        <f t="shared" si="183"/>
        <v>42600.499305555561</v>
      </c>
      <c r="Q1676" t="s">
        <v>8292</v>
      </c>
      <c r="R1676" t="str">
        <f t="shared" si="184"/>
        <v>music</v>
      </c>
      <c r="S1676" t="str">
        <f t="shared" si="180"/>
        <v>pop</v>
      </c>
    </row>
    <row r="1677" spans="1:19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6">
        <f t="shared" si="181"/>
        <v>137.416</v>
      </c>
      <c r="O1677" s="10">
        <f t="shared" si="182"/>
        <v>40802.941435185188</v>
      </c>
      <c r="P1677" s="10">
        <f t="shared" si="183"/>
        <v>40833.127083333333</v>
      </c>
      <c r="Q1677" t="s">
        <v>8292</v>
      </c>
      <c r="R1677" t="str">
        <f t="shared" si="184"/>
        <v>music</v>
      </c>
      <c r="S1677" t="str">
        <f t="shared" si="180"/>
        <v>pop</v>
      </c>
    </row>
    <row r="1678" spans="1:19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6">
        <f t="shared" si="181"/>
        <v>115.33333333333333</v>
      </c>
      <c r="O1678" s="10">
        <f t="shared" si="182"/>
        <v>40973.934571759266</v>
      </c>
      <c r="P1678" s="10">
        <f t="shared" si="183"/>
        <v>41020.374305555561</v>
      </c>
      <c r="Q1678" t="s">
        <v>8292</v>
      </c>
      <c r="R1678" t="str">
        <f t="shared" si="184"/>
        <v>music</v>
      </c>
      <c r="S1678" t="str">
        <f t="shared" si="180"/>
        <v>pop</v>
      </c>
    </row>
    <row r="1679" spans="1:19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6">
        <f t="shared" si="181"/>
        <v>111.66666666666667</v>
      </c>
      <c r="O1679" s="10">
        <f t="shared" si="182"/>
        <v>42416.615462962967</v>
      </c>
      <c r="P1679" s="10">
        <f t="shared" si="183"/>
        <v>42476.457638888889</v>
      </c>
      <c r="Q1679" t="s">
        <v>8292</v>
      </c>
      <c r="R1679" t="str">
        <f t="shared" si="184"/>
        <v>music</v>
      </c>
      <c r="S1679" t="str">
        <f t="shared" si="180"/>
        <v>pop</v>
      </c>
    </row>
    <row r="1680" spans="1:19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6">
        <f t="shared" si="181"/>
        <v>118.39999999999999</v>
      </c>
      <c r="O1680" s="10">
        <f t="shared" si="182"/>
        <v>41663.063321759262</v>
      </c>
      <c r="P1680" s="10">
        <f t="shared" si="183"/>
        <v>41677.063321759262</v>
      </c>
      <c r="Q1680" t="s">
        <v>8292</v>
      </c>
      <c r="R1680" t="str">
        <f t="shared" si="184"/>
        <v>music</v>
      </c>
      <c r="S1680" t="str">
        <f t="shared" si="180"/>
        <v>pop</v>
      </c>
    </row>
    <row r="1681" spans="1:19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6">
        <f t="shared" si="181"/>
        <v>175</v>
      </c>
      <c r="O1681" s="10">
        <f t="shared" si="182"/>
        <v>40723.277141203704</v>
      </c>
      <c r="P1681" s="10">
        <f t="shared" si="183"/>
        <v>40746.277141203704</v>
      </c>
      <c r="Q1681" t="s">
        <v>8292</v>
      </c>
      <c r="R1681" t="str">
        <f t="shared" si="184"/>
        <v>music</v>
      </c>
      <c r="S1681" t="str">
        <f t="shared" si="180"/>
        <v>pop</v>
      </c>
    </row>
    <row r="1682" spans="1:19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6">
        <f t="shared" si="181"/>
        <v>117.5</v>
      </c>
      <c r="O1682" s="10">
        <f t="shared" si="182"/>
        <v>41802.966053240743</v>
      </c>
      <c r="P1682" s="10">
        <f t="shared" si="183"/>
        <v>41832.966053240743</v>
      </c>
      <c r="Q1682" t="s">
        <v>8292</v>
      </c>
      <c r="R1682" t="str">
        <f t="shared" si="184"/>
        <v>music</v>
      </c>
      <c r="S1682" t="str">
        <f t="shared" si="180"/>
        <v>pop</v>
      </c>
    </row>
    <row r="1683" spans="1:19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6">
        <f t="shared" si="181"/>
        <v>101.42212307692309</v>
      </c>
      <c r="O1683" s="10">
        <f t="shared" si="182"/>
        <v>42774.329675925932</v>
      </c>
      <c r="P1683" s="10">
        <f t="shared" si="183"/>
        <v>42823.291666666664</v>
      </c>
      <c r="Q1683" t="s">
        <v>8293</v>
      </c>
      <c r="R1683" t="str">
        <f t="shared" si="184"/>
        <v>music</v>
      </c>
      <c r="S1683" t="str">
        <f t="shared" ref="S1683:S1714" si="185">RIGHT(Q1683, 5)</f>
        <v>faith</v>
      </c>
    </row>
    <row r="1684" spans="1:19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6">
        <f t="shared" si="181"/>
        <v>0</v>
      </c>
      <c r="O1684" s="10">
        <f t="shared" si="182"/>
        <v>42779.421990740746</v>
      </c>
      <c r="P1684" s="10">
        <f t="shared" si="183"/>
        <v>42839.380324074074</v>
      </c>
      <c r="Q1684" t="s">
        <v>8293</v>
      </c>
      <c r="R1684" t="str">
        <f t="shared" si="184"/>
        <v>music</v>
      </c>
      <c r="S1684" t="str">
        <f t="shared" si="185"/>
        <v>faith</v>
      </c>
    </row>
    <row r="1685" spans="1:19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6">
        <f t="shared" si="181"/>
        <v>21.714285714285715</v>
      </c>
      <c r="O1685" s="10">
        <f t="shared" si="182"/>
        <v>42808.990023148152</v>
      </c>
      <c r="P1685" s="10">
        <f t="shared" si="183"/>
        <v>42832.990023148152</v>
      </c>
      <c r="Q1685" t="s">
        <v>8293</v>
      </c>
      <c r="R1685" t="str">
        <f t="shared" si="184"/>
        <v>music</v>
      </c>
      <c r="S1685" t="str">
        <f t="shared" si="185"/>
        <v>faith</v>
      </c>
    </row>
    <row r="1686" spans="1:19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6">
        <f t="shared" si="181"/>
        <v>109.125</v>
      </c>
      <c r="O1686" s="10">
        <f t="shared" si="182"/>
        <v>42784.023622685192</v>
      </c>
      <c r="P1686" s="10">
        <f t="shared" si="183"/>
        <v>42811.981956018521</v>
      </c>
      <c r="Q1686" t="s">
        <v>8293</v>
      </c>
      <c r="R1686" t="str">
        <f t="shared" si="184"/>
        <v>music</v>
      </c>
      <c r="S1686" t="str">
        <f t="shared" si="185"/>
        <v>faith</v>
      </c>
    </row>
    <row r="1687" spans="1:19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6">
        <f t="shared" si="181"/>
        <v>102.85714285714285</v>
      </c>
      <c r="O1687" s="10">
        <f t="shared" si="182"/>
        <v>42788.458599537036</v>
      </c>
      <c r="P1687" s="10">
        <f t="shared" si="183"/>
        <v>42818.416932870372</v>
      </c>
      <c r="Q1687" t="s">
        <v>8293</v>
      </c>
      <c r="R1687" t="str">
        <f t="shared" si="184"/>
        <v>music</v>
      </c>
      <c r="S1687" t="str">
        <f t="shared" si="185"/>
        <v>faith</v>
      </c>
    </row>
    <row r="1688" spans="1:19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6">
        <f t="shared" si="181"/>
        <v>0.36</v>
      </c>
      <c r="O1688" s="10">
        <f t="shared" si="182"/>
        <v>42793.052303240744</v>
      </c>
      <c r="P1688" s="10">
        <f t="shared" si="183"/>
        <v>42853.010636574072</v>
      </c>
      <c r="Q1688" t="s">
        <v>8293</v>
      </c>
      <c r="R1688" t="str">
        <f t="shared" si="184"/>
        <v>music</v>
      </c>
      <c r="S1688" t="str">
        <f t="shared" si="185"/>
        <v>faith</v>
      </c>
    </row>
    <row r="1689" spans="1:19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6">
        <f t="shared" si="181"/>
        <v>31.25</v>
      </c>
      <c r="O1689" s="10">
        <f t="shared" si="182"/>
        <v>42802.255150462966</v>
      </c>
      <c r="P1689" s="10">
        <f t="shared" si="183"/>
        <v>42836.052083333336</v>
      </c>
      <c r="Q1689" t="s">
        <v>8293</v>
      </c>
      <c r="R1689" t="str">
        <f t="shared" si="184"/>
        <v>music</v>
      </c>
      <c r="S1689" t="str">
        <f t="shared" si="185"/>
        <v>faith</v>
      </c>
    </row>
    <row r="1690" spans="1:19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6">
        <f t="shared" si="181"/>
        <v>44.3</v>
      </c>
      <c r="O1690" s="10">
        <f t="shared" si="182"/>
        <v>42804.742986111109</v>
      </c>
      <c r="P1690" s="10">
        <f t="shared" si="183"/>
        <v>42834.701319444452</v>
      </c>
      <c r="Q1690" t="s">
        <v>8293</v>
      </c>
      <c r="R1690" t="str">
        <f t="shared" si="184"/>
        <v>music</v>
      </c>
      <c r="S1690" t="str">
        <f t="shared" si="185"/>
        <v>faith</v>
      </c>
    </row>
    <row r="1691" spans="1:19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6">
        <f t="shared" si="181"/>
        <v>100</v>
      </c>
      <c r="O1691" s="10">
        <f t="shared" si="182"/>
        <v>42781.150810185187</v>
      </c>
      <c r="P1691" s="10">
        <f t="shared" si="183"/>
        <v>42811.109143518523</v>
      </c>
      <c r="Q1691" t="s">
        <v>8293</v>
      </c>
      <c r="R1691" t="str">
        <f t="shared" si="184"/>
        <v>music</v>
      </c>
      <c r="S1691" t="str">
        <f t="shared" si="185"/>
        <v>faith</v>
      </c>
    </row>
    <row r="1692" spans="1:19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6">
        <f t="shared" si="181"/>
        <v>25.4</v>
      </c>
      <c r="O1692" s="10">
        <f t="shared" si="182"/>
        <v>42801.639375000006</v>
      </c>
      <c r="P1692" s="10">
        <f t="shared" si="183"/>
        <v>42831.597708333335</v>
      </c>
      <c r="Q1692" t="s">
        <v>8293</v>
      </c>
      <c r="R1692" t="str">
        <f t="shared" si="184"/>
        <v>music</v>
      </c>
      <c r="S1692" t="str">
        <f t="shared" si="185"/>
        <v>faith</v>
      </c>
    </row>
    <row r="1693" spans="1:19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6">
        <f t="shared" si="181"/>
        <v>33.473333333333329</v>
      </c>
      <c r="O1693" s="10">
        <f t="shared" si="182"/>
        <v>42795.909814814811</v>
      </c>
      <c r="P1693" s="10">
        <f t="shared" si="183"/>
        <v>42828.250000000007</v>
      </c>
      <c r="Q1693" t="s">
        <v>8293</v>
      </c>
      <c r="R1693" t="str">
        <f t="shared" si="184"/>
        <v>music</v>
      </c>
      <c r="S1693" t="str">
        <f t="shared" si="185"/>
        <v>faith</v>
      </c>
    </row>
    <row r="1694" spans="1:19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6">
        <f t="shared" si="181"/>
        <v>47.8</v>
      </c>
      <c r="O1694" s="10">
        <f t="shared" si="182"/>
        <v>42788.359571759262</v>
      </c>
      <c r="P1694" s="10">
        <f t="shared" si="183"/>
        <v>42821.207638888889</v>
      </c>
      <c r="Q1694" t="s">
        <v>8293</v>
      </c>
      <c r="R1694" t="str">
        <f t="shared" si="184"/>
        <v>music</v>
      </c>
      <c r="S1694" t="str">
        <f t="shared" si="185"/>
        <v>faith</v>
      </c>
    </row>
    <row r="1695" spans="1:19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6">
        <f t="shared" si="181"/>
        <v>9.3333333333333339</v>
      </c>
      <c r="O1695" s="10">
        <f t="shared" si="182"/>
        <v>42804.128611111119</v>
      </c>
      <c r="P1695" s="10">
        <f t="shared" si="183"/>
        <v>42835.041666666664</v>
      </c>
      <c r="Q1695" t="s">
        <v>8293</v>
      </c>
      <c r="R1695" t="str">
        <f t="shared" si="184"/>
        <v>music</v>
      </c>
      <c r="S1695" t="str">
        <f t="shared" si="185"/>
        <v>faith</v>
      </c>
    </row>
    <row r="1696" spans="1:19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6">
        <f t="shared" si="181"/>
        <v>0.05</v>
      </c>
      <c r="O1696" s="10">
        <f t="shared" si="182"/>
        <v>42791.878171296303</v>
      </c>
      <c r="P1696" s="10">
        <f t="shared" si="183"/>
        <v>42821.4</v>
      </c>
      <c r="Q1696" t="s">
        <v>8293</v>
      </c>
      <c r="R1696" t="str">
        <f t="shared" si="184"/>
        <v>music</v>
      </c>
      <c r="S1696" t="str">
        <f t="shared" si="185"/>
        <v>faith</v>
      </c>
    </row>
    <row r="1697" spans="1:19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6">
        <f t="shared" si="181"/>
        <v>11.708333333333334</v>
      </c>
      <c r="O1697" s="10">
        <f t="shared" si="182"/>
        <v>42801.239745370374</v>
      </c>
      <c r="P1697" s="10">
        <f t="shared" si="183"/>
        <v>42835.250000000007</v>
      </c>
      <c r="Q1697" t="s">
        <v>8293</v>
      </c>
      <c r="R1697" t="str">
        <f t="shared" si="184"/>
        <v>music</v>
      </c>
      <c r="S1697" t="str">
        <f t="shared" si="185"/>
        <v>faith</v>
      </c>
    </row>
    <row r="1698" spans="1:19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6">
        <f t="shared" si="181"/>
        <v>0</v>
      </c>
      <c r="O1698" s="10">
        <f t="shared" si="182"/>
        <v>42796.277905092596</v>
      </c>
      <c r="P1698" s="10">
        <f t="shared" si="183"/>
        <v>42826.236238425925</v>
      </c>
      <c r="Q1698" t="s">
        <v>8293</v>
      </c>
      <c r="R1698" t="str">
        <f t="shared" si="184"/>
        <v>music</v>
      </c>
      <c r="S1698" t="str">
        <f t="shared" si="185"/>
        <v>faith</v>
      </c>
    </row>
    <row r="1699" spans="1:19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6">
        <f t="shared" si="181"/>
        <v>20.208000000000002</v>
      </c>
      <c r="O1699" s="10">
        <f t="shared" si="182"/>
        <v>42805.241296296292</v>
      </c>
      <c r="P1699" s="10">
        <f t="shared" si="183"/>
        <v>42835.199629629635</v>
      </c>
      <c r="Q1699" t="s">
        <v>8293</v>
      </c>
      <c r="R1699" t="str">
        <f t="shared" ref="R1699:R1730" si="186">LEFT(Q1699, 5)</f>
        <v>music</v>
      </c>
      <c r="S1699" t="str">
        <f t="shared" si="185"/>
        <v>faith</v>
      </c>
    </row>
    <row r="1700" spans="1:19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6">
        <f t="shared" si="181"/>
        <v>0</v>
      </c>
      <c r="O1700" s="10">
        <f t="shared" si="182"/>
        <v>42796.416203703709</v>
      </c>
      <c r="P1700" s="10">
        <f t="shared" si="183"/>
        <v>42820.356250000004</v>
      </c>
      <c r="Q1700" t="s">
        <v>8293</v>
      </c>
      <c r="R1700" t="str">
        <f t="shared" si="186"/>
        <v>music</v>
      </c>
      <c r="S1700" t="str">
        <f t="shared" si="185"/>
        <v>faith</v>
      </c>
    </row>
    <row r="1701" spans="1:19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6">
        <f t="shared" si="181"/>
        <v>4.2311459353574925</v>
      </c>
      <c r="O1701" s="10">
        <f t="shared" si="182"/>
        <v>42807.072280092594</v>
      </c>
      <c r="P1701" s="10">
        <f t="shared" si="183"/>
        <v>42837.072280092594</v>
      </c>
      <c r="Q1701" t="s">
        <v>8293</v>
      </c>
      <c r="R1701" t="str">
        <f t="shared" si="186"/>
        <v>music</v>
      </c>
      <c r="S1701" t="str">
        <f t="shared" si="185"/>
        <v>faith</v>
      </c>
    </row>
    <row r="1702" spans="1:19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6">
        <f t="shared" si="181"/>
        <v>26.06</v>
      </c>
      <c r="O1702" s="10">
        <f t="shared" si="182"/>
        <v>42796.279976851853</v>
      </c>
      <c r="P1702" s="10">
        <f t="shared" si="183"/>
        <v>42826.375000000007</v>
      </c>
      <c r="Q1702" t="s">
        <v>8293</v>
      </c>
      <c r="R1702" t="str">
        <f t="shared" si="186"/>
        <v>music</v>
      </c>
      <c r="S1702" t="str">
        <f t="shared" si="185"/>
        <v>faith</v>
      </c>
    </row>
    <row r="1703" spans="1:19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6">
        <f t="shared" si="181"/>
        <v>0.19801980198019803</v>
      </c>
      <c r="O1703" s="10">
        <f t="shared" si="182"/>
        <v>41989.872743055559</v>
      </c>
      <c r="P1703" s="10">
        <f t="shared" si="183"/>
        <v>42019.872743055559</v>
      </c>
      <c r="Q1703" t="s">
        <v>8293</v>
      </c>
      <c r="R1703" t="str">
        <f t="shared" si="186"/>
        <v>music</v>
      </c>
      <c r="S1703" t="str">
        <f t="shared" si="185"/>
        <v>faith</v>
      </c>
    </row>
    <row r="1704" spans="1:19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6">
        <f t="shared" si="181"/>
        <v>6.0606060606060606E-3</v>
      </c>
      <c r="O1704" s="10">
        <f t="shared" si="182"/>
        <v>42064.078125000007</v>
      </c>
      <c r="P1704" s="10">
        <f t="shared" si="183"/>
        <v>42094.036458333336</v>
      </c>
      <c r="Q1704" t="s">
        <v>8293</v>
      </c>
      <c r="R1704" t="str">
        <f t="shared" si="186"/>
        <v>music</v>
      </c>
      <c r="S1704" t="str">
        <f t="shared" si="185"/>
        <v>faith</v>
      </c>
    </row>
    <row r="1705" spans="1:19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6">
        <f t="shared" si="181"/>
        <v>1.02</v>
      </c>
      <c r="O1705" s="10">
        <f t="shared" si="182"/>
        <v>42187.490011574082</v>
      </c>
      <c r="P1705" s="10">
        <f t="shared" si="183"/>
        <v>42247.490011574082</v>
      </c>
      <c r="Q1705" t="s">
        <v>8293</v>
      </c>
      <c r="R1705" t="str">
        <f t="shared" si="186"/>
        <v>music</v>
      </c>
      <c r="S1705" t="str">
        <f t="shared" si="185"/>
        <v>faith</v>
      </c>
    </row>
    <row r="1706" spans="1:19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6">
        <f t="shared" si="181"/>
        <v>65.100000000000009</v>
      </c>
      <c r="O1706" s="10">
        <f t="shared" si="182"/>
        <v>42021.348067129635</v>
      </c>
      <c r="P1706" s="10">
        <f t="shared" si="183"/>
        <v>42051.348067129635</v>
      </c>
      <c r="Q1706" t="s">
        <v>8293</v>
      </c>
      <c r="R1706" t="str">
        <f t="shared" si="186"/>
        <v>music</v>
      </c>
      <c r="S1706" t="str">
        <f t="shared" si="185"/>
        <v>faith</v>
      </c>
    </row>
    <row r="1707" spans="1:19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6">
        <f t="shared" si="181"/>
        <v>0</v>
      </c>
      <c r="O1707" s="10">
        <f t="shared" si="182"/>
        <v>42245.225069444445</v>
      </c>
      <c r="P1707" s="10">
        <f t="shared" si="183"/>
        <v>42256.875000000007</v>
      </c>
      <c r="Q1707" t="s">
        <v>8293</v>
      </c>
      <c r="R1707" t="str">
        <f t="shared" si="186"/>
        <v>music</v>
      </c>
      <c r="S1707" t="str">
        <f t="shared" si="185"/>
        <v>faith</v>
      </c>
    </row>
    <row r="1708" spans="1:19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6">
        <f t="shared" si="181"/>
        <v>0</v>
      </c>
      <c r="O1708" s="10">
        <f t="shared" si="182"/>
        <v>42179.514722222222</v>
      </c>
      <c r="P1708" s="10">
        <f t="shared" si="183"/>
        <v>42239.514722222222</v>
      </c>
      <c r="Q1708" t="s">
        <v>8293</v>
      </c>
      <c r="R1708" t="str">
        <f t="shared" si="186"/>
        <v>music</v>
      </c>
      <c r="S1708" t="str">
        <f t="shared" si="185"/>
        <v>faith</v>
      </c>
    </row>
    <row r="1709" spans="1:19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6">
        <f t="shared" si="181"/>
        <v>9.74</v>
      </c>
      <c r="O1709" s="10">
        <f t="shared" si="182"/>
        <v>42427.929340277777</v>
      </c>
      <c r="P1709" s="10">
        <f t="shared" si="183"/>
        <v>42457.887673611112</v>
      </c>
      <c r="Q1709" t="s">
        <v>8293</v>
      </c>
      <c r="R1709" t="str">
        <f t="shared" si="186"/>
        <v>music</v>
      </c>
      <c r="S1709" t="str">
        <f t="shared" si="185"/>
        <v>faith</v>
      </c>
    </row>
    <row r="1710" spans="1:19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6">
        <f t="shared" si="181"/>
        <v>0</v>
      </c>
      <c r="O1710" s="10">
        <f t="shared" si="182"/>
        <v>42452.075300925928</v>
      </c>
      <c r="P1710" s="10">
        <f t="shared" si="183"/>
        <v>42492.075300925928</v>
      </c>
      <c r="Q1710" t="s">
        <v>8293</v>
      </c>
      <c r="R1710" t="str">
        <f t="shared" si="186"/>
        <v>music</v>
      </c>
      <c r="S1710" t="str">
        <f t="shared" si="185"/>
        <v>faith</v>
      </c>
    </row>
    <row r="1711" spans="1:19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6">
        <f t="shared" si="181"/>
        <v>4.8571428571428568</v>
      </c>
      <c r="O1711" s="10">
        <f t="shared" si="182"/>
        <v>41841.772152777776</v>
      </c>
      <c r="P1711" s="10">
        <f t="shared" si="183"/>
        <v>41883.027083333334</v>
      </c>
      <c r="Q1711" t="s">
        <v>8293</v>
      </c>
      <c r="R1711" t="str">
        <f t="shared" si="186"/>
        <v>music</v>
      </c>
      <c r="S1711" t="str">
        <f t="shared" si="185"/>
        <v>faith</v>
      </c>
    </row>
    <row r="1712" spans="1:19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6">
        <f t="shared" si="181"/>
        <v>0.67999999999999994</v>
      </c>
      <c r="O1712" s="10">
        <f t="shared" si="182"/>
        <v>42341.799629629626</v>
      </c>
      <c r="P1712" s="10">
        <f t="shared" si="183"/>
        <v>42387.750000000007</v>
      </c>
      <c r="Q1712" t="s">
        <v>8293</v>
      </c>
      <c r="R1712" t="str">
        <f t="shared" si="186"/>
        <v>music</v>
      </c>
      <c r="S1712" t="str">
        <f t="shared" si="185"/>
        <v>faith</v>
      </c>
    </row>
    <row r="1713" spans="1:19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6">
        <f t="shared" si="181"/>
        <v>10.5</v>
      </c>
      <c r="O1713" s="10">
        <f t="shared" si="182"/>
        <v>41852.854560185187</v>
      </c>
      <c r="P1713" s="10">
        <f t="shared" si="183"/>
        <v>41883.854560185187</v>
      </c>
      <c r="Q1713" t="s">
        <v>8293</v>
      </c>
      <c r="R1713" t="str">
        <f t="shared" si="186"/>
        <v>music</v>
      </c>
      <c r="S1713" t="str">
        <f t="shared" si="185"/>
        <v>faith</v>
      </c>
    </row>
    <row r="1714" spans="1:19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6">
        <f t="shared" si="181"/>
        <v>0</v>
      </c>
      <c r="O1714" s="10">
        <f t="shared" si="182"/>
        <v>42126.122141203705</v>
      </c>
      <c r="P1714" s="10">
        <f t="shared" si="183"/>
        <v>42186.122141203705</v>
      </c>
      <c r="Q1714" t="s">
        <v>8293</v>
      </c>
      <c r="R1714" t="str">
        <f t="shared" si="186"/>
        <v>music</v>
      </c>
      <c r="S1714" t="str">
        <f t="shared" si="185"/>
        <v>faith</v>
      </c>
    </row>
    <row r="1715" spans="1:19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6">
        <f t="shared" si="181"/>
        <v>1.6666666666666667</v>
      </c>
      <c r="O1715" s="10">
        <f t="shared" si="182"/>
        <v>41888.009398148155</v>
      </c>
      <c r="P1715" s="10">
        <f t="shared" si="183"/>
        <v>41918.009398148155</v>
      </c>
      <c r="Q1715" t="s">
        <v>8293</v>
      </c>
      <c r="R1715" t="str">
        <f t="shared" si="186"/>
        <v>music</v>
      </c>
      <c r="S1715" t="str">
        <f t="shared" ref="S1715:S1742" si="187">RIGHT(Q1715, 5)</f>
        <v>faith</v>
      </c>
    </row>
    <row r="1716" spans="1:19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6">
        <f t="shared" si="181"/>
        <v>7.8680000000000003</v>
      </c>
      <c r="O1716" s="10">
        <f t="shared" si="182"/>
        <v>42096.126863425925</v>
      </c>
      <c r="P1716" s="10">
        <f t="shared" si="183"/>
        <v>42126.126863425925</v>
      </c>
      <c r="Q1716" t="s">
        <v>8293</v>
      </c>
      <c r="R1716" t="str">
        <f t="shared" si="186"/>
        <v>music</v>
      </c>
      <c r="S1716" t="str">
        <f t="shared" si="187"/>
        <v>faith</v>
      </c>
    </row>
    <row r="1717" spans="1:19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6">
        <f t="shared" si="181"/>
        <v>0.22</v>
      </c>
      <c r="O1717" s="10">
        <f t="shared" si="182"/>
        <v>42064.425752314819</v>
      </c>
      <c r="P1717" s="10">
        <f t="shared" si="183"/>
        <v>42094.348611111112</v>
      </c>
      <c r="Q1717" t="s">
        <v>8293</v>
      </c>
      <c r="R1717" t="str">
        <f t="shared" si="186"/>
        <v>music</v>
      </c>
      <c r="S1717" t="str">
        <f t="shared" si="187"/>
        <v>faith</v>
      </c>
    </row>
    <row r="1718" spans="1:19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6">
        <f t="shared" si="181"/>
        <v>7.5</v>
      </c>
      <c r="O1718" s="10">
        <f t="shared" si="182"/>
        <v>42673.785868055558</v>
      </c>
      <c r="P1718" s="10">
        <f t="shared" si="183"/>
        <v>42713.827534722222</v>
      </c>
      <c r="Q1718" t="s">
        <v>8293</v>
      </c>
      <c r="R1718" t="str">
        <f t="shared" si="186"/>
        <v>music</v>
      </c>
      <c r="S1718" t="str">
        <f t="shared" si="187"/>
        <v>faith</v>
      </c>
    </row>
    <row r="1719" spans="1:19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6">
        <f t="shared" si="181"/>
        <v>42.725880551301685</v>
      </c>
      <c r="O1719" s="10">
        <f t="shared" si="182"/>
        <v>42461.190254629626</v>
      </c>
      <c r="P1719" s="10">
        <f t="shared" si="183"/>
        <v>42481.375000000007</v>
      </c>
      <c r="Q1719" t="s">
        <v>8293</v>
      </c>
      <c r="R1719" t="str">
        <f t="shared" si="186"/>
        <v>music</v>
      </c>
      <c r="S1719" t="str">
        <f t="shared" si="187"/>
        <v>faith</v>
      </c>
    </row>
    <row r="1720" spans="1:19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6">
        <f t="shared" si="181"/>
        <v>0.2142857142857143</v>
      </c>
      <c r="O1720" s="10">
        <f t="shared" si="182"/>
        <v>42460.818854166668</v>
      </c>
      <c r="P1720" s="10">
        <f t="shared" si="183"/>
        <v>42504.415972222225</v>
      </c>
      <c r="Q1720" t="s">
        <v>8293</v>
      </c>
      <c r="R1720" t="str">
        <f t="shared" si="186"/>
        <v>music</v>
      </c>
      <c r="S1720" t="str">
        <f t="shared" si="187"/>
        <v>faith</v>
      </c>
    </row>
    <row r="1721" spans="1:19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6">
        <f t="shared" si="181"/>
        <v>0.87500000000000011</v>
      </c>
      <c r="O1721" s="10">
        <f t="shared" si="182"/>
        <v>41869.742951388893</v>
      </c>
      <c r="P1721" s="10">
        <f t="shared" si="183"/>
        <v>41899.742951388893</v>
      </c>
      <c r="Q1721" t="s">
        <v>8293</v>
      </c>
      <c r="R1721" t="str">
        <f t="shared" si="186"/>
        <v>music</v>
      </c>
      <c r="S1721" t="str">
        <f t="shared" si="187"/>
        <v>faith</v>
      </c>
    </row>
    <row r="1722" spans="1:19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6">
        <f t="shared" si="181"/>
        <v>5.625</v>
      </c>
      <c r="O1722" s="10">
        <f t="shared" si="182"/>
        <v>41922.991562500007</v>
      </c>
      <c r="P1722" s="10">
        <f t="shared" si="183"/>
        <v>41953.033229166671</v>
      </c>
      <c r="Q1722" t="s">
        <v>8293</v>
      </c>
      <c r="R1722" t="str">
        <f t="shared" si="186"/>
        <v>music</v>
      </c>
      <c r="S1722" t="str">
        <f t="shared" si="187"/>
        <v>faith</v>
      </c>
    </row>
    <row r="1723" spans="1:19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6">
        <f t="shared" si="181"/>
        <v>0</v>
      </c>
      <c r="O1723" s="10">
        <f t="shared" si="182"/>
        <v>42319.669710648152</v>
      </c>
      <c r="P1723" s="10">
        <f t="shared" si="183"/>
        <v>42349.669710648152</v>
      </c>
      <c r="Q1723" t="s">
        <v>8293</v>
      </c>
      <c r="R1723" t="str">
        <f t="shared" si="186"/>
        <v>music</v>
      </c>
      <c r="S1723" t="str">
        <f t="shared" si="187"/>
        <v>faith</v>
      </c>
    </row>
    <row r="1724" spans="1:19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6">
        <f t="shared" si="181"/>
        <v>3.4722222222222224E-2</v>
      </c>
      <c r="O1724" s="10">
        <f t="shared" si="182"/>
        <v>42426.169317129628</v>
      </c>
      <c r="P1724" s="10">
        <f t="shared" si="183"/>
        <v>42463.215277777781</v>
      </c>
      <c r="Q1724" t="s">
        <v>8293</v>
      </c>
      <c r="R1724" t="str">
        <f t="shared" si="186"/>
        <v>music</v>
      </c>
      <c r="S1724" t="str">
        <f t="shared" si="187"/>
        <v>faith</v>
      </c>
    </row>
    <row r="1725" spans="1:19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6">
        <f t="shared" si="181"/>
        <v>6.5</v>
      </c>
      <c r="O1725" s="10">
        <f t="shared" si="182"/>
        <v>42130.033738425926</v>
      </c>
      <c r="P1725" s="10">
        <f t="shared" si="183"/>
        <v>42186.458333333336</v>
      </c>
      <c r="Q1725" t="s">
        <v>8293</v>
      </c>
      <c r="R1725" t="str">
        <f t="shared" si="186"/>
        <v>music</v>
      </c>
      <c r="S1725" t="str">
        <f t="shared" si="187"/>
        <v>faith</v>
      </c>
    </row>
    <row r="1726" spans="1:19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6">
        <f t="shared" si="181"/>
        <v>0.58333333333333337</v>
      </c>
      <c r="O1726" s="10">
        <f t="shared" si="182"/>
        <v>41913.140763888892</v>
      </c>
      <c r="P1726" s="10">
        <f t="shared" si="183"/>
        <v>41943.140763888892</v>
      </c>
      <c r="Q1726" t="s">
        <v>8293</v>
      </c>
      <c r="R1726" t="str">
        <f t="shared" si="186"/>
        <v>music</v>
      </c>
      <c r="S1726" t="str">
        <f t="shared" si="187"/>
        <v>faith</v>
      </c>
    </row>
    <row r="1727" spans="1:19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6">
        <f t="shared" si="181"/>
        <v>10.181818181818182</v>
      </c>
      <c r="O1727" s="10">
        <f t="shared" si="182"/>
        <v>41846.176493055558</v>
      </c>
      <c r="P1727" s="10">
        <f t="shared" si="183"/>
        <v>41876.176493055558</v>
      </c>
      <c r="Q1727" t="s">
        <v>8293</v>
      </c>
      <c r="R1727" t="str">
        <f t="shared" si="186"/>
        <v>music</v>
      </c>
      <c r="S1727" t="str">
        <f t="shared" si="187"/>
        <v>faith</v>
      </c>
    </row>
    <row r="1728" spans="1:19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6">
        <f t="shared" si="181"/>
        <v>33.784615384615385</v>
      </c>
      <c r="O1728" s="10">
        <f t="shared" si="182"/>
        <v>41789.128055555557</v>
      </c>
      <c r="P1728" s="10">
        <f t="shared" si="183"/>
        <v>41818.128055555557</v>
      </c>
      <c r="Q1728" t="s">
        <v>8293</v>
      </c>
      <c r="R1728" t="str">
        <f t="shared" si="186"/>
        <v>music</v>
      </c>
      <c r="S1728" t="str">
        <f t="shared" si="187"/>
        <v>faith</v>
      </c>
    </row>
    <row r="1729" spans="1:19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6">
        <f t="shared" si="181"/>
        <v>3.3333333333333333E-2</v>
      </c>
      <c r="O1729" s="10">
        <f t="shared" si="182"/>
        <v>42045.13630787038</v>
      </c>
      <c r="P1729" s="10">
        <f t="shared" si="183"/>
        <v>42099.666666666664</v>
      </c>
      <c r="Q1729" t="s">
        <v>8293</v>
      </c>
      <c r="R1729" t="str">
        <f t="shared" si="186"/>
        <v>music</v>
      </c>
      <c r="S1729" t="str">
        <f t="shared" si="187"/>
        <v>faith</v>
      </c>
    </row>
    <row r="1730" spans="1:19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6">
        <f t="shared" ref="N1730:N1793" si="188">E1730/D1730*100</f>
        <v>68.400000000000006</v>
      </c>
      <c r="O1730" s="10">
        <f t="shared" si="182"/>
        <v>42268.834189814814</v>
      </c>
      <c r="P1730" s="10">
        <f t="shared" si="183"/>
        <v>42298.834189814814</v>
      </c>
      <c r="Q1730" t="s">
        <v>8293</v>
      </c>
      <c r="R1730" t="str">
        <f t="shared" si="186"/>
        <v>music</v>
      </c>
      <c r="S1730" t="str">
        <f t="shared" si="187"/>
        <v>faith</v>
      </c>
    </row>
    <row r="1731" spans="1:19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6">
        <f t="shared" si="188"/>
        <v>0</v>
      </c>
      <c r="O1731" s="10">
        <f t="shared" ref="O1731:O1794" si="189">((((J1731/60)/60)/24+DATE(1970,1,1)+5/24))</f>
        <v>42471.26048611111</v>
      </c>
      <c r="P1731" s="10">
        <f t="shared" ref="P1731:P1794" si="190">((((I1731/60)/60)/24+DATE(1970,1,1)+5/24))</f>
        <v>42531.26048611111</v>
      </c>
      <c r="Q1731" t="s">
        <v>8293</v>
      </c>
      <c r="R1731" t="str">
        <f t="shared" ref="R1731:R1742" si="191">LEFT(Q1731, 5)</f>
        <v>music</v>
      </c>
      <c r="S1731" t="str">
        <f t="shared" si="187"/>
        <v>faith</v>
      </c>
    </row>
    <row r="1732" spans="1:19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6">
        <f t="shared" si="188"/>
        <v>0</v>
      </c>
      <c r="O1732" s="10">
        <f t="shared" si="189"/>
        <v>42272.296099537045</v>
      </c>
      <c r="P1732" s="10">
        <f t="shared" si="190"/>
        <v>42302.296099537045</v>
      </c>
      <c r="Q1732" t="s">
        <v>8293</v>
      </c>
      <c r="R1732" t="str">
        <f t="shared" si="191"/>
        <v>music</v>
      </c>
      <c r="S1732" t="str">
        <f t="shared" si="187"/>
        <v>faith</v>
      </c>
    </row>
    <row r="1733" spans="1:19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6">
        <f t="shared" si="188"/>
        <v>0</v>
      </c>
      <c r="O1733" s="10">
        <f t="shared" si="189"/>
        <v>42153.115185185183</v>
      </c>
      <c r="P1733" s="10">
        <f t="shared" si="190"/>
        <v>42166.833333333336</v>
      </c>
      <c r="Q1733" t="s">
        <v>8293</v>
      </c>
      <c r="R1733" t="str">
        <f t="shared" si="191"/>
        <v>music</v>
      </c>
      <c r="S1733" t="str">
        <f t="shared" si="187"/>
        <v>faith</v>
      </c>
    </row>
    <row r="1734" spans="1:19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6">
        <f t="shared" si="188"/>
        <v>0</v>
      </c>
      <c r="O1734" s="10">
        <f t="shared" si="189"/>
        <v>42325.892141203709</v>
      </c>
      <c r="P1734" s="10">
        <f t="shared" si="190"/>
        <v>42385.416666666664</v>
      </c>
      <c r="Q1734" t="s">
        <v>8293</v>
      </c>
      <c r="R1734" t="str">
        <f t="shared" si="191"/>
        <v>music</v>
      </c>
      <c r="S1734" t="str">
        <f t="shared" si="187"/>
        <v>faith</v>
      </c>
    </row>
    <row r="1735" spans="1:19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6">
        <f t="shared" si="188"/>
        <v>0</v>
      </c>
      <c r="O1735" s="10">
        <f t="shared" si="189"/>
        <v>42614.883958333339</v>
      </c>
      <c r="P1735" s="10">
        <f t="shared" si="190"/>
        <v>42627.104166666664</v>
      </c>
      <c r="Q1735" t="s">
        <v>8293</v>
      </c>
      <c r="R1735" t="str">
        <f t="shared" si="191"/>
        <v>music</v>
      </c>
      <c r="S1735" t="str">
        <f t="shared" si="187"/>
        <v>faith</v>
      </c>
    </row>
    <row r="1736" spans="1:19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6">
        <f t="shared" si="188"/>
        <v>2.2222222222222223E-2</v>
      </c>
      <c r="O1736" s="10">
        <f t="shared" si="189"/>
        <v>42102.24486111111</v>
      </c>
      <c r="P1736" s="10">
        <f t="shared" si="190"/>
        <v>42132.24486111111</v>
      </c>
      <c r="Q1736" t="s">
        <v>8293</v>
      </c>
      <c r="R1736" t="str">
        <f t="shared" si="191"/>
        <v>music</v>
      </c>
      <c r="S1736" t="str">
        <f t="shared" si="187"/>
        <v>faith</v>
      </c>
    </row>
    <row r="1737" spans="1:19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6">
        <f t="shared" si="188"/>
        <v>11</v>
      </c>
      <c r="O1737" s="10">
        <f t="shared" si="189"/>
        <v>42560.022511574083</v>
      </c>
      <c r="P1737" s="10">
        <f t="shared" si="190"/>
        <v>42590.022511574083</v>
      </c>
      <c r="Q1737" t="s">
        <v>8293</v>
      </c>
      <c r="R1737" t="str">
        <f t="shared" si="191"/>
        <v>music</v>
      </c>
      <c r="S1737" t="str">
        <f t="shared" si="187"/>
        <v>faith</v>
      </c>
    </row>
    <row r="1738" spans="1:19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6">
        <f t="shared" si="188"/>
        <v>0.73333333333333328</v>
      </c>
      <c r="O1738" s="10">
        <f t="shared" si="189"/>
        <v>42287.069826388892</v>
      </c>
      <c r="P1738" s="10">
        <f t="shared" si="190"/>
        <v>42317.111493055556</v>
      </c>
      <c r="Q1738" t="s">
        <v>8293</v>
      </c>
      <c r="R1738" t="str">
        <f t="shared" si="191"/>
        <v>music</v>
      </c>
      <c r="S1738" t="str">
        <f t="shared" si="187"/>
        <v>faith</v>
      </c>
    </row>
    <row r="1739" spans="1:19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6">
        <f t="shared" si="188"/>
        <v>21.25</v>
      </c>
      <c r="O1739" s="10">
        <f t="shared" si="189"/>
        <v>42176.157314814824</v>
      </c>
      <c r="P1739" s="10">
        <f t="shared" si="190"/>
        <v>42206.157314814824</v>
      </c>
      <c r="Q1739" t="s">
        <v>8293</v>
      </c>
      <c r="R1739" t="str">
        <f t="shared" si="191"/>
        <v>music</v>
      </c>
      <c r="S1739" t="str">
        <f t="shared" si="187"/>
        <v>faith</v>
      </c>
    </row>
    <row r="1740" spans="1:19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6">
        <f t="shared" si="188"/>
        <v>0.4</v>
      </c>
      <c r="O1740" s="10">
        <f t="shared" si="189"/>
        <v>41885.082662037043</v>
      </c>
      <c r="P1740" s="10">
        <f t="shared" si="190"/>
        <v>41915.082662037043</v>
      </c>
      <c r="Q1740" t="s">
        <v>8293</v>
      </c>
      <c r="R1740" t="str">
        <f t="shared" si="191"/>
        <v>music</v>
      </c>
      <c r="S1740" t="str">
        <f t="shared" si="187"/>
        <v>faith</v>
      </c>
    </row>
    <row r="1741" spans="1:19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6">
        <f t="shared" si="188"/>
        <v>0.1</v>
      </c>
      <c r="O1741" s="10">
        <f t="shared" si="189"/>
        <v>42436.082546296304</v>
      </c>
      <c r="P1741" s="10">
        <f t="shared" si="190"/>
        <v>42495.040879629632</v>
      </c>
      <c r="Q1741" t="s">
        <v>8293</v>
      </c>
      <c r="R1741" t="str">
        <f t="shared" si="191"/>
        <v>music</v>
      </c>
      <c r="S1741" t="str">
        <f t="shared" si="187"/>
        <v>faith</v>
      </c>
    </row>
    <row r="1742" spans="1:19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6">
        <f t="shared" si="188"/>
        <v>0</v>
      </c>
      <c r="O1742" s="10">
        <f t="shared" si="189"/>
        <v>42172.025717592602</v>
      </c>
      <c r="P1742" s="10">
        <f t="shared" si="190"/>
        <v>42202.025717592602</v>
      </c>
      <c r="Q1742" t="s">
        <v>8293</v>
      </c>
      <c r="R1742" t="str">
        <f t="shared" si="191"/>
        <v>music</v>
      </c>
      <c r="S1742" t="str">
        <f t="shared" si="187"/>
        <v>faith</v>
      </c>
    </row>
    <row r="1743" spans="1:19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6">
        <f t="shared" si="188"/>
        <v>110.83333333333334</v>
      </c>
      <c r="O1743" s="10">
        <f t="shared" si="189"/>
        <v>42120.836469907408</v>
      </c>
      <c r="P1743" s="10">
        <f t="shared" si="190"/>
        <v>42165.836469907408</v>
      </c>
      <c r="Q1743" t="s">
        <v>8285</v>
      </c>
      <c r="R1743" t="str">
        <f t="shared" ref="R1743:R1774" si="192">LEFT(Q1743, 11)</f>
        <v>photography</v>
      </c>
      <c r="S1743" t="str">
        <f t="shared" ref="S1743:S1774" si="193">RIGHT(Q1743, 10)</f>
        <v>photobooks</v>
      </c>
    </row>
    <row r="1744" spans="1:19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6">
        <f t="shared" si="188"/>
        <v>108.74999999999999</v>
      </c>
      <c r="O1744" s="10">
        <f t="shared" si="189"/>
        <v>42711.085300925923</v>
      </c>
      <c r="P1744" s="10">
        <f t="shared" si="190"/>
        <v>42743.083333333336</v>
      </c>
      <c r="Q1744" t="s">
        <v>8285</v>
      </c>
      <c r="R1744" t="str">
        <f t="shared" si="192"/>
        <v>photography</v>
      </c>
      <c r="S1744" t="str">
        <f t="shared" si="193"/>
        <v>photobooks</v>
      </c>
    </row>
    <row r="1745" spans="1:19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6">
        <f t="shared" si="188"/>
        <v>100.41666666666667</v>
      </c>
      <c r="O1745" s="10">
        <f t="shared" si="189"/>
        <v>42587.133969907409</v>
      </c>
      <c r="P1745" s="10">
        <f t="shared" si="190"/>
        <v>42609.374305555561</v>
      </c>
      <c r="Q1745" t="s">
        <v>8285</v>
      </c>
      <c r="R1745" t="str">
        <f t="shared" si="192"/>
        <v>photography</v>
      </c>
      <c r="S1745" t="str">
        <f t="shared" si="193"/>
        <v>photobooks</v>
      </c>
    </row>
    <row r="1746" spans="1:19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6">
        <f t="shared" si="188"/>
        <v>118.45454545454545</v>
      </c>
      <c r="O1746" s="10">
        <f t="shared" si="189"/>
        <v>42026.813391203708</v>
      </c>
      <c r="P1746" s="10">
        <f t="shared" si="190"/>
        <v>42071.771724537037</v>
      </c>
      <c r="Q1746" t="s">
        <v>8285</v>
      </c>
      <c r="R1746" t="str">
        <f t="shared" si="192"/>
        <v>photography</v>
      </c>
      <c r="S1746" t="str">
        <f t="shared" si="193"/>
        <v>photobooks</v>
      </c>
    </row>
    <row r="1747" spans="1:19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6">
        <f t="shared" si="188"/>
        <v>114.01428571428571</v>
      </c>
      <c r="O1747" s="10">
        <f t="shared" si="189"/>
        <v>42690.468032407407</v>
      </c>
      <c r="P1747" s="10">
        <f t="shared" si="190"/>
        <v>42726.291666666664</v>
      </c>
      <c r="Q1747" t="s">
        <v>8285</v>
      </c>
      <c r="R1747" t="str">
        <f t="shared" si="192"/>
        <v>photography</v>
      </c>
      <c r="S1747" t="str">
        <f t="shared" si="193"/>
        <v>photobooks</v>
      </c>
    </row>
    <row r="1748" spans="1:19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6">
        <f t="shared" si="188"/>
        <v>148.10000000000002</v>
      </c>
      <c r="O1748" s="10">
        <f t="shared" si="189"/>
        <v>42668.385034722225</v>
      </c>
      <c r="P1748" s="10">
        <f t="shared" si="190"/>
        <v>42698.291666666664</v>
      </c>
      <c r="Q1748" t="s">
        <v>8285</v>
      </c>
      <c r="R1748" t="str">
        <f t="shared" si="192"/>
        <v>photography</v>
      </c>
      <c r="S1748" t="str">
        <f t="shared" si="193"/>
        <v>photobooks</v>
      </c>
    </row>
    <row r="1749" spans="1:19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6">
        <f t="shared" si="188"/>
        <v>104.95555555555556</v>
      </c>
      <c r="O1749" s="10">
        <f t="shared" si="189"/>
        <v>42292.643865740749</v>
      </c>
      <c r="P1749" s="10">
        <f t="shared" si="190"/>
        <v>42321.833333333336</v>
      </c>
      <c r="Q1749" t="s">
        <v>8285</v>
      </c>
      <c r="R1749" t="str">
        <f t="shared" si="192"/>
        <v>photography</v>
      </c>
      <c r="S1749" t="str">
        <f t="shared" si="193"/>
        <v>photobooks</v>
      </c>
    </row>
    <row r="1750" spans="1:19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6">
        <f t="shared" si="188"/>
        <v>129.94800000000001</v>
      </c>
      <c r="O1750" s="10">
        <f t="shared" si="189"/>
        <v>42220.159062500003</v>
      </c>
      <c r="P1750" s="10">
        <f t="shared" si="190"/>
        <v>42250.159062500003</v>
      </c>
      <c r="Q1750" t="s">
        <v>8285</v>
      </c>
      <c r="R1750" t="str">
        <f t="shared" si="192"/>
        <v>photography</v>
      </c>
      <c r="S1750" t="str">
        <f t="shared" si="193"/>
        <v>photobooks</v>
      </c>
    </row>
    <row r="1751" spans="1:19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6">
        <f t="shared" si="188"/>
        <v>123.48756218905473</v>
      </c>
      <c r="O1751" s="10">
        <f t="shared" si="189"/>
        <v>42759.184270833335</v>
      </c>
      <c r="P1751" s="10">
        <f t="shared" si="190"/>
        <v>42796.000000000007</v>
      </c>
      <c r="Q1751" t="s">
        <v>8285</v>
      </c>
      <c r="R1751" t="str">
        <f t="shared" si="192"/>
        <v>photography</v>
      </c>
      <c r="S1751" t="str">
        <f t="shared" si="193"/>
        <v>photobooks</v>
      </c>
    </row>
    <row r="1752" spans="1:19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6">
        <f t="shared" si="188"/>
        <v>201.62</v>
      </c>
      <c r="O1752" s="10">
        <f t="shared" si="189"/>
        <v>42455.04518518519</v>
      </c>
      <c r="P1752" s="10">
        <f t="shared" si="190"/>
        <v>42480.04518518519</v>
      </c>
      <c r="Q1752" t="s">
        <v>8285</v>
      </c>
      <c r="R1752" t="str">
        <f t="shared" si="192"/>
        <v>photography</v>
      </c>
      <c r="S1752" t="str">
        <f t="shared" si="193"/>
        <v>photobooks</v>
      </c>
    </row>
    <row r="1753" spans="1:19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6">
        <f t="shared" si="188"/>
        <v>102.89999999999999</v>
      </c>
      <c r="O1753" s="10">
        <f t="shared" si="189"/>
        <v>42052.989849537036</v>
      </c>
      <c r="P1753" s="10">
        <f t="shared" si="190"/>
        <v>42082.948182870372</v>
      </c>
      <c r="Q1753" t="s">
        <v>8285</v>
      </c>
      <c r="R1753" t="str">
        <f t="shared" si="192"/>
        <v>photography</v>
      </c>
      <c r="S1753" t="str">
        <f t="shared" si="193"/>
        <v>photobooks</v>
      </c>
    </row>
    <row r="1754" spans="1:19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6">
        <f t="shared" si="188"/>
        <v>260.16666666666663</v>
      </c>
      <c r="O1754" s="10">
        <f t="shared" si="189"/>
        <v>42627.461597222224</v>
      </c>
      <c r="P1754" s="10">
        <f t="shared" si="190"/>
        <v>42657.461597222224</v>
      </c>
      <c r="Q1754" t="s">
        <v>8285</v>
      </c>
      <c r="R1754" t="str">
        <f t="shared" si="192"/>
        <v>photography</v>
      </c>
      <c r="S1754" t="str">
        <f t="shared" si="193"/>
        <v>photobooks</v>
      </c>
    </row>
    <row r="1755" spans="1:19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6">
        <f t="shared" si="188"/>
        <v>108</v>
      </c>
      <c r="O1755" s="10">
        <f t="shared" si="189"/>
        <v>42420.957962962966</v>
      </c>
      <c r="P1755" s="10">
        <f t="shared" si="190"/>
        <v>42450.916296296295</v>
      </c>
      <c r="Q1755" t="s">
        <v>8285</v>
      </c>
      <c r="R1755" t="str">
        <f t="shared" si="192"/>
        <v>photography</v>
      </c>
      <c r="S1755" t="str">
        <f t="shared" si="193"/>
        <v>photobooks</v>
      </c>
    </row>
    <row r="1756" spans="1:19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6">
        <f t="shared" si="188"/>
        <v>110.52941176470587</v>
      </c>
      <c r="O1756" s="10">
        <f t="shared" si="189"/>
        <v>42068.085104166668</v>
      </c>
      <c r="P1756" s="10">
        <f t="shared" si="190"/>
        <v>42098.043437500004</v>
      </c>
      <c r="Q1756" t="s">
        <v>8285</v>
      </c>
      <c r="R1756" t="str">
        <f t="shared" si="192"/>
        <v>photography</v>
      </c>
      <c r="S1756" t="str">
        <f t="shared" si="193"/>
        <v>photobooks</v>
      </c>
    </row>
    <row r="1757" spans="1:19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6">
        <f t="shared" si="188"/>
        <v>120</v>
      </c>
      <c r="O1757" s="10">
        <f t="shared" si="189"/>
        <v>42252.997233796297</v>
      </c>
      <c r="P1757" s="10">
        <f t="shared" si="190"/>
        <v>42282.997233796297</v>
      </c>
      <c r="Q1757" t="s">
        <v>8285</v>
      </c>
      <c r="R1757" t="str">
        <f t="shared" si="192"/>
        <v>photography</v>
      </c>
      <c r="S1757" t="str">
        <f t="shared" si="193"/>
        <v>photobooks</v>
      </c>
    </row>
    <row r="1758" spans="1:19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6">
        <f t="shared" si="188"/>
        <v>102.82909090909091</v>
      </c>
      <c r="O1758" s="10">
        <f t="shared" si="189"/>
        <v>42571.375798611109</v>
      </c>
      <c r="P1758" s="10">
        <f t="shared" si="190"/>
        <v>42611.375798611109</v>
      </c>
      <c r="Q1758" t="s">
        <v>8285</v>
      </c>
      <c r="R1758" t="str">
        <f t="shared" si="192"/>
        <v>photography</v>
      </c>
      <c r="S1758" t="str">
        <f t="shared" si="193"/>
        <v>photobooks</v>
      </c>
    </row>
    <row r="1759" spans="1:19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6">
        <f t="shared" si="188"/>
        <v>115.99999999999999</v>
      </c>
      <c r="O1759" s="10">
        <f t="shared" si="189"/>
        <v>42734.035682870373</v>
      </c>
      <c r="P1759" s="10">
        <f t="shared" si="190"/>
        <v>42764.020138888889</v>
      </c>
      <c r="Q1759" t="s">
        <v>8285</v>
      </c>
      <c r="R1759" t="str">
        <f t="shared" si="192"/>
        <v>photography</v>
      </c>
      <c r="S1759" t="str">
        <f t="shared" si="193"/>
        <v>photobooks</v>
      </c>
    </row>
    <row r="1760" spans="1:19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6">
        <f t="shared" si="188"/>
        <v>114.7</v>
      </c>
      <c r="O1760" s="10">
        <f t="shared" si="189"/>
        <v>42506.164259259262</v>
      </c>
      <c r="P1760" s="10">
        <f t="shared" si="190"/>
        <v>42566.164259259262</v>
      </c>
      <c r="Q1760" t="s">
        <v>8285</v>
      </c>
      <c r="R1760" t="str">
        <f t="shared" si="192"/>
        <v>photography</v>
      </c>
      <c r="S1760" t="str">
        <f t="shared" si="193"/>
        <v>photobooks</v>
      </c>
    </row>
    <row r="1761" spans="1:19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6">
        <f t="shared" si="188"/>
        <v>106.60000000000001</v>
      </c>
      <c r="O1761" s="10">
        <f t="shared" si="189"/>
        <v>42069.03737268519</v>
      </c>
      <c r="P1761" s="10">
        <f t="shared" si="190"/>
        <v>42088.995706018519</v>
      </c>
      <c r="Q1761" t="s">
        <v>8285</v>
      </c>
      <c r="R1761" t="str">
        <f t="shared" si="192"/>
        <v>photography</v>
      </c>
      <c r="S1761" t="str">
        <f t="shared" si="193"/>
        <v>photobooks</v>
      </c>
    </row>
    <row r="1762" spans="1:19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6">
        <f t="shared" si="188"/>
        <v>165.44</v>
      </c>
      <c r="O1762" s="10">
        <f t="shared" si="189"/>
        <v>42405.880937500006</v>
      </c>
      <c r="P1762" s="10">
        <f t="shared" si="190"/>
        <v>42425.880937500006</v>
      </c>
      <c r="Q1762" t="s">
        <v>8285</v>
      </c>
      <c r="R1762" t="str">
        <f t="shared" si="192"/>
        <v>photography</v>
      </c>
      <c r="S1762" t="str">
        <f t="shared" si="193"/>
        <v>photobooks</v>
      </c>
    </row>
    <row r="1763" spans="1:19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6">
        <f t="shared" si="188"/>
        <v>155</v>
      </c>
      <c r="O1763" s="10">
        <f t="shared" si="189"/>
        <v>42209.77615740741</v>
      </c>
      <c r="P1763" s="10">
        <f t="shared" si="190"/>
        <v>42259.77615740741</v>
      </c>
      <c r="Q1763" t="s">
        <v>8285</v>
      </c>
      <c r="R1763" t="str">
        <f t="shared" si="192"/>
        <v>photography</v>
      </c>
      <c r="S1763" t="str">
        <f t="shared" si="193"/>
        <v>photobooks</v>
      </c>
    </row>
    <row r="1764" spans="1:19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6">
        <f t="shared" si="188"/>
        <v>885</v>
      </c>
      <c r="O1764" s="10">
        <f t="shared" si="189"/>
        <v>42411.190335648149</v>
      </c>
      <c r="P1764" s="10">
        <f t="shared" si="190"/>
        <v>42441.190335648149</v>
      </c>
      <c r="Q1764" t="s">
        <v>8285</v>
      </c>
      <c r="R1764" t="str">
        <f t="shared" si="192"/>
        <v>photography</v>
      </c>
      <c r="S1764" t="str">
        <f t="shared" si="193"/>
        <v>photobooks</v>
      </c>
    </row>
    <row r="1765" spans="1:19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6">
        <f t="shared" si="188"/>
        <v>101.90833333333333</v>
      </c>
      <c r="O1765" s="10">
        <f t="shared" si="189"/>
        <v>42637.076851851853</v>
      </c>
      <c r="P1765" s="10">
        <f t="shared" si="190"/>
        <v>42667.076851851853</v>
      </c>
      <c r="Q1765" t="s">
        <v>8285</v>
      </c>
      <c r="R1765" t="str">
        <f t="shared" si="192"/>
        <v>photography</v>
      </c>
      <c r="S1765" t="str">
        <f t="shared" si="193"/>
        <v>photobooks</v>
      </c>
    </row>
    <row r="1766" spans="1:19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6">
        <f t="shared" si="188"/>
        <v>19.600000000000001</v>
      </c>
      <c r="O1766" s="10">
        <f t="shared" si="189"/>
        <v>41825.694201388891</v>
      </c>
      <c r="P1766" s="10">
        <f t="shared" si="190"/>
        <v>41854.694201388891</v>
      </c>
      <c r="Q1766" t="s">
        <v>8285</v>
      </c>
      <c r="R1766" t="str">
        <f t="shared" si="192"/>
        <v>photography</v>
      </c>
      <c r="S1766" t="str">
        <f t="shared" si="193"/>
        <v>photobooks</v>
      </c>
    </row>
    <row r="1767" spans="1:19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6">
        <f t="shared" si="188"/>
        <v>59.467839999999995</v>
      </c>
      <c r="O1767" s="10">
        <f t="shared" si="189"/>
        <v>41835.188796296301</v>
      </c>
      <c r="P1767" s="10">
        <f t="shared" si="190"/>
        <v>41865.188796296301</v>
      </c>
      <c r="Q1767" t="s">
        <v>8285</v>
      </c>
      <c r="R1767" t="str">
        <f t="shared" si="192"/>
        <v>photography</v>
      </c>
      <c r="S1767" t="str">
        <f t="shared" si="193"/>
        <v>photobooks</v>
      </c>
    </row>
    <row r="1768" spans="1:19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6">
        <f t="shared" si="188"/>
        <v>0</v>
      </c>
      <c r="O1768" s="10">
        <f t="shared" si="189"/>
        <v>41856.068148148152</v>
      </c>
      <c r="P1768" s="10">
        <f t="shared" si="190"/>
        <v>41877.068148148152</v>
      </c>
      <c r="Q1768" t="s">
        <v>8285</v>
      </c>
      <c r="R1768" t="str">
        <f t="shared" si="192"/>
        <v>photography</v>
      </c>
      <c r="S1768" t="str">
        <f t="shared" si="193"/>
        <v>photobooks</v>
      </c>
    </row>
    <row r="1769" spans="1:19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6">
        <f t="shared" si="188"/>
        <v>45.72</v>
      </c>
      <c r="O1769" s="10">
        <f t="shared" si="189"/>
        <v>41824.866712962968</v>
      </c>
      <c r="P1769" s="10">
        <f t="shared" si="190"/>
        <v>41854.866712962968</v>
      </c>
      <c r="Q1769" t="s">
        <v>8285</v>
      </c>
      <c r="R1769" t="str">
        <f t="shared" si="192"/>
        <v>photography</v>
      </c>
      <c r="S1769" t="str">
        <f t="shared" si="193"/>
        <v>photobooks</v>
      </c>
    </row>
    <row r="1770" spans="1:19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6">
        <f t="shared" si="188"/>
        <v>3.74</v>
      </c>
      <c r="O1770" s="10">
        <f t="shared" si="189"/>
        <v>41849.76902777778</v>
      </c>
      <c r="P1770" s="10">
        <f t="shared" si="190"/>
        <v>41909.76902777778</v>
      </c>
      <c r="Q1770" t="s">
        <v>8285</v>
      </c>
      <c r="R1770" t="str">
        <f t="shared" si="192"/>
        <v>photography</v>
      </c>
      <c r="S1770" t="str">
        <f t="shared" si="193"/>
        <v>photobooks</v>
      </c>
    </row>
    <row r="1771" spans="1:19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6">
        <f t="shared" si="188"/>
        <v>2.7025000000000001</v>
      </c>
      <c r="O1771" s="10">
        <f t="shared" si="189"/>
        <v>41988.027303240742</v>
      </c>
      <c r="P1771" s="10">
        <f t="shared" si="190"/>
        <v>42018.027303240742</v>
      </c>
      <c r="Q1771" t="s">
        <v>8285</v>
      </c>
      <c r="R1771" t="str">
        <f t="shared" si="192"/>
        <v>photography</v>
      </c>
      <c r="S1771" t="str">
        <f t="shared" si="193"/>
        <v>photobooks</v>
      </c>
    </row>
    <row r="1772" spans="1:19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6">
        <f t="shared" si="188"/>
        <v>56.51428571428572</v>
      </c>
      <c r="O1772" s="10">
        <f t="shared" si="189"/>
        <v>41891.988356481488</v>
      </c>
      <c r="P1772" s="10">
        <f t="shared" si="190"/>
        <v>41926.988356481488</v>
      </c>
      <c r="Q1772" t="s">
        <v>8285</v>
      </c>
      <c r="R1772" t="str">
        <f t="shared" si="192"/>
        <v>photography</v>
      </c>
      <c r="S1772" t="str">
        <f t="shared" si="193"/>
        <v>photobooks</v>
      </c>
    </row>
    <row r="1773" spans="1:19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6">
        <f t="shared" si="188"/>
        <v>21.30952380952381</v>
      </c>
      <c r="O1773" s="10">
        <f t="shared" si="189"/>
        <v>41906.187962962969</v>
      </c>
      <c r="P1773" s="10">
        <f t="shared" si="190"/>
        <v>41936.187962962969</v>
      </c>
      <c r="Q1773" t="s">
        <v>8285</v>
      </c>
      <c r="R1773" t="str">
        <f t="shared" si="192"/>
        <v>photography</v>
      </c>
      <c r="S1773" t="str">
        <f t="shared" si="193"/>
        <v>photobooks</v>
      </c>
    </row>
    <row r="1774" spans="1:19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6">
        <f t="shared" si="188"/>
        <v>15.6</v>
      </c>
      <c r="O1774" s="10">
        <f t="shared" si="189"/>
        <v>41766.926342592596</v>
      </c>
      <c r="P1774" s="10">
        <f t="shared" si="190"/>
        <v>41826.926342592596</v>
      </c>
      <c r="Q1774" t="s">
        <v>8285</v>
      </c>
      <c r="R1774" t="str">
        <f t="shared" si="192"/>
        <v>photography</v>
      </c>
      <c r="S1774" t="str">
        <f t="shared" si="193"/>
        <v>photobooks</v>
      </c>
    </row>
    <row r="1775" spans="1:19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6">
        <f t="shared" si="188"/>
        <v>6.2566666666666677</v>
      </c>
      <c r="O1775" s="10">
        <f t="shared" si="189"/>
        <v>41978.968726851854</v>
      </c>
      <c r="P1775" s="10">
        <f t="shared" si="190"/>
        <v>42023.968726851854</v>
      </c>
      <c r="Q1775" t="s">
        <v>8285</v>
      </c>
      <c r="R1775" t="str">
        <f t="shared" ref="R1775:R1806" si="194">LEFT(Q1775, 11)</f>
        <v>photography</v>
      </c>
      <c r="S1775" t="str">
        <f t="shared" ref="S1775:S1806" si="195">RIGHT(Q1775, 10)</f>
        <v>photobooks</v>
      </c>
    </row>
    <row r="1776" spans="1:19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6">
        <f t="shared" si="188"/>
        <v>45.92</v>
      </c>
      <c r="O1776" s="10">
        <f t="shared" si="189"/>
        <v>41930.426990740743</v>
      </c>
      <c r="P1776" s="10">
        <f t="shared" si="190"/>
        <v>41972.832638888889</v>
      </c>
      <c r="Q1776" t="s">
        <v>8285</v>
      </c>
      <c r="R1776" t="str">
        <f t="shared" si="194"/>
        <v>photography</v>
      </c>
      <c r="S1776" t="str">
        <f t="shared" si="195"/>
        <v>photobooks</v>
      </c>
    </row>
    <row r="1777" spans="1:19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6">
        <f t="shared" si="188"/>
        <v>65.101538461538468</v>
      </c>
      <c r="O1777" s="10">
        <f t="shared" si="189"/>
        <v>41892.184722222228</v>
      </c>
      <c r="P1777" s="10">
        <f t="shared" si="190"/>
        <v>41937.184722222228</v>
      </c>
      <c r="Q1777" t="s">
        <v>8285</v>
      </c>
      <c r="R1777" t="str">
        <f t="shared" si="194"/>
        <v>photography</v>
      </c>
      <c r="S1777" t="str">
        <f t="shared" si="195"/>
        <v>photobooks</v>
      </c>
    </row>
    <row r="1778" spans="1:19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6">
        <f t="shared" si="188"/>
        <v>6.7</v>
      </c>
      <c r="O1778" s="10">
        <f t="shared" si="189"/>
        <v>41906.165173611116</v>
      </c>
      <c r="P1778" s="10">
        <f t="shared" si="190"/>
        <v>41942.165173611116</v>
      </c>
      <c r="Q1778" t="s">
        <v>8285</v>
      </c>
      <c r="R1778" t="str">
        <f t="shared" si="194"/>
        <v>photography</v>
      </c>
      <c r="S1778" t="str">
        <f t="shared" si="195"/>
        <v>photobooks</v>
      </c>
    </row>
    <row r="1779" spans="1:19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6">
        <f t="shared" si="188"/>
        <v>13.5625</v>
      </c>
      <c r="O1779" s="10">
        <f t="shared" si="189"/>
        <v>42025.565428240741</v>
      </c>
      <c r="P1779" s="10">
        <f t="shared" si="190"/>
        <v>42055.565428240741</v>
      </c>
      <c r="Q1779" t="s">
        <v>8285</v>
      </c>
      <c r="R1779" t="str">
        <f t="shared" si="194"/>
        <v>photography</v>
      </c>
      <c r="S1779" t="str">
        <f t="shared" si="195"/>
        <v>photobooks</v>
      </c>
    </row>
    <row r="1780" spans="1:19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6">
        <f t="shared" si="188"/>
        <v>1.9900000000000002</v>
      </c>
      <c r="O1780" s="10">
        <f t="shared" si="189"/>
        <v>42046.071701388886</v>
      </c>
      <c r="P1780" s="10">
        <f t="shared" si="190"/>
        <v>42091.030034722229</v>
      </c>
      <c r="Q1780" t="s">
        <v>8285</v>
      </c>
      <c r="R1780" t="str">
        <f t="shared" si="194"/>
        <v>photography</v>
      </c>
      <c r="S1780" t="str">
        <f t="shared" si="195"/>
        <v>photobooks</v>
      </c>
    </row>
    <row r="1781" spans="1:19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6">
        <f t="shared" si="188"/>
        <v>36.236363636363642</v>
      </c>
      <c r="O1781" s="10">
        <f t="shared" si="189"/>
        <v>42585.900231481479</v>
      </c>
      <c r="P1781" s="10">
        <f t="shared" si="190"/>
        <v>42615.900231481479</v>
      </c>
      <c r="Q1781" t="s">
        <v>8285</v>
      </c>
      <c r="R1781" t="str">
        <f t="shared" si="194"/>
        <v>photography</v>
      </c>
      <c r="S1781" t="str">
        <f t="shared" si="195"/>
        <v>photobooks</v>
      </c>
    </row>
    <row r="1782" spans="1:19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6">
        <f t="shared" si="188"/>
        <v>39.743333333333339</v>
      </c>
      <c r="O1782" s="10">
        <f t="shared" si="189"/>
        <v>42493.809143518527</v>
      </c>
      <c r="P1782" s="10">
        <f t="shared" si="190"/>
        <v>42553.809143518527</v>
      </c>
      <c r="Q1782" t="s">
        <v>8285</v>
      </c>
      <c r="R1782" t="str">
        <f t="shared" si="194"/>
        <v>photography</v>
      </c>
      <c r="S1782" t="str">
        <f t="shared" si="195"/>
        <v>photobooks</v>
      </c>
    </row>
    <row r="1783" spans="1:19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6">
        <f t="shared" si="188"/>
        <v>25.763636363636365</v>
      </c>
      <c r="O1783" s="10">
        <f t="shared" si="189"/>
        <v>42597.825752314813</v>
      </c>
      <c r="P1783" s="10">
        <f t="shared" si="190"/>
        <v>42628.825752314813</v>
      </c>
      <c r="Q1783" t="s">
        <v>8285</v>
      </c>
      <c r="R1783" t="str">
        <f t="shared" si="194"/>
        <v>photography</v>
      </c>
      <c r="S1783" t="str">
        <f t="shared" si="195"/>
        <v>photobooks</v>
      </c>
    </row>
    <row r="1784" spans="1:19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6">
        <f t="shared" si="188"/>
        <v>15.491428571428573</v>
      </c>
      <c r="O1784" s="10">
        <f t="shared" si="189"/>
        <v>42388.783437500002</v>
      </c>
      <c r="P1784" s="10">
        <f t="shared" si="190"/>
        <v>42421.783437500002</v>
      </c>
      <c r="Q1784" t="s">
        <v>8285</v>
      </c>
      <c r="R1784" t="str">
        <f t="shared" si="194"/>
        <v>photography</v>
      </c>
      <c r="S1784" t="str">
        <f t="shared" si="195"/>
        <v>photobooks</v>
      </c>
    </row>
    <row r="1785" spans="1:19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6">
        <f t="shared" si="188"/>
        <v>23.692499999999999</v>
      </c>
      <c r="O1785" s="10">
        <f t="shared" si="189"/>
        <v>42116.158310185187</v>
      </c>
      <c r="P1785" s="10">
        <f t="shared" si="190"/>
        <v>42146.158310185187</v>
      </c>
      <c r="Q1785" t="s">
        <v>8285</v>
      </c>
      <c r="R1785" t="str">
        <f t="shared" si="194"/>
        <v>photography</v>
      </c>
      <c r="S1785" t="str">
        <f t="shared" si="195"/>
        <v>photobooks</v>
      </c>
    </row>
    <row r="1786" spans="1:19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6">
        <f t="shared" si="188"/>
        <v>39.76</v>
      </c>
      <c r="O1786" s="10">
        <f t="shared" si="189"/>
        <v>42003.863888888889</v>
      </c>
      <c r="P1786" s="10">
        <f t="shared" si="190"/>
        <v>42035.350694444445</v>
      </c>
      <c r="Q1786" t="s">
        <v>8285</v>
      </c>
      <c r="R1786" t="str">
        <f t="shared" si="194"/>
        <v>photography</v>
      </c>
      <c r="S1786" t="str">
        <f t="shared" si="195"/>
        <v>photobooks</v>
      </c>
    </row>
    <row r="1787" spans="1:19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6">
        <f t="shared" si="188"/>
        <v>20.220833333333331</v>
      </c>
      <c r="O1787" s="10">
        <f t="shared" si="189"/>
        <v>41897.343229166669</v>
      </c>
      <c r="P1787" s="10">
        <f t="shared" si="190"/>
        <v>41928.208333333336</v>
      </c>
      <c r="Q1787" t="s">
        <v>8285</v>
      </c>
      <c r="R1787" t="str">
        <f t="shared" si="194"/>
        <v>photography</v>
      </c>
      <c r="S1787" t="str">
        <f t="shared" si="195"/>
        <v>photobooks</v>
      </c>
    </row>
    <row r="1788" spans="1:19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6">
        <f t="shared" si="188"/>
        <v>47.631578947368418</v>
      </c>
      <c r="O1788" s="10">
        <f t="shared" si="189"/>
        <v>41958.758993055562</v>
      </c>
      <c r="P1788" s="10">
        <f t="shared" si="190"/>
        <v>41988.758993055562</v>
      </c>
      <c r="Q1788" t="s">
        <v>8285</v>
      </c>
      <c r="R1788" t="str">
        <f t="shared" si="194"/>
        <v>photography</v>
      </c>
      <c r="S1788" t="str">
        <f t="shared" si="195"/>
        <v>photobooks</v>
      </c>
    </row>
    <row r="1789" spans="1:19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6">
        <f t="shared" si="188"/>
        <v>15.329999999999998</v>
      </c>
      <c r="O1789" s="10">
        <f t="shared" si="189"/>
        <v>42068.863854166666</v>
      </c>
      <c r="P1789" s="10">
        <f t="shared" si="190"/>
        <v>42098.822187500002</v>
      </c>
      <c r="Q1789" t="s">
        <v>8285</v>
      </c>
      <c r="R1789" t="str">
        <f t="shared" si="194"/>
        <v>photography</v>
      </c>
      <c r="S1789" t="str">
        <f t="shared" si="195"/>
        <v>photobooks</v>
      </c>
    </row>
    <row r="1790" spans="1:19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6">
        <f t="shared" si="188"/>
        <v>1.3818181818181818</v>
      </c>
      <c r="O1790" s="10">
        <f t="shared" si="189"/>
        <v>41914.156736111116</v>
      </c>
      <c r="P1790" s="10">
        <f t="shared" si="190"/>
        <v>41944.156736111116</v>
      </c>
      <c r="Q1790" t="s">
        <v>8285</v>
      </c>
      <c r="R1790" t="str">
        <f t="shared" si="194"/>
        <v>photography</v>
      </c>
      <c r="S1790" t="str">
        <f t="shared" si="195"/>
        <v>photobooks</v>
      </c>
    </row>
    <row r="1791" spans="1:19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6">
        <f t="shared" si="188"/>
        <v>0.5</v>
      </c>
      <c r="O1791" s="10">
        <f t="shared" si="189"/>
        <v>41956.458368055559</v>
      </c>
      <c r="P1791" s="10">
        <f t="shared" si="190"/>
        <v>42016.458368055559</v>
      </c>
      <c r="Q1791" t="s">
        <v>8285</v>
      </c>
      <c r="R1791" t="str">
        <f t="shared" si="194"/>
        <v>photography</v>
      </c>
      <c r="S1791" t="str">
        <f t="shared" si="195"/>
        <v>photobooks</v>
      </c>
    </row>
    <row r="1792" spans="1:19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6">
        <f t="shared" si="188"/>
        <v>4.957575757575758</v>
      </c>
      <c r="O1792" s="10">
        <f t="shared" si="189"/>
        <v>42010.88284722223</v>
      </c>
      <c r="P1792" s="10">
        <f t="shared" si="190"/>
        <v>42040.88284722223</v>
      </c>
      <c r="Q1792" t="s">
        <v>8285</v>
      </c>
      <c r="R1792" t="str">
        <f t="shared" si="194"/>
        <v>photography</v>
      </c>
      <c r="S1792" t="str">
        <f t="shared" si="195"/>
        <v>photobooks</v>
      </c>
    </row>
    <row r="1793" spans="1:19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6">
        <f t="shared" si="188"/>
        <v>3.5666666666666664</v>
      </c>
      <c r="O1793" s="10">
        <f t="shared" si="189"/>
        <v>41973.948668981488</v>
      </c>
      <c r="P1793" s="10">
        <f t="shared" si="190"/>
        <v>42033.948668981488</v>
      </c>
      <c r="Q1793" t="s">
        <v>8285</v>
      </c>
      <c r="R1793" t="str">
        <f t="shared" si="194"/>
        <v>photography</v>
      </c>
      <c r="S1793" t="str">
        <f t="shared" si="195"/>
        <v>photobooks</v>
      </c>
    </row>
    <row r="1794" spans="1:19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6">
        <f t="shared" ref="N1794:N1857" si="196">E1794/D1794*100</f>
        <v>61.124000000000002</v>
      </c>
      <c r="O1794" s="10">
        <f t="shared" si="189"/>
        <v>42189.239374999997</v>
      </c>
      <c r="P1794" s="10">
        <f t="shared" si="190"/>
        <v>42226.499305555561</v>
      </c>
      <c r="Q1794" t="s">
        <v>8285</v>
      </c>
      <c r="R1794" t="str">
        <f t="shared" si="194"/>
        <v>photography</v>
      </c>
      <c r="S1794" t="str">
        <f t="shared" si="195"/>
        <v>photobooks</v>
      </c>
    </row>
    <row r="1795" spans="1:19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6">
        <f t="shared" si="196"/>
        <v>1.3333333333333335</v>
      </c>
      <c r="O1795" s="10">
        <f t="shared" ref="O1795:O1858" si="197">((((J1795/60)/60)/24+DATE(1970,1,1)+5/24))</f>
        <v>41941.100000000006</v>
      </c>
      <c r="P1795" s="10">
        <f t="shared" ref="P1795:P1858" si="198">((((I1795/60)/60)/24+DATE(1970,1,1)+5/24))</f>
        <v>41971.14166666667</v>
      </c>
      <c r="Q1795" t="s">
        <v>8285</v>
      </c>
      <c r="R1795" t="str">
        <f t="shared" si="194"/>
        <v>photography</v>
      </c>
      <c r="S1795" t="str">
        <f t="shared" si="195"/>
        <v>photobooks</v>
      </c>
    </row>
    <row r="1796" spans="1:19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6">
        <f t="shared" si="196"/>
        <v>11.077777777777778</v>
      </c>
      <c r="O1796" s="10">
        <f t="shared" si="197"/>
        <v>42011.759513888894</v>
      </c>
      <c r="P1796" s="10">
        <f t="shared" si="198"/>
        <v>42046.759513888894</v>
      </c>
      <c r="Q1796" t="s">
        <v>8285</v>
      </c>
      <c r="R1796" t="str">
        <f t="shared" si="194"/>
        <v>photography</v>
      </c>
      <c r="S1796" t="str">
        <f t="shared" si="195"/>
        <v>photobooks</v>
      </c>
    </row>
    <row r="1797" spans="1:19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6">
        <f t="shared" si="196"/>
        <v>38.735714285714288</v>
      </c>
      <c r="O1797" s="10">
        <f t="shared" si="197"/>
        <v>42628.497002314813</v>
      </c>
      <c r="P1797" s="10">
        <f t="shared" si="198"/>
        <v>42657.875000000007</v>
      </c>
      <c r="Q1797" t="s">
        <v>8285</v>
      </c>
      <c r="R1797" t="str">
        <f t="shared" si="194"/>
        <v>photography</v>
      </c>
      <c r="S1797" t="str">
        <f t="shared" si="195"/>
        <v>photobooks</v>
      </c>
    </row>
    <row r="1798" spans="1:19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6">
        <f t="shared" si="196"/>
        <v>22.05263157894737</v>
      </c>
      <c r="O1798" s="10">
        <f t="shared" si="197"/>
        <v>42515.64775462963</v>
      </c>
      <c r="P1798" s="10">
        <f t="shared" si="198"/>
        <v>42575.64775462963</v>
      </c>
      <c r="Q1798" t="s">
        <v>8285</v>
      </c>
      <c r="R1798" t="str">
        <f t="shared" si="194"/>
        <v>photography</v>
      </c>
      <c r="S1798" t="str">
        <f t="shared" si="195"/>
        <v>photobooks</v>
      </c>
    </row>
    <row r="1799" spans="1:19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6">
        <f t="shared" si="196"/>
        <v>67.55</v>
      </c>
      <c r="O1799" s="10">
        <f t="shared" si="197"/>
        <v>42689.777650462966</v>
      </c>
      <c r="P1799" s="10">
        <f t="shared" si="198"/>
        <v>42719.777650462966</v>
      </c>
      <c r="Q1799" t="s">
        <v>8285</v>
      </c>
      <c r="R1799" t="str">
        <f t="shared" si="194"/>
        <v>photography</v>
      </c>
      <c r="S1799" t="str">
        <f t="shared" si="195"/>
        <v>photobooks</v>
      </c>
    </row>
    <row r="1800" spans="1:19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6">
        <f t="shared" si="196"/>
        <v>13.637499999999999</v>
      </c>
      <c r="O1800" s="10">
        <f t="shared" si="197"/>
        <v>42344.535104166665</v>
      </c>
      <c r="P1800" s="10">
        <f t="shared" si="198"/>
        <v>42404.535104166665</v>
      </c>
      <c r="Q1800" t="s">
        <v>8285</v>
      </c>
      <c r="R1800" t="str">
        <f t="shared" si="194"/>
        <v>photography</v>
      </c>
      <c r="S1800" t="str">
        <f t="shared" si="195"/>
        <v>photobooks</v>
      </c>
    </row>
    <row r="1801" spans="1:19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6">
        <f t="shared" si="196"/>
        <v>1.7457500000000001</v>
      </c>
      <c r="O1801" s="10">
        <f t="shared" si="197"/>
        <v>41935.051018518519</v>
      </c>
      <c r="P1801" s="10">
        <f t="shared" si="198"/>
        <v>41955.092685185191</v>
      </c>
      <c r="Q1801" t="s">
        <v>8285</v>
      </c>
      <c r="R1801" t="str">
        <f t="shared" si="194"/>
        <v>photography</v>
      </c>
      <c r="S1801" t="str">
        <f t="shared" si="195"/>
        <v>photobooks</v>
      </c>
    </row>
    <row r="1802" spans="1:19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6">
        <f t="shared" si="196"/>
        <v>20.44963251188932</v>
      </c>
      <c r="O1802" s="10">
        <f t="shared" si="197"/>
        <v>42623.814467592594</v>
      </c>
      <c r="P1802" s="10">
        <f t="shared" si="198"/>
        <v>42653.814467592594</v>
      </c>
      <c r="Q1802" t="s">
        <v>8285</v>
      </c>
      <c r="R1802" t="str">
        <f t="shared" si="194"/>
        <v>photography</v>
      </c>
      <c r="S1802" t="str">
        <f t="shared" si="195"/>
        <v>photobooks</v>
      </c>
    </row>
    <row r="1803" spans="1:19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6">
        <f t="shared" si="196"/>
        <v>13.852941176470587</v>
      </c>
      <c r="O1803" s="10">
        <f t="shared" si="197"/>
        <v>42321.868842592594</v>
      </c>
      <c r="P1803" s="10">
        <f t="shared" si="198"/>
        <v>42353.715277777781</v>
      </c>
      <c r="Q1803" t="s">
        <v>8285</v>
      </c>
      <c r="R1803" t="str">
        <f t="shared" si="194"/>
        <v>photography</v>
      </c>
      <c r="S1803" t="str">
        <f t="shared" si="195"/>
        <v>photobooks</v>
      </c>
    </row>
    <row r="1804" spans="1:19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6">
        <f t="shared" si="196"/>
        <v>48.485714285714288</v>
      </c>
      <c r="O1804" s="10">
        <f t="shared" si="197"/>
        <v>42159.680902777785</v>
      </c>
      <c r="P1804" s="10">
        <f t="shared" si="198"/>
        <v>42183.124305555561</v>
      </c>
      <c r="Q1804" t="s">
        <v>8285</v>
      </c>
      <c r="R1804" t="str">
        <f t="shared" si="194"/>
        <v>photography</v>
      </c>
      <c r="S1804" t="str">
        <f t="shared" si="195"/>
        <v>photobooks</v>
      </c>
    </row>
    <row r="1805" spans="1:19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6">
        <f t="shared" si="196"/>
        <v>30.8</v>
      </c>
      <c r="O1805" s="10">
        <f t="shared" si="197"/>
        <v>42018.279884259267</v>
      </c>
      <c r="P1805" s="10">
        <f t="shared" si="198"/>
        <v>42049.279884259267</v>
      </c>
      <c r="Q1805" t="s">
        <v>8285</v>
      </c>
      <c r="R1805" t="str">
        <f t="shared" si="194"/>
        <v>photography</v>
      </c>
      <c r="S1805" t="str">
        <f t="shared" si="195"/>
        <v>photobooks</v>
      </c>
    </row>
    <row r="1806" spans="1:19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6">
        <f t="shared" si="196"/>
        <v>35.174193548387095</v>
      </c>
      <c r="O1806" s="10">
        <f t="shared" si="197"/>
        <v>42282.886620370373</v>
      </c>
      <c r="P1806" s="10">
        <f t="shared" si="198"/>
        <v>42322.928287037044</v>
      </c>
      <c r="Q1806" t="s">
        <v>8285</v>
      </c>
      <c r="R1806" t="str">
        <f t="shared" si="194"/>
        <v>photography</v>
      </c>
      <c r="S1806" t="str">
        <f t="shared" si="195"/>
        <v>photobooks</v>
      </c>
    </row>
    <row r="1807" spans="1:19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6">
        <f t="shared" si="196"/>
        <v>36.404444444444444</v>
      </c>
      <c r="O1807" s="10">
        <f t="shared" si="197"/>
        <v>42248.012245370373</v>
      </c>
      <c r="P1807" s="10">
        <f t="shared" si="198"/>
        <v>42279.958333333336</v>
      </c>
      <c r="Q1807" t="s">
        <v>8285</v>
      </c>
      <c r="R1807" t="str">
        <f t="shared" ref="R1807:R1822" si="199">LEFT(Q1807, 11)</f>
        <v>photography</v>
      </c>
      <c r="S1807" t="str">
        <f t="shared" ref="S1807:S1822" si="200">RIGHT(Q1807, 10)</f>
        <v>photobooks</v>
      </c>
    </row>
    <row r="1808" spans="1:19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6">
        <f t="shared" si="196"/>
        <v>2.9550000000000001</v>
      </c>
      <c r="O1808" s="10">
        <f t="shared" si="197"/>
        <v>41877.846631944449</v>
      </c>
      <c r="P1808" s="10">
        <f t="shared" si="198"/>
        <v>41912.846631944449</v>
      </c>
      <c r="Q1808" t="s">
        <v>8285</v>
      </c>
      <c r="R1808" t="str">
        <f t="shared" si="199"/>
        <v>photography</v>
      </c>
      <c r="S1808" t="str">
        <f t="shared" si="200"/>
        <v>photobooks</v>
      </c>
    </row>
    <row r="1809" spans="1:19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6">
        <f t="shared" si="196"/>
        <v>11.06</v>
      </c>
      <c r="O1809" s="10">
        <f t="shared" si="197"/>
        <v>41880.276770833334</v>
      </c>
      <c r="P1809" s="10">
        <f t="shared" si="198"/>
        <v>41910.276770833334</v>
      </c>
      <c r="Q1809" t="s">
        <v>8285</v>
      </c>
      <c r="R1809" t="str">
        <f t="shared" si="199"/>
        <v>photography</v>
      </c>
      <c r="S1809" t="str">
        <f t="shared" si="200"/>
        <v>photobooks</v>
      </c>
    </row>
    <row r="1810" spans="1:19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6">
        <f t="shared" si="196"/>
        <v>41.407142857142858</v>
      </c>
      <c r="O1810" s="10">
        <f t="shared" si="197"/>
        <v>42742.889236111114</v>
      </c>
      <c r="P1810" s="10">
        <f t="shared" si="198"/>
        <v>42777.889236111114</v>
      </c>
      <c r="Q1810" t="s">
        <v>8285</v>
      </c>
      <c r="R1810" t="str">
        <f t="shared" si="199"/>
        <v>photography</v>
      </c>
      <c r="S1810" t="str">
        <f t="shared" si="200"/>
        <v>photobooks</v>
      </c>
    </row>
    <row r="1811" spans="1:19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6">
        <f t="shared" si="196"/>
        <v>10.857142857142858</v>
      </c>
      <c r="O1811" s="10">
        <f t="shared" si="197"/>
        <v>42030.116192129637</v>
      </c>
      <c r="P1811" s="10">
        <f t="shared" si="198"/>
        <v>42065.116192129637</v>
      </c>
      <c r="Q1811" t="s">
        <v>8285</v>
      </c>
      <c r="R1811" t="str">
        <f t="shared" si="199"/>
        <v>photography</v>
      </c>
      <c r="S1811" t="str">
        <f t="shared" si="200"/>
        <v>photobooks</v>
      </c>
    </row>
    <row r="1812" spans="1:19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6">
        <f t="shared" si="196"/>
        <v>3.3333333333333335</v>
      </c>
      <c r="O1812" s="10">
        <f t="shared" si="197"/>
        <v>41861.118356481486</v>
      </c>
      <c r="P1812" s="10">
        <f t="shared" si="198"/>
        <v>41873.118356481486</v>
      </c>
      <c r="Q1812" t="s">
        <v>8285</v>
      </c>
      <c r="R1812" t="str">
        <f t="shared" si="199"/>
        <v>photography</v>
      </c>
      <c r="S1812" t="str">
        <f t="shared" si="200"/>
        <v>photobooks</v>
      </c>
    </row>
    <row r="1813" spans="1:19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6">
        <f t="shared" si="196"/>
        <v>7.407407407407407E-2</v>
      </c>
      <c r="O1813" s="10">
        <f t="shared" si="197"/>
        <v>41876.642013888893</v>
      </c>
      <c r="P1813" s="10">
        <f t="shared" si="198"/>
        <v>41936.375</v>
      </c>
      <c r="Q1813" t="s">
        <v>8285</v>
      </c>
      <c r="R1813" t="str">
        <f t="shared" si="199"/>
        <v>photography</v>
      </c>
      <c r="S1813" t="str">
        <f t="shared" si="200"/>
        <v>photobooks</v>
      </c>
    </row>
    <row r="1814" spans="1:19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6">
        <f t="shared" si="196"/>
        <v>13.307692307692307</v>
      </c>
      <c r="O1814" s="10">
        <f t="shared" si="197"/>
        <v>42524.527037037034</v>
      </c>
      <c r="P1814" s="10">
        <f t="shared" si="198"/>
        <v>42554.527037037034</v>
      </c>
      <c r="Q1814" t="s">
        <v>8285</v>
      </c>
      <c r="R1814" t="str">
        <f t="shared" si="199"/>
        <v>photography</v>
      </c>
      <c r="S1814" t="str">
        <f t="shared" si="200"/>
        <v>photobooks</v>
      </c>
    </row>
    <row r="1815" spans="1:19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6">
        <f t="shared" si="196"/>
        <v>0</v>
      </c>
      <c r="O1815" s="10">
        <f t="shared" si="197"/>
        <v>41830.097361111111</v>
      </c>
      <c r="P1815" s="10">
        <f t="shared" si="198"/>
        <v>41860.097361111111</v>
      </c>
      <c r="Q1815" t="s">
        <v>8285</v>
      </c>
      <c r="R1815" t="str">
        <f t="shared" si="199"/>
        <v>photography</v>
      </c>
      <c r="S1815" t="str">
        <f t="shared" si="200"/>
        <v>photobooks</v>
      </c>
    </row>
    <row r="1816" spans="1:19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6">
        <f t="shared" si="196"/>
        <v>49.183333333333337</v>
      </c>
      <c r="O1816" s="10">
        <f t="shared" si="197"/>
        <v>42033.522407407414</v>
      </c>
      <c r="P1816" s="10">
        <f t="shared" si="198"/>
        <v>42063.522407407414</v>
      </c>
      <c r="Q1816" t="s">
        <v>8285</v>
      </c>
      <c r="R1816" t="str">
        <f t="shared" si="199"/>
        <v>photography</v>
      </c>
      <c r="S1816" t="str">
        <f t="shared" si="200"/>
        <v>photobooks</v>
      </c>
    </row>
    <row r="1817" spans="1:19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6">
        <f t="shared" si="196"/>
        <v>0</v>
      </c>
      <c r="O1817" s="10">
        <f t="shared" si="197"/>
        <v>42173.115011574082</v>
      </c>
      <c r="P1817" s="10">
        <f t="shared" si="198"/>
        <v>42187.115011574082</v>
      </c>
      <c r="Q1817" t="s">
        <v>8285</v>
      </c>
      <c r="R1817" t="str">
        <f t="shared" si="199"/>
        <v>photography</v>
      </c>
      <c r="S1817" t="str">
        <f t="shared" si="200"/>
        <v>photobooks</v>
      </c>
    </row>
    <row r="1818" spans="1:19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6">
        <f t="shared" si="196"/>
        <v>2.036</v>
      </c>
      <c r="O1818" s="10">
        <f t="shared" si="197"/>
        <v>42549.08452546296</v>
      </c>
      <c r="P1818" s="10">
        <f t="shared" si="198"/>
        <v>42577.000000000007</v>
      </c>
      <c r="Q1818" t="s">
        <v>8285</v>
      </c>
      <c r="R1818" t="str">
        <f t="shared" si="199"/>
        <v>photography</v>
      </c>
      <c r="S1818" t="str">
        <f t="shared" si="200"/>
        <v>photobooks</v>
      </c>
    </row>
    <row r="1819" spans="1:19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6">
        <f t="shared" si="196"/>
        <v>52.327777777777776</v>
      </c>
      <c r="O1819" s="10">
        <f t="shared" si="197"/>
        <v>42705.870451388888</v>
      </c>
      <c r="P1819" s="10">
        <f t="shared" si="198"/>
        <v>42765.499305555561</v>
      </c>
      <c r="Q1819" t="s">
        <v>8285</v>
      </c>
      <c r="R1819" t="str">
        <f t="shared" si="199"/>
        <v>photography</v>
      </c>
      <c r="S1819" t="str">
        <f t="shared" si="200"/>
        <v>photobooks</v>
      </c>
    </row>
    <row r="1820" spans="1:19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6">
        <f t="shared" si="196"/>
        <v>0</v>
      </c>
      <c r="O1820" s="10">
        <f t="shared" si="197"/>
        <v>42067.442708333336</v>
      </c>
      <c r="P1820" s="10">
        <f t="shared" si="198"/>
        <v>42097.401041666664</v>
      </c>
      <c r="Q1820" t="s">
        <v>8285</v>
      </c>
      <c r="R1820" t="str">
        <f t="shared" si="199"/>
        <v>photography</v>
      </c>
      <c r="S1820" t="str">
        <f t="shared" si="200"/>
        <v>photobooks</v>
      </c>
    </row>
    <row r="1821" spans="1:19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6">
        <f t="shared" si="196"/>
        <v>2.083333333333333</v>
      </c>
      <c r="O1821" s="10">
        <f t="shared" si="197"/>
        <v>41820.960601851853</v>
      </c>
      <c r="P1821" s="10">
        <f t="shared" si="198"/>
        <v>41850.960601851853</v>
      </c>
      <c r="Q1821" t="s">
        <v>8285</v>
      </c>
      <c r="R1821" t="str">
        <f t="shared" si="199"/>
        <v>photography</v>
      </c>
      <c r="S1821" t="str">
        <f t="shared" si="200"/>
        <v>photobooks</v>
      </c>
    </row>
    <row r="1822" spans="1:19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6">
        <f t="shared" si="196"/>
        <v>6.565384615384616</v>
      </c>
      <c r="O1822" s="10">
        <f t="shared" si="197"/>
        <v>42065.292708333342</v>
      </c>
      <c r="P1822" s="10">
        <f t="shared" si="198"/>
        <v>42095.25104166667</v>
      </c>
      <c r="Q1822" t="s">
        <v>8285</v>
      </c>
      <c r="R1822" t="str">
        <f t="shared" si="199"/>
        <v>photography</v>
      </c>
      <c r="S1822" t="str">
        <f t="shared" si="200"/>
        <v>photobooks</v>
      </c>
    </row>
    <row r="1823" spans="1:19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6">
        <f t="shared" si="196"/>
        <v>134.88999999999999</v>
      </c>
      <c r="O1823" s="10">
        <f t="shared" si="197"/>
        <v>40926.527395833335</v>
      </c>
      <c r="P1823" s="10">
        <f t="shared" si="198"/>
        <v>40971.527395833335</v>
      </c>
      <c r="Q1823" t="s">
        <v>8276</v>
      </c>
      <c r="R1823" t="str">
        <f t="shared" ref="R1823:R1854" si="201">LEFT(Q1823, 5)</f>
        <v>music</v>
      </c>
      <c r="S1823" t="str">
        <f t="shared" ref="S1823:S1862" si="202">RIGHT(Q1823, 4)</f>
        <v>rock</v>
      </c>
    </row>
    <row r="1824" spans="1:19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6">
        <f t="shared" si="196"/>
        <v>100</v>
      </c>
      <c r="O1824" s="10">
        <f t="shared" si="197"/>
        <v>41635.005347222221</v>
      </c>
      <c r="P1824" s="10">
        <f t="shared" si="198"/>
        <v>41671.000694444447</v>
      </c>
      <c r="Q1824" t="s">
        <v>8276</v>
      </c>
      <c r="R1824" t="str">
        <f t="shared" si="201"/>
        <v>music</v>
      </c>
      <c r="S1824" t="str">
        <f t="shared" si="202"/>
        <v>rock</v>
      </c>
    </row>
    <row r="1825" spans="1:19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6">
        <f t="shared" si="196"/>
        <v>115.85714285714286</v>
      </c>
      <c r="O1825" s="10">
        <f t="shared" si="197"/>
        <v>41176.893240740741</v>
      </c>
      <c r="P1825" s="10">
        <f t="shared" si="198"/>
        <v>41206.893240740741</v>
      </c>
      <c r="Q1825" t="s">
        <v>8276</v>
      </c>
      <c r="R1825" t="str">
        <f t="shared" si="201"/>
        <v>music</v>
      </c>
      <c r="S1825" t="str">
        <f t="shared" si="202"/>
        <v>rock</v>
      </c>
    </row>
    <row r="1826" spans="1:19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6">
        <f t="shared" si="196"/>
        <v>100.06666666666666</v>
      </c>
      <c r="O1826" s="10">
        <f t="shared" si="197"/>
        <v>41627.124618055561</v>
      </c>
      <c r="P1826" s="10">
        <f t="shared" si="198"/>
        <v>41647.297222222223</v>
      </c>
      <c r="Q1826" t="s">
        <v>8276</v>
      </c>
      <c r="R1826" t="str">
        <f t="shared" si="201"/>
        <v>music</v>
      </c>
      <c r="S1826" t="str">
        <f t="shared" si="202"/>
        <v>rock</v>
      </c>
    </row>
    <row r="1827" spans="1:19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6">
        <f t="shared" si="196"/>
        <v>105.05</v>
      </c>
      <c r="O1827" s="10">
        <f t="shared" si="197"/>
        <v>41444.042858796296</v>
      </c>
      <c r="P1827" s="10">
        <f t="shared" si="198"/>
        <v>41467.042858796296</v>
      </c>
      <c r="Q1827" t="s">
        <v>8276</v>
      </c>
      <c r="R1827" t="str">
        <f t="shared" si="201"/>
        <v>music</v>
      </c>
      <c r="S1827" t="str">
        <f t="shared" si="202"/>
        <v>rock</v>
      </c>
    </row>
    <row r="1828" spans="1:19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6">
        <f t="shared" si="196"/>
        <v>101</v>
      </c>
      <c r="O1828" s="10">
        <f t="shared" si="197"/>
        <v>41658.132141203707</v>
      </c>
      <c r="P1828" s="10">
        <f t="shared" si="198"/>
        <v>41688.132141203707</v>
      </c>
      <c r="Q1828" t="s">
        <v>8276</v>
      </c>
      <c r="R1828" t="str">
        <f t="shared" si="201"/>
        <v>music</v>
      </c>
      <c r="S1828" t="str">
        <f t="shared" si="202"/>
        <v>rock</v>
      </c>
    </row>
    <row r="1829" spans="1:19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6">
        <f t="shared" si="196"/>
        <v>100.66250000000001</v>
      </c>
      <c r="O1829" s="10">
        <f t="shared" si="197"/>
        <v>40555.534270833334</v>
      </c>
      <c r="P1829" s="10">
        <f t="shared" si="198"/>
        <v>40605.534270833334</v>
      </c>
      <c r="Q1829" t="s">
        <v>8276</v>
      </c>
      <c r="R1829" t="str">
        <f t="shared" si="201"/>
        <v>music</v>
      </c>
      <c r="S1829" t="str">
        <f t="shared" si="202"/>
        <v>rock</v>
      </c>
    </row>
    <row r="1830" spans="1:19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6">
        <f t="shared" si="196"/>
        <v>100.16000000000001</v>
      </c>
      <c r="O1830" s="10">
        <f t="shared" si="197"/>
        <v>41737.107986111114</v>
      </c>
      <c r="P1830" s="10">
        <f t="shared" si="198"/>
        <v>41769.125</v>
      </c>
      <c r="Q1830" t="s">
        <v>8276</v>
      </c>
      <c r="R1830" t="str">
        <f t="shared" si="201"/>
        <v>music</v>
      </c>
      <c r="S1830" t="str">
        <f t="shared" si="202"/>
        <v>rock</v>
      </c>
    </row>
    <row r="1831" spans="1:19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6">
        <f t="shared" si="196"/>
        <v>166.68333333333334</v>
      </c>
      <c r="O1831" s="10">
        <f t="shared" si="197"/>
        <v>40516.295960648153</v>
      </c>
      <c r="P1831" s="10">
        <f t="shared" si="198"/>
        <v>40565.125</v>
      </c>
      <c r="Q1831" t="s">
        <v>8276</v>
      </c>
      <c r="R1831" t="str">
        <f t="shared" si="201"/>
        <v>music</v>
      </c>
      <c r="S1831" t="str">
        <f t="shared" si="202"/>
        <v>rock</v>
      </c>
    </row>
    <row r="1832" spans="1:19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6">
        <f t="shared" si="196"/>
        <v>101.53333333333335</v>
      </c>
      <c r="O1832" s="10">
        <f t="shared" si="197"/>
        <v>41664.892442129632</v>
      </c>
      <c r="P1832" s="10">
        <f t="shared" si="198"/>
        <v>41694.892442129632</v>
      </c>
      <c r="Q1832" t="s">
        <v>8276</v>
      </c>
      <c r="R1832" t="str">
        <f t="shared" si="201"/>
        <v>music</v>
      </c>
      <c r="S1832" t="str">
        <f t="shared" si="202"/>
        <v>rock</v>
      </c>
    </row>
    <row r="1833" spans="1:19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6">
        <f t="shared" si="196"/>
        <v>103</v>
      </c>
      <c r="O1833" s="10">
        <f t="shared" si="197"/>
        <v>41027.204432870371</v>
      </c>
      <c r="P1833" s="10">
        <f t="shared" si="198"/>
        <v>41042.204432870371</v>
      </c>
      <c r="Q1833" t="s">
        <v>8276</v>
      </c>
      <c r="R1833" t="str">
        <f t="shared" si="201"/>
        <v>music</v>
      </c>
      <c r="S1833" t="str">
        <f t="shared" si="202"/>
        <v>rock</v>
      </c>
    </row>
    <row r="1834" spans="1:19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6">
        <f t="shared" si="196"/>
        <v>142.85714285714286</v>
      </c>
      <c r="O1834" s="10">
        <f t="shared" si="197"/>
        <v>40576.74799768519</v>
      </c>
      <c r="P1834" s="10">
        <f t="shared" si="198"/>
        <v>40606.74799768519</v>
      </c>
      <c r="Q1834" t="s">
        <v>8276</v>
      </c>
      <c r="R1834" t="str">
        <f t="shared" si="201"/>
        <v>music</v>
      </c>
      <c r="S1834" t="str">
        <f t="shared" si="202"/>
        <v>rock</v>
      </c>
    </row>
    <row r="1835" spans="1:19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6">
        <f t="shared" si="196"/>
        <v>262.5</v>
      </c>
      <c r="O1835" s="10">
        <f t="shared" si="197"/>
        <v>41303.252349537041</v>
      </c>
      <c r="P1835" s="10">
        <f t="shared" si="198"/>
        <v>41335.540972222225</v>
      </c>
      <c r="Q1835" t="s">
        <v>8276</v>
      </c>
      <c r="R1835" t="str">
        <f t="shared" si="201"/>
        <v>music</v>
      </c>
      <c r="S1835" t="str">
        <f t="shared" si="202"/>
        <v>rock</v>
      </c>
    </row>
    <row r="1836" spans="1:19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6">
        <f t="shared" si="196"/>
        <v>118.05000000000001</v>
      </c>
      <c r="O1836" s="10">
        <f t="shared" si="197"/>
        <v>41989.172395833339</v>
      </c>
      <c r="P1836" s="10">
        <f t="shared" si="198"/>
        <v>42029.172395833339</v>
      </c>
      <c r="Q1836" t="s">
        <v>8276</v>
      </c>
      <c r="R1836" t="str">
        <f t="shared" si="201"/>
        <v>music</v>
      </c>
      <c r="S1836" t="str">
        <f t="shared" si="202"/>
        <v>rock</v>
      </c>
    </row>
    <row r="1837" spans="1:19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6">
        <f t="shared" si="196"/>
        <v>104</v>
      </c>
      <c r="O1837" s="10">
        <f t="shared" si="197"/>
        <v>42430.910543981481</v>
      </c>
      <c r="P1837" s="10">
        <f t="shared" si="198"/>
        <v>42460.868877314817</v>
      </c>
      <c r="Q1837" t="s">
        <v>8276</v>
      </c>
      <c r="R1837" t="str">
        <f t="shared" si="201"/>
        <v>music</v>
      </c>
      <c r="S1837" t="str">
        <f t="shared" si="202"/>
        <v>rock</v>
      </c>
    </row>
    <row r="1838" spans="1:19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6">
        <f t="shared" si="196"/>
        <v>200.34</v>
      </c>
      <c r="O1838" s="10">
        <f t="shared" si="197"/>
        <v>41306.017696759263</v>
      </c>
      <c r="P1838" s="10">
        <f t="shared" si="198"/>
        <v>41323.017696759263</v>
      </c>
      <c r="Q1838" t="s">
        <v>8276</v>
      </c>
      <c r="R1838" t="str">
        <f t="shared" si="201"/>
        <v>music</v>
      </c>
      <c r="S1838" t="str">
        <f t="shared" si="202"/>
        <v>rock</v>
      </c>
    </row>
    <row r="1839" spans="1:19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6">
        <f t="shared" si="196"/>
        <v>306.83333333333331</v>
      </c>
      <c r="O1839" s="10">
        <f t="shared" si="197"/>
        <v>40926.256192129636</v>
      </c>
      <c r="P1839" s="10">
        <f t="shared" si="198"/>
        <v>40986.214525462965</v>
      </c>
      <c r="Q1839" t="s">
        <v>8276</v>
      </c>
      <c r="R1839" t="str">
        <f t="shared" si="201"/>
        <v>music</v>
      </c>
      <c r="S1839" t="str">
        <f t="shared" si="202"/>
        <v>rock</v>
      </c>
    </row>
    <row r="1840" spans="1:19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6">
        <f t="shared" si="196"/>
        <v>100.149</v>
      </c>
      <c r="O1840" s="10">
        <f t="shared" si="197"/>
        <v>40788.994872685187</v>
      </c>
      <c r="P1840" s="10">
        <f t="shared" si="198"/>
        <v>40817.333333333336</v>
      </c>
      <c r="Q1840" t="s">
        <v>8276</v>
      </c>
      <c r="R1840" t="str">
        <f t="shared" si="201"/>
        <v>music</v>
      </c>
      <c r="S1840" t="str">
        <f t="shared" si="202"/>
        <v>rock</v>
      </c>
    </row>
    <row r="1841" spans="1:19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6">
        <f t="shared" si="196"/>
        <v>205.29999999999998</v>
      </c>
      <c r="O1841" s="10">
        <f t="shared" si="197"/>
        <v>42614.930347222224</v>
      </c>
      <c r="P1841" s="10">
        <f t="shared" si="198"/>
        <v>42644.930347222224</v>
      </c>
      <c r="Q1841" t="s">
        <v>8276</v>
      </c>
      <c r="R1841" t="str">
        <f t="shared" si="201"/>
        <v>music</v>
      </c>
      <c r="S1841" t="str">
        <f t="shared" si="202"/>
        <v>rock</v>
      </c>
    </row>
    <row r="1842" spans="1:19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6">
        <f t="shared" si="196"/>
        <v>108.88888888888889</v>
      </c>
      <c r="O1842" s="10">
        <f t="shared" si="197"/>
        <v>41382.304513888892</v>
      </c>
      <c r="P1842" s="10">
        <f t="shared" si="198"/>
        <v>41401.415972222225</v>
      </c>
      <c r="Q1842" t="s">
        <v>8276</v>
      </c>
      <c r="R1842" t="str">
        <f t="shared" si="201"/>
        <v>music</v>
      </c>
      <c r="S1842" t="str">
        <f t="shared" si="202"/>
        <v>rock</v>
      </c>
    </row>
    <row r="1843" spans="1:19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6">
        <f t="shared" si="196"/>
        <v>101.75</v>
      </c>
      <c r="O1843" s="10">
        <f t="shared" si="197"/>
        <v>41746.053761574076</v>
      </c>
      <c r="P1843" s="10">
        <f t="shared" si="198"/>
        <v>41779.415972222225</v>
      </c>
      <c r="Q1843" t="s">
        <v>8276</v>
      </c>
      <c r="R1843" t="str">
        <f t="shared" si="201"/>
        <v>music</v>
      </c>
      <c r="S1843" t="str">
        <f t="shared" si="202"/>
        <v>rock</v>
      </c>
    </row>
    <row r="1844" spans="1:19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6">
        <f t="shared" si="196"/>
        <v>125.25</v>
      </c>
      <c r="O1844" s="10">
        <f t="shared" si="197"/>
        <v>42031.840057870373</v>
      </c>
      <c r="P1844" s="10">
        <f t="shared" si="198"/>
        <v>42065.457638888889</v>
      </c>
      <c r="Q1844" t="s">
        <v>8276</v>
      </c>
      <c r="R1844" t="str">
        <f t="shared" si="201"/>
        <v>music</v>
      </c>
      <c r="S1844" t="str">
        <f t="shared" si="202"/>
        <v>rock</v>
      </c>
    </row>
    <row r="1845" spans="1:19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6">
        <f t="shared" si="196"/>
        <v>124.0061</v>
      </c>
      <c r="O1845" s="10">
        <f t="shared" si="197"/>
        <v>40565.2031712963</v>
      </c>
      <c r="P1845" s="10">
        <f t="shared" si="198"/>
        <v>40595.2031712963</v>
      </c>
      <c r="Q1845" t="s">
        <v>8276</v>
      </c>
      <c r="R1845" t="str">
        <f t="shared" si="201"/>
        <v>music</v>
      </c>
      <c r="S1845" t="str">
        <f t="shared" si="202"/>
        <v>rock</v>
      </c>
    </row>
    <row r="1846" spans="1:19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6">
        <f t="shared" si="196"/>
        <v>101.4</v>
      </c>
      <c r="O1846" s="10">
        <f t="shared" si="197"/>
        <v>40667.181875000002</v>
      </c>
      <c r="P1846" s="10">
        <f t="shared" si="198"/>
        <v>40705.333333333336</v>
      </c>
      <c r="Q1846" t="s">
        <v>8276</v>
      </c>
      <c r="R1846" t="str">
        <f t="shared" si="201"/>
        <v>music</v>
      </c>
      <c r="S1846" t="str">
        <f t="shared" si="202"/>
        <v>rock</v>
      </c>
    </row>
    <row r="1847" spans="1:19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6">
        <f t="shared" si="196"/>
        <v>100</v>
      </c>
      <c r="O1847" s="10">
        <f t="shared" si="197"/>
        <v>42523.541643518525</v>
      </c>
      <c r="P1847" s="10">
        <f t="shared" si="198"/>
        <v>42538.413194444445</v>
      </c>
      <c r="Q1847" t="s">
        <v>8276</v>
      </c>
      <c r="R1847" t="str">
        <f t="shared" si="201"/>
        <v>music</v>
      </c>
      <c r="S1847" t="str">
        <f t="shared" si="202"/>
        <v>rock</v>
      </c>
    </row>
    <row r="1848" spans="1:19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6">
        <f t="shared" si="196"/>
        <v>137.92666666666668</v>
      </c>
      <c r="O1848" s="10">
        <f t="shared" si="197"/>
        <v>41228.858530092599</v>
      </c>
      <c r="P1848" s="10">
        <f t="shared" si="198"/>
        <v>41258.858530092599</v>
      </c>
      <c r="Q1848" t="s">
        <v>8276</v>
      </c>
      <c r="R1848" t="str">
        <f t="shared" si="201"/>
        <v>music</v>
      </c>
      <c r="S1848" t="str">
        <f t="shared" si="202"/>
        <v>rock</v>
      </c>
    </row>
    <row r="1849" spans="1:19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6">
        <f t="shared" si="196"/>
        <v>120.88000000000001</v>
      </c>
      <c r="O1849" s="10">
        <f t="shared" si="197"/>
        <v>42094.444814814815</v>
      </c>
      <c r="P1849" s="10">
        <f t="shared" si="198"/>
        <v>42115.444814814815</v>
      </c>
      <c r="Q1849" t="s">
        <v>8276</v>
      </c>
      <c r="R1849" t="str">
        <f t="shared" si="201"/>
        <v>music</v>
      </c>
      <c r="S1849" t="str">
        <f t="shared" si="202"/>
        <v>rock</v>
      </c>
    </row>
    <row r="1850" spans="1:19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6">
        <f t="shared" si="196"/>
        <v>107.36666666666667</v>
      </c>
      <c r="O1850" s="10">
        <f t="shared" si="197"/>
        <v>40691.996388888889</v>
      </c>
      <c r="P1850" s="10">
        <f t="shared" si="198"/>
        <v>40755.499305555561</v>
      </c>
      <c r="Q1850" t="s">
        <v>8276</v>
      </c>
      <c r="R1850" t="str">
        <f t="shared" si="201"/>
        <v>music</v>
      </c>
      <c r="S1850" t="str">
        <f t="shared" si="202"/>
        <v>rock</v>
      </c>
    </row>
    <row r="1851" spans="1:19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6">
        <f t="shared" si="196"/>
        <v>100.33333333333334</v>
      </c>
      <c r="O1851" s="10">
        <f t="shared" si="197"/>
        <v>41170.053923611114</v>
      </c>
      <c r="P1851" s="10">
        <f t="shared" si="198"/>
        <v>41200.053923611114</v>
      </c>
      <c r="Q1851" t="s">
        <v>8276</v>
      </c>
      <c r="R1851" t="str">
        <f t="shared" si="201"/>
        <v>music</v>
      </c>
      <c r="S1851" t="str">
        <f t="shared" si="202"/>
        <v>rock</v>
      </c>
    </row>
    <row r="1852" spans="1:19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6">
        <f t="shared" si="196"/>
        <v>101.52222222222223</v>
      </c>
      <c r="O1852" s="10">
        <f t="shared" si="197"/>
        <v>41801.16782407408</v>
      </c>
      <c r="P1852" s="10">
        <f t="shared" si="198"/>
        <v>41831.16782407408</v>
      </c>
      <c r="Q1852" t="s">
        <v>8276</v>
      </c>
      <c r="R1852" t="str">
        <f t="shared" si="201"/>
        <v>music</v>
      </c>
      <c r="S1852" t="str">
        <f t="shared" si="202"/>
        <v>rock</v>
      </c>
    </row>
    <row r="1853" spans="1:19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6">
        <f t="shared" si="196"/>
        <v>100.07692307692308</v>
      </c>
      <c r="O1853" s="10">
        <f t="shared" si="197"/>
        <v>41828.115023148152</v>
      </c>
      <c r="P1853" s="10">
        <f t="shared" si="198"/>
        <v>41848.25</v>
      </c>
      <c r="Q1853" t="s">
        <v>8276</v>
      </c>
      <c r="R1853" t="str">
        <f t="shared" si="201"/>
        <v>music</v>
      </c>
      <c r="S1853" t="str">
        <f t="shared" si="202"/>
        <v>rock</v>
      </c>
    </row>
    <row r="1854" spans="1:19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6">
        <f t="shared" si="196"/>
        <v>116.96666666666667</v>
      </c>
      <c r="O1854" s="10">
        <f t="shared" si="197"/>
        <v>42081.979768518526</v>
      </c>
      <c r="P1854" s="10">
        <f t="shared" si="198"/>
        <v>42119.208333333336</v>
      </c>
      <c r="Q1854" t="s">
        <v>8276</v>
      </c>
      <c r="R1854" t="str">
        <f t="shared" si="201"/>
        <v>music</v>
      </c>
      <c r="S1854" t="str">
        <f t="shared" si="202"/>
        <v>rock</v>
      </c>
    </row>
    <row r="1855" spans="1:19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6">
        <f t="shared" si="196"/>
        <v>101.875</v>
      </c>
      <c r="O1855" s="10">
        <f t="shared" si="197"/>
        <v>41177.26871527778</v>
      </c>
      <c r="P1855" s="10">
        <f t="shared" si="198"/>
        <v>41227.310381944444</v>
      </c>
      <c r="Q1855" t="s">
        <v>8276</v>
      </c>
      <c r="R1855" t="str">
        <f t="shared" ref="R1855:R1886" si="203">LEFT(Q1855, 5)</f>
        <v>music</v>
      </c>
      <c r="S1855" t="str">
        <f t="shared" si="202"/>
        <v>rock</v>
      </c>
    </row>
    <row r="1856" spans="1:19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6">
        <f t="shared" si="196"/>
        <v>102.12366666666665</v>
      </c>
      <c r="O1856" s="10">
        <f t="shared" si="197"/>
        <v>41388.229594907411</v>
      </c>
      <c r="P1856" s="10">
        <f t="shared" si="198"/>
        <v>41418.229594907411</v>
      </c>
      <c r="Q1856" t="s">
        <v>8276</v>
      </c>
      <c r="R1856" t="str">
        <f t="shared" si="203"/>
        <v>music</v>
      </c>
      <c r="S1856" t="str">
        <f t="shared" si="202"/>
        <v>rock</v>
      </c>
    </row>
    <row r="1857" spans="1:19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6">
        <f t="shared" si="196"/>
        <v>154.05897142857143</v>
      </c>
      <c r="O1857" s="10">
        <f t="shared" si="197"/>
        <v>41600.746990740743</v>
      </c>
      <c r="P1857" s="10">
        <f t="shared" si="198"/>
        <v>41645.746990740743</v>
      </c>
      <c r="Q1857" t="s">
        <v>8276</v>
      </c>
      <c r="R1857" t="str">
        <f t="shared" si="203"/>
        <v>music</v>
      </c>
      <c r="S1857" t="str">
        <f t="shared" si="202"/>
        <v>rock</v>
      </c>
    </row>
    <row r="1858" spans="1:19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6">
        <f t="shared" ref="N1858:N1921" si="204">E1858/D1858*100</f>
        <v>101.25</v>
      </c>
      <c r="O1858" s="10">
        <f t="shared" si="197"/>
        <v>41818.063333333332</v>
      </c>
      <c r="P1858" s="10">
        <f t="shared" si="198"/>
        <v>41839.063333333332</v>
      </c>
      <c r="Q1858" t="s">
        <v>8276</v>
      </c>
      <c r="R1858" t="str">
        <f t="shared" si="203"/>
        <v>music</v>
      </c>
      <c r="S1858" t="str">
        <f t="shared" si="202"/>
        <v>rock</v>
      </c>
    </row>
    <row r="1859" spans="1:19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6">
        <f t="shared" si="204"/>
        <v>100</v>
      </c>
      <c r="O1859" s="10">
        <f t="shared" ref="O1859:O1922" si="205">((((J1859/60)/60)/24+DATE(1970,1,1)+5/24))</f>
        <v>41864.977002314816</v>
      </c>
      <c r="P1859" s="10">
        <f t="shared" ref="P1859:P1922" si="206">((((I1859/60)/60)/24+DATE(1970,1,1)+5/24))</f>
        <v>41894.977002314816</v>
      </c>
      <c r="Q1859" t="s">
        <v>8276</v>
      </c>
      <c r="R1859" t="str">
        <f t="shared" si="203"/>
        <v>music</v>
      </c>
      <c r="S1859" t="str">
        <f t="shared" si="202"/>
        <v>rock</v>
      </c>
    </row>
    <row r="1860" spans="1:19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6">
        <f t="shared" si="204"/>
        <v>108.74800874800874</v>
      </c>
      <c r="O1860" s="10">
        <f t="shared" si="205"/>
        <v>40833.408807870372</v>
      </c>
      <c r="P1860" s="10">
        <f t="shared" si="206"/>
        <v>40893.450474537043</v>
      </c>
      <c r="Q1860" t="s">
        <v>8276</v>
      </c>
      <c r="R1860" t="str">
        <f t="shared" si="203"/>
        <v>music</v>
      </c>
      <c r="S1860" t="str">
        <f t="shared" si="202"/>
        <v>rock</v>
      </c>
    </row>
    <row r="1861" spans="1:19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6">
        <f t="shared" si="204"/>
        <v>131.83333333333334</v>
      </c>
      <c r="O1861" s="10">
        <f t="shared" si="205"/>
        <v>40778.978344907409</v>
      </c>
      <c r="P1861" s="10">
        <f t="shared" si="206"/>
        <v>40808.978344907409</v>
      </c>
      <c r="Q1861" t="s">
        <v>8276</v>
      </c>
      <c r="R1861" t="str">
        <f t="shared" si="203"/>
        <v>music</v>
      </c>
      <c r="S1861" t="str">
        <f t="shared" si="202"/>
        <v>rock</v>
      </c>
    </row>
    <row r="1862" spans="1:19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6">
        <f t="shared" si="204"/>
        <v>133.46666666666667</v>
      </c>
      <c r="O1862" s="10">
        <f t="shared" si="205"/>
        <v>41655.917638888888</v>
      </c>
      <c r="P1862" s="10">
        <f t="shared" si="206"/>
        <v>41676.917638888888</v>
      </c>
      <c r="Q1862" t="s">
        <v>8276</v>
      </c>
      <c r="R1862" t="str">
        <f t="shared" si="203"/>
        <v>music</v>
      </c>
      <c r="S1862" t="str">
        <f t="shared" si="202"/>
        <v>rock</v>
      </c>
    </row>
    <row r="1863" spans="1:19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6">
        <f t="shared" si="204"/>
        <v>0</v>
      </c>
      <c r="O1863" s="10">
        <f t="shared" si="205"/>
        <v>42000.508576388893</v>
      </c>
      <c r="P1863" s="10">
        <f t="shared" si="206"/>
        <v>42030.508576388893</v>
      </c>
      <c r="Q1863" t="s">
        <v>8283</v>
      </c>
      <c r="R1863" t="str">
        <f t="shared" si="203"/>
        <v>games</v>
      </c>
      <c r="S1863" t="str">
        <f t="shared" ref="S1863:S1882" si="207">RIGHT(Q1863, 12)</f>
        <v>mobile games</v>
      </c>
    </row>
    <row r="1864" spans="1:19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6">
        <f t="shared" si="204"/>
        <v>8.0833333333333321</v>
      </c>
      <c r="O1864" s="10">
        <f t="shared" si="205"/>
        <v>42755.70108796296</v>
      </c>
      <c r="P1864" s="10">
        <f t="shared" si="206"/>
        <v>42802.520833333336</v>
      </c>
      <c r="Q1864" t="s">
        <v>8283</v>
      </c>
      <c r="R1864" t="str">
        <f t="shared" si="203"/>
        <v>games</v>
      </c>
      <c r="S1864" t="str">
        <f t="shared" si="207"/>
        <v>mobile games</v>
      </c>
    </row>
    <row r="1865" spans="1:19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6">
        <f t="shared" si="204"/>
        <v>0.4</v>
      </c>
      <c r="O1865" s="10">
        <f t="shared" si="205"/>
        <v>41773.005613425928</v>
      </c>
      <c r="P1865" s="10">
        <f t="shared" si="206"/>
        <v>41803.005613425928</v>
      </c>
      <c r="Q1865" t="s">
        <v>8283</v>
      </c>
      <c r="R1865" t="str">
        <f t="shared" si="203"/>
        <v>games</v>
      </c>
      <c r="S1865" t="str">
        <f t="shared" si="207"/>
        <v>mobile games</v>
      </c>
    </row>
    <row r="1866" spans="1:19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6">
        <f t="shared" si="204"/>
        <v>42.892307692307689</v>
      </c>
      <c r="O1866" s="10">
        <f t="shared" si="205"/>
        <v>41733.924768518518</v>
      </c>
      <c r="P1866" s="10">
        <f t="shared" si="206"/>
        <v>41763.924768518518</v>
      </c>
      <c r="Q1866" t="s">
        <v>8283</v>
      </c>
      <c r="R1866" t="str">
        <f t="shared" si="203"/>
        <v>games</v>
      </c>
      <c r="S1866" t="str">
        <f t="shared" si="207"/>
        <v>mobile games</v>
      </c>
    </row>
    <row r="1867" spans="1:19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6">
        <f t="shared" si="204"/>
        <v>3.6363636363636364E-3</v>
      </c>
      <c r="O1867" s="10">
        <f t="shared" si="205"/>
        <v>42645.575775462967</v>
      </c>
      <c r="P1867" s="10">
        <f t="shared" si="206"/>
        <v>42680.617442129638</v>
      </c>
      <c r="Q1867" t="s">
        <v>8283</v>
      </c>
      <c r="R1867" t="str">
        <f t="shared" si="203"/>
        <v>games</v>
      </c>
      <c r="S1867" t="str">
        <f t="shared" si="207"/>
        <v>mobile games</v>
      </c>
    </row>
    <row r="1868" spans="1:19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6">
        <f t="shared" si="204"/>
        <v>0.5</v>
      </c>
      <c r="O1868" s="10">
        <f t="shared" si="205"/>
        <v>42742.454826388894</v>
      </c>
      <c r="P1868" s="10">
        <f t="shared" si="206"/>
        <v>42795.375000000007</v>
      </c>
      <c r="Q1868" t="s">
        <v>8283</v>
      </c>
      <c r="R1868" t="str">
        <f t="shared" si="203"/>
        <v>games</v>
      </c>
      <c r="S1868" t="str">
        <f t="shared" si="207"/>
        <v>mobile games</v>
      </c>
    </row>
    <row r="1869" spans="1:19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6">
        <f t="shared" si="204"/>
        <v>0.05</v>
      </c>
      <c r="O1869" s="10">
        <f t="shared" si="205"/>
        <v>42650.133240740739</v>
      </c>
      <c r="P1869" s="10">
        <f t="shared" si="206"/>
        <v>42680.133240740739</v>
      </c>
      <c r="Q1869" t="s">
        <v>8283</v>
      </c>
      <c r="R1869" t="str">
        <f t="shared" si="203"/>
        <v>games</v>
      </c>
      <c r="S1869" t="str">
        <f t="shared" si="207"/>
        <v>mobile games</v>
      </c>
    </row>
    <row r="1870" spans="1:19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6">
        <f t="shared" si="204"/>
        <v>4.8680000000000003</v>
      </c>
      <c r="O1870" s="10">
        <f t="shared" si="205"/>
        <v>42328.987557870372</v>
      </c>
      <c r="P1870" s="10">
        <f t="shared" si="206"/>
        <v>42353.540972222225</v>
      </c>
      <c r="Q1870" t="s">
        <v>8283</v>
      </c>
      <c r="R1870" t="str">
        <f t="shared" si="203"/>
        <v>games</v>
      </c>
      <c r="S1870" t="str">
        <f t="shared" si="207"/>
        <v>mobile games</v>
      </c>
    </row>
    <row r="1871" spans="1:19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6">
        <f t="shared" si="204"/>
        <v>0</v>
      </c>
      <c r="O1871" s="10">
        <f t="shared" si="205"/>
        <v>42709.211215277777</v>
      </c>
      <c r="P1871" s="10">
        <f t="shared" si="206"/>
        <v>42739.211215277777</v>
      </c>
      <c r="Q1871" t="s">
        <v>8283</v>
      </c>
      <c r="R1871" t="str">
        <f t="shared" si="203"/>
        <v>games</v>
      </c>
      <c r="S1871" t="str">
        <f t="shared" si="207"/>
        <v>mobile games</v>
      </c>
    </row>
    <row r="1872" spans="1:19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6">
        <f t="shared" si="204"/>
        <v>10.314285714285715</v>
      </c>
      <c r="O1872" s="10">
        <f t="shared" si="205"/>
        <v>42371.564062500001</v>
      </c>
      <c r="P1872" s="10">
        <f t="shared" si="206"/>
        <v>42400.386805555558</v>
      </c>
      <c r="Q1872" t="s">
        <v>8283</v>
      </c>
      <c r="R1872" t="str">
        <f t="shared" si="203"/>
        <v>games</v>
      </c>
      <c r="S1872" t="str">
        <f t="shared" si="207"/>
        <v>mobile games</v>
      </c>
    </row>
    <row r="1873" spans="1:19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6">
        <f t="shared" si="204"/>
        <v>71.784615384615378</v>
      </c>
      <c r="O1873" s="10">
        <f t="shared" si="205"/>
        <v>41923.991909722223</v>
      </c>
      <c r="P1873" s="10">
        <f t="shared" si="206"/>
        <v>41964.033576388894</v>
      </c>
      <c r="Q1873" t="s">
        <v>8283</v>
      </c>
      <c r="R1873" t="str">
        <f t="shared" si="203"/>
        <v>games</v>
      </c>
      <c r="S1873" t="str">
        <f t="shared" si="207"/>
        <v>mobile games</v>
      </c>
    </row>
    <row r="1874" spans="1:19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6">
        <f t="shared" si="204"/>
        <v>1.06</v>
      </c>
      <c r="O1874" s="10">
        <f t="shared" si="205"/>
        <v>42155.33798611111</v>
      </c>
      <c r="P1874" s="10">
        <f t="shared" si="206"/>
        <v>42185.33798611111</v>
      </c>
      <c r="Q1874" t="s">
        <v>8283</v>
      </c>
      <c r="R1874" t="str">
        <f t="shared" si="203"/>
        <v>games</v>
      </c>
      <c r="S1874" t="str">
        <f t="shared" si="207"/>
        <v>mobile games</v>
      </c>
    </row>
    <row r="1875" spans="1:19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6">
        <f t="shared" si="204"/>
        <v>0.44999999999999996</v>
      </c>
      <c r="O1875" s="10">
        <f t="shared" si="205"/>
        <v>42164.824189814819</v>
      </c>
      <c r="P1875" s="10">
        <f t="shared" si="206"/>
        <v>42193.906250000007</v>
      </c>
      <c r="Q1875" t="s">
        <v>8283</v>
      </c>
      <c r="R1875" t="str">
        <f t="shared" si="203"/>
        <v>games</v>
      </c>
      <c r="S1875" t="str">
        <f t="shared" si="207"/>
        <v>mobile games</v>
      </c>
    </row>
    <row r="1876" spans="1:19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6">
        <f t="shared" si="204"/>
        <v>1.6250000000000001E-2</v>
      </c>
      <c r="O1876" s="10">
        <f t="shared" si="205"/>
        <v>42530.177465277775</v>
      </c>
      <c r="P1876" s="10">
        <f t="shared" si="206"/>
        <v>42550.177465277775</v>
      </c>
      <c r="Q1876" t="s">
        <v>8283</v>
      </c>
      <c r="R1876" t="str">
        <f t="shared" si="203"/>
        <v>games</v>
      </c>
      <c r="S1876" t="str">
        <f t="shared" si="207"/>
        <v>mobile games</v>
      </c>
    </row>
    <row r="1877" spans="1:19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6">
        <f t="shared" si="204"/>
        <v>0.51</v>
      </c>
      <c r="O1877" s="10">
        <f t="shared" si="205"/>
        <v>42529.107731481483</v>
      </c>
      <c r="P1877" s="10">
        <f t="shared" si="206"/>
        <v>42589.107731481483</v>
      </c>
      <c r="Q1877" t="s">
        <v>8283</v>
      </c>
      <c r="R1877" t="str">
        <f t="shared" si="203"/>
        <v>games</v>
      </c>
      <c r="S1877" t="str">
        <f t="shared" si="207"/>
        <v>mobile games</v>
      </c>
    </row>
    <row r="1878" spans="1:19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6">
        <f t="shared" si="204"/>
        <v>0</v>
      </c>
      <c r="O1878" s="10">
        <f t="shared" si="205"/>
        <v>41776.493113425924</v>
      </c>
      <c r="P1878" s="10">
        <f t="shared" si="206"/>
        <v>41806.493113425924</v>
      </c>
      <c r="Q1878" t="s">
        <v>8283</v>
      </c>
      <c r="R1878" t="str">
        <f t="shared" si="203"/>
        <v>games</v>
      </c>
      <c r="S1878" t="str">
        <f t="shared" si="207"/>
        <v>mobile games</v>
      </c>
    </row>
    <row r="1879" spans="1:19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6">
        <f t="shared" si="204"/>
        <v>0</v>
      </c>
      <c r="O1879" s="10">
        <f t="shared" si="205"/>
        <v>42035.237557870372</v>
      </c>
      <c r="P1879" s="10">
        <f t="shared" si="206"/>
        <v>42064.237557870372</v>
      </c>
      <c r="Q1879" t="s">
        <v>8283</v>
      </c>
      <c r="R1879" t="str">
        <f t="shared" si="203"/>
        <v>games</v>
      </c>
      <c r="S1879" t="str">
        <f t="shared" si="207"/>
        <v>mobile games</v>
      </c>
    </row>
    <row r="1880" spans="1:19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6">
        <f t="shared" si="204"/>
        <v>0</v>
      </c>
      <c r="O1880" s="10">
        <f t="shared" si="205"/>
        <v>41773.21707175926</v>
      </c>
      <c r="P1880" s="10">
        <f t="shared" si="206"/>
        <v>41803.21707175926</v>
      </c>
      <c r="Q1880" t="s">
        <v>8283</v>
      </c>
      <c r="R1880" t="str">
        <f t="shared" si="203"/>
        <v>games</v>
      </c>
      <c r="S1880" t="str">
        <f t="shared" si="207"/>
        <v>mobile games</v>
      </c>
    </row>
    <row r="1881" spans="1:19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6">
        <f t="shared" si="204"/>
        <v>0.12</v>
      </c>
      <c r="O1881" s="10">
        <f t="shared" si="205"/>
        <v>42413.857974537044</v>
      </c>
      <c r="P1881" s="10">
        <f t="shared" si="206"/>
        <v>42443.816307870373</v>
      </c>
      <c r="Q1881" t="s">
        <v>8283</v>
      </c>
      <c r="R1881" t="str">
        <f t="shared" si="203"/>
        <v>games</v>
      </c>
      <c r="S1881" t="str">
        <f t="shared" si="207"/>
        <v>mobile games</v>
      </c>
    </row>
    <row r="1882" spans="1:19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6">
        <f t="shared" si="204"/>
        <v>20.080000000000002</v>
      </c>
      <c r="O1882" s="10">
        <f t="shared" si="205"/>
        <v>42430.775231481479</v>
      </c>
      <c r="P1882" s="10">
        <f t="shared" si="206"/>
        <v>42459.733564814822</v>
      </c>
      <c r="Q1882" t="s">
        <v>8283</v>
      </c>
      <c r="R1882" t="str">
        <f t="shared" si="203"/>
        <v>games</v>
      </c>
      <c r="S1882" t="str">
        <f t="shared" si="207"/>
        <v>mobile games</v>
      </c>
    </row>
    <row r="1883" spans="1:19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6">
        <f t="shared" si="204"/>
        <v>172.68449999999999</v>
      </c>
      <c r="O1883" s="10">
        <f t="shared" si="205"/>
        <v>42043.360983796294</v>
      </c>
      <c r="P1883" s="10">
        <f t="shared" si="206"/>
        <v>42073.319317129637</v>
      </c>
      <c r="Q1883" t="s">
        <v>8279</v>
      </c>
      <c r="R1883" t="str">
        <f t="shared" si="203"/>
        <v>music</v>
      </c>
      <c r="S1883" t="str">
        <f t="shared" ref="S1883:S1902" si="208">RIGHT(Q1883, 10)</f>
        <v>indie rock</v>
      </c>
    </row>
    <row r="1884" spans="1:19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6">
        <f t="shared" si="204"/>
        <v>100.8955223880597</v>
      </c>
      <c r="O1884" s="10">
        <f t="shared" si="205"/>
        <v>41068.157546296301</v>
      </c>
      <c r="P1884" s="10">
        <f t="shared" si="206"/>
        <v>41101.200000000004</v>
      </c>
      <c r="Q1884" t="s">
        <v>8279</v>
      </c>
      <c r="R1884" t="str">
        <f t="shared" si="203"/>
        <v>music</v>
      </c>
      <c r="S1884" t="str">
        <f t="shared" si="208"/>
        <v>indie rock</v>
      </c>
    </row>
    <row r="1885" spans="1:19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6">
        <f t="shared" si="204"/>
        <v>104.8048048048048</v>
      </c>
      <c r="O1885" s="10">
        <f t="shared" si="205"/>
        <v>40978.156342592592</v>
      </c>
      <c r="P1885" s="10">
        <f t="shared" si="206"/>
        <v>41008.114675925928</v>
      </c>
      <c r="Q1885" t="s">
        <v>8279</v>
      </c>
      <c r="R1885" t="str">
        <f t="shared" si="203"/>
        <v>music</v>
      </c>
      <c r="S1885" t="str">
        <f t="shared" si="208"/>
        <v>indie rock</v>
      </c>
    </row>
    <row r="1886" spans="1:19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6">
        <f t="shared" si="204"/>
        <v>135.1</v>
      </c>
      <c r="O1886" s="10">
        <f t="shared" si="205"/>
        <v>41205.406655092593</v>
      </c>
      <c r="P1886" s="10">
        <f t="shared" si="206"/>
        <v>41240.708333333336</v>
      </c>
      <c r="Q1886" t="s">
        <v>8279</v>
      </c>
      <c r="R1886" t="str">
        <f t="shared" si="203"/>
        <v>music</v>
      </c>
      <c r="S1886" t="str">
        <f t="shared" si="208"/>
        <v>indie rock</v>
      </c>
    </row>
    <row r="1887" spans="1:19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6">
        <f t="shared" si="204"/>
        <v>116.32786885245903</v>
      </c>
      <c r="O1887" s="10">
        <f t="shared" si="205"/>
        <v>41099.302199074074</v>
      </c>
      <c r="P1887" s="10">
        <f t="shared" si="206"/>
        <v>41132.125</v>
      </c>
      <c r="Q1887" t="s">
        <v>8279</v>
      </c>
      <c r="R1887" t="str">
        <f t="shared" ref="R1887:R1902" si="209">LEFT(Q1887, 5)</f>
        <v>music</v>
      </c>
      <c r="S1887" t="str">
        <f t="shared" si="208"/>
        <v>indie rock</v>
      </c>
    </row>
    <row r="1888" spans="1:19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6">
        <f t="shared" si="204"/>
        <v>102.08333333333333</v>
      </c>
      <c r="O1888" s="10">
        <f t="shared" si="205"/>
        <v>41926.115023148152</v>
      </c>
      <c r="P1888" s="10">
        <f t="shared" si="206"/>
        <v>41956.156689814816</v>
      </c>
      <c r="Q1888" t="s">
        <v>8279</v>
      </c>
      <c r="R1888" t="str">
        <f t="shared" si="209"/>
        <v>music</v>
      </c>
      <c r="S1888" t="str">
        <f t="shared" si="208"/>
        <v>indie rock</v>
      </c>
    </row>
    <row r="1889" spans="1:19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6">
        <f t="shared" si="204"/>
        <v>111.16666666666666</v>
      </c>
      <c r="O1889" s="10">
        <f t="shared" si="205"/>
        <v>42324.008472222224</v>
      </c>
      <c r="P1889" s="10">
        <f t="shared" si="206"/>
        <v>42342.104166666664</v>
      </c>
      <c r="Q1889" t="s">
        <v>8279</v>
      </c>
      <c r="R1889" t="str">
        <f t="shared" si="209"/>
        <v>music</v>
      </c>
      <c r="S1889" t="str">
        <f t="shared" si="208"/>
        <v>indie rock</v>
      </c>
    </row>
    <row r="1890" spans="1:19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6">
        <f t="shared" si="204"/>
        <v>166.08</v>
      </c>
      <c r="O1890" s="10">
        <f t="shared" si="205"/>
        <v>40299.448287037041</v>
      </c>
      <c r="P1890" s="10">
        <f t="shared" si="206"/>
        <v>40330.415972222225</v>
      </c>
      <c r="Q1890" t="s">
        <v>8279</v>
      </c>
      <c r="R1890" t="str">
        <f t="shared" si="209"/>
        <v>music</v>
      </c>
      <c r="S1890" t="str">
        <f t="shared" si="208"/>
        <v>indie rock</v>
      </c>
    </row>
    <row r="1891" spans="1:19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6">
        <f t="shared" si="204"/>
        <v>106.60000000000001</v>
      </c>
      <c r="O1891" s="10">
        <f t="shared" si="205"/>
        <v>41300.001689814817</v>
      </c>
      <c r="P1891" s="10">
        <f t="shared" si="206"/>
        <v>41344.960023148153</v>
      </c>
      <c r="Q1891" t="s">
        <v>8279</v>
      </c>
      <c r="R1891" t="str">
        <f t="shared" si="209"/>
        <v>music</v>
      </c>
      <c r="S1891" t="str">
        <f t="shared" si="208"/>
        <v>indie rock</v>
      </c>
    </row>
    <row r="1892" spans="1:19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6">
        <f t="shared" si="204"/>
        <v>144.58441666666667</v>
      </c>
      <c r="O1892" s="10">
        <f t="shared" si="205"/>
        <v>41228.994537037041</v>
      </c>
      <c r="P1892" s="10">
        <f t="shared" si="206"/>
        <v>41258.994537037041</v>
      </c>
      <c r="Q1892" t="s">
        <v>8279</v>
      </c>
      <c r="R1892" t="str">
        <f t="shared" si="209"/>
        <v>music</v>
      </c>
      <c r="S1892" t="str">
        <f t="shared" si="208"/>
        <v>indie rock</v>
      </c>
    </row>
    <row r="1893" spans="1:19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6">
        <f t="shared" si="204"/>
        <v>105.55000000000001</v>
      </c>
      <c r="O1893" s="10">
        <f t="shared" si="205"/>
        <v>40336.006412037037</v>
      </c>
      <c r="P1893" s="10">
        <f t="shared" si="206"/>
        <v>40381.458333333336</v>
      </c>
      <c r="Q1893" t="s">
        <v>8279</v>
      </c>
      <c r="R1893" t="str">
        <f t="shared" si="209"/>
        <v>music</v>
      </c>
      <c r="S1893" t="str">
        <f t="shared" si="208"/>
        <v>indie rock</v>
      </c>
    </row>
    <row r="1894" spans="1:19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6">
        <f t="shared" si="204"/>
        <v>136.60000000000002</v>
      </c>
      <c r="O1894" s="10">
        <f t="shared" si="205"/>
        <v>40671.84584490741</v>
      </c>
      <c r="P1894" s="10">
        <f t="shared" si="206"/>
        <v>40701.84584490741</v>
      </c>
      <c r="Q1894" t="s">
        <v>8279</v>
      </c>
      <c r="R1894" t="str">
        <f t="shared" si="209"/>
        <v>music</v>
      </c>
      <c r="S1894" t="str">
        <f t="shared" si="208"/>
        <v>indie rock</v>
      </c>
    </row>
    <row r="1895" spans="1:19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6">
        <f t="shared" si="204"/>
        <v>104</v>
      </c>
      <c r="O1895" s="10">
        <f t="shared" si="205"/>
        <v>40633.150289351855</v>
      </c>
      <c r="P1895" s="10">
        <f t="shared" si="206"/>
        <v>40649.374305555561</v>
      </c>
      <c r="Q1895" t="s">
        <v>8279</v>
      </c>
      <c r="R1895" t="str">
        <f t="shared" si="209"/>
        <v>music</v>
      </c>
      <c r="S1895" t="str">
        <f t="shared" si="208"/>
        <v>indie rock</v>
      </c>
    </row>
    <row r="1896" spans="1:19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6">
        <f t="shared" si="204"/>
        <v>114.5</v>
      </c>
      <c r="O1896" s="10">
        <f t="shared" si="205"/>
        <v>40921.113229166673</v>
      </c>
      <c r="P1896" s="10">
        <f t="shared" si="206"/>
        <v>40952.113229166673</v>
      </c>
      <c r="Q1896" t="s">
        <v>8279</v>
      </c>
      <c r="R1896" t="str">
        <f t="shared" si="209"/>
        <v>music</v>
      </c>
      <c r="S1896" t="str">
        <f t="shared" si="208"/>
        <v>indie rock</v>
      </c>
    </row>
    <row r="1897" spans="1:19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6">
        <f t="shared" si="204"/>
        <v>101.71957671957672</v>
      </c>
      <c r="O1897" s="10">
        <f t="shared" si="205"/>
        <v>42267.955115740748</v>
      </c>
      <c r="P1897" s="10">
        <f t="shared" si="206"/>
        <v>42297.955115740748</v>
      </c>
      <c r="Q1897" t="s">
        <v>8279</v>
      </c>
      <c r="R1897" t="str">
        <f t="shared" si="209"/>
        <v>music</v>
      </c>
      <c r="S1897" t="str">
        <f t="shared" si="208"/>
        <v>indie rock</v>
      </c>
    </row>
    <row r="1898" spans="1:19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6">
        <f t="shared" si="204"/>
        <v>123.94678492239468</v>
      </c>
      <c r="O1898" s="10">
        <f t="shared" si="205"/>
        <v>40981.918576388889</v>
      </c>
      <c r="P1898" s="10">
        <f t="shared" si="206"/>
        <v>41011.918576388889</v>
      </c>
      <c r="Q1898" t="s">
        <v>8279</v>
      </c>
      <c r="R1898" t="str">
        <f t="shared" si="209"/>
        <v>music</v>
      </c>
      <c r="S1898" t="str">
        <f t="shared" si="208"/>
        <v>indie rock</v>
      </c>
    </row>
    <row r="1899" spans="1:19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6">
        <f t="shared" si="204"/>
        <v>102.45669291338582</v>
      </c>
      <c r="O1899" s="10">
        <f t="shared" si="205"/>
        <v>41680.791736111118</v>
      </c>
      <c r="P1899" s="10">
        <f t="shared" si="206"/>
        <v>41703.083333333336</v>
      </c>
      <c r="Q1899" t="s">
        <v>8279</v>
      </c>
      <c r="R1899" t="str">
        <f t="shared" si="209"/>
        <v>music</v>
      </c>
      <c r="S1899" t="str">
        <f t="shared" si="208"/>
        <v>indie rock</v>
      </c>
    </row>
    <row r="1900" spans="1:19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6">
        <f t="shared" si="204"/>
        <v>144.5</v>
      </c>
      <c r="O1900" s="10">
        <f t="shared" si="205"/>
        <v>42366.401307870372</v>
      </c>
      <c r="P1900" s="10">
        <f t="shared" si="206"/>
        <v>42401.958333333336</v>
      </c>
      <c r="Q1900" t="s">
        <v>8279</v>
      </c>
      <c r="R1900" t="str">
        <f t="shared" si="209"/>
        <v>music</v>
      </c>
      <c r="S1900" t="str">
        <f t="shared" si="208"/>
        <v>indie rock</v>
      </c>
    </row>
    <row r="1901" spans="1:19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6">
        <f t="shared" si="204"/>
        <v>133.33333333333331</v>
      </c>
      <c r="O1901" s="10">
        <f t="shared" si="205"/>
        <v>42059.150069444448</v>
      </c>
      <c r="P1901" s="10">
        <f t="shared" si="206"/>
        <v>42089.108402777776</v>
      </c>
      <c r="Q1901" t="s">
        <v>8279</v>
      </c>
      <c r="R1901" t="str">
        <f t="shared" si="209"/>
        <v>music</v>
      </c>
      <c r="S1901" t="str">
        <f t="shared" si="208"/>
        <v>indie rock</v>
      </c>
    </row>
    <row r="1902" spans="1:19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6">
        <f t="shared" si="204"/>
        <v>109.3644</v>
      </c>
      <c r="O1902" s="10">
        <f t="shared" si="205"/>
        <v>41161.08021990741</v>
      </c>
      <c r="P1902" s="10">
        <f t="shared" si="206"/>
        <v>41188.624305555561</v>
      </c>
      <c r="Q1902" t="s">
        <v>8279</v>
      </c>
      <c r="R1902" t="str">
        <f t="shared" si="209"/>
        <v>music</v>
      </c>
      <c r="S1902" t="str">
        <f t="shared" si="208"/>
        <v>indie rock</v>
      </c>
    </row>
    <row r="1903" spans="1:19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6">
        <f t="shared" si="204"/>
        <v>2.6969696969696968</v>
      </c>
      <c r="O1903" s="10">
        <f t="shared" si="205"/>
        <v>42116.751493055555</v>
      </c>
      <c r="P1903" s="10">
        <f t="shared" si="206"/>
        <v>42146.750000000007</v>
      </c>
      <c r="Q1903" t="s">
        <v>8294</v>
      </c>
      <c r="R1903" t="str">
        <f t="shared" ref="R1903:R1922" si="210">LEFT(Q1903, 10)</f>
        <v>technology</v>
      </c>
      <c r="S1903" t="str">
        <f t="shared" ref="S1903:S1922" si="211">RIGHT(Q1903, 7)</f>
        <v>gadgets</v>
      </c>
    </row>
    <row r="1904" spans="1:19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6">
        <f t="shared" si="204"/>
        <v>1.2</v>
      </c>
      <c r="O1904" s="10">
        <f t="shared" si="205"/>
        <v>42037.998229166667</v>
      </c>
      <c r="P1904" s="10">
        <f t="shared" si="206"/>
        <v>42067.998229166667</v>
      </c>
      <c r="Q1904" t="s">
        <v>8294</v>
      </c>
      <c r="R1904" t="str">
        <f t="shared" si="210"/>
        <v>technology</v>
      </c>
      <c r="S1904" t="str">
        <f t="shared" si="211"/>
        <v>gadgets</v>
      </c>
    </row>
    <row r="1905" spans="1:19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6">
        <f t="shared" si="204"/>
        <v>46.6</v>
      </c>
      <c r="O1905" s="10">
        <f t="shared" si="205"/>
        <v>42702.979062500002</v>
      </c>
      <c r="P1905" s="10">
        <f t="shared" si="206"/>
        <v>42762.979062500002</v>
      </c>
      <c r="Q1905" t="s">
        <v>8294</v>
      </c>
      <c r="R1905" t="str">
        <f t="shared" si="210"/>
        <v>technology</v>
      </c>
      <c r="S1905" t="str">
        <f t="shared" si="211"/>
        <v>gadgets</v>
      </c>
    </row>
    <row r="1906" spans="1:19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6">
        <f t="shared" si="204"/>
        <v>0.1</v>
      </c>
      <c r="O1906" s="10">
        <f t="shared" si="205"/>
        <v>42326.89376157408</v>
      </c>
      <c r="P1906" s="10">
        <f t="shared" si="206"/>
        <v>42371.89376157408</v>
      </c>
      <c r="Q1906" t="s">
        <v>8294</v>
      </c>
      <c r="R1906" t="str">
        <f t="shared" si="210"/>
        <v>technology</v>
      </c>
      <c r="S1906" t="str">
        <f t="shared" si="211"/>
        <v>gadgets</v>
      </c>
    </row>
    <row r="1907" spans="1:19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6">
        <f t="shared" si="204"/>
        <v>0.16800000000000001</v>
      </c>
      <c r="O1907" s="10">
        <f t="shared" si="205"/>
        <v>41860.134189814817</v>
      </c>
      <c r="P1907" s="10">
        <f t="shared" si="206"/>
        <v>41890.134189814817</v>
      </c>
      <c r="Q1907" t="s">
        <v>8294</v>
      </c>
      <c r="R1907" t="str">
        <f t="shared" si="210"/>
        <v>technology</v>
      </c>
      <c r="S1907" t="str">
        <f t="shared" si="211"/>
        <v>gadgets</v>
      </c>
    </row>
    <row r="1908" spans="1:19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6">
        <f t="shared" si="204"/>
        <v>42.76</v>
      </c>
      <c r="O1908" s="10">
        <f t="shared" si="205"/>
        <v>42514.879432870373</v>
      </c>
      <c r="P1908" s="10">
        <f t="shared" si="206"/>
        <v>42544.879432870373</v>
      </c>
      <c r="Q1908" t="s">
        <v>8294</v>
      </c>
      <c r="R1908" t="str">
        <f t="shared" si="210"/>
        <v>technology</v>
      </c>
      <c r="S1908" t="str">
        <f t="shared" si="211"/>
        <v>gadgets</v>
      </c>
    </row>
    <row r="1909" spans="1:19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6">
        <f t="shared" si="204"/>
        <v>0.28333333333333333</v>
      </c>
      <c r="O1909" s="10">
        <f t="shared" si="205"/>
        <v>41767.795428240745</v>
      </c>
      <c r="P1909" s="10">
        <f t="shared" si="206"/>
        <v>41782.795428240745</v>
      </c>
      <c r="Q1909" t="s">
        <v>8294</v>
      </c>
      <c r="R1909" t="str">
        <f t="shared" si="210"/>
        <v>technology</v>
      </c>
      <c r="S1909" t="str">
        <f t="shared" si="211"/>
        <v>gadgets</v>
      </c>
    </row>
    <row r="1910" spans="1:19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6">
        <f t="shared" si="204"/>
        <v>1.7319999999999998</v>
      </c>
      <c r="O1910" s="10">
        <f t="shared" si="205"/>
        <v>42704.126157407409</v>
      </c>
      <c r="P1910" s="10">
        <f t="shared" si="206"/>
        <v>42734.126157407409</v>
      </c>
      <c r="Q1910" t="s">
        <v>8294</v>
      </c>
      <c r="R1910" t="str">
        <f t="shared" si="210"/>
        <v>technology</v>
      </c>
      <c r="S1910" t="str">
        <f t="shared" si="211"/>
        <v>gadgets</v>
      </c>
    </row>
    <row r="1911" spans="1:19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6">
        <f t="shared" si="204"/>
        <v>14.111428571428572</v>
      </c>
      <c r="O1911" s="10">
        <f t="shared" si="205"/>
        <v>41905.637488425928</v>
      </c>
      <c r="P1911" s="10">
        <f t="shared" si="206"/>
        <v>41935.637488425928</v>
      </c>
      <c r="Q1911" t="s">
        <v>8294</v>
      </c>
      <c r="R1911" t="str">
        <f t="shared" si="210"/>
        <v>technology</v>
      </c>
      <c r="S1911" t="str">
        <f t="shared" si="211"/>
        <v>gadgets</v>
      </c>
    </row>
    <row r="1912" spans="1:19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6">
        <f t="shared" si="204"/>
        <v>39.395294117647055</v>
      </c>
      <c r="O1912" s="10">
        <f t="shared" si="205"/>
        <v>42265.171493055554</v>
      </c>
      <c r="P1912" s="10">
        <f t="shared" si="206"/>
        <v>42309.156250000007</v>
      </c>
      <c r="Q1912" t="s">
        <v>8294</v>
      </c>
      <c r="R1912" t="str">
        <f t="shared" si="210"/>
        <v>technology</v>
      </c>
      <c r="S1912" t="str">
        <f t="shared" si="211"/>
        <v>gadgets</v>
      </c>
    </row>
    <row r="1913" spans="1:19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6">
        <f t="shared" si="204"/>
        <v>2.3529411764705882E-2</v>
      </c>
      <c r="O1913" s="10">
        <f t="shared" si="205"/>
        <v>41830.242291666669</v>
      </c>
      <c r="P1913" s="10">
        <f t="shared" si="206"/>
        <v>41860.242291666669</v>
      </c>
      <c r="Q1913" t="s">
        <v>8294</v>
      </c>
      <c r="R1913" t="str">
        <f t="shared" si="210"/>
        <v>technology</v>
      </c>
      <c r="S1913" t="str">
        <f t="shared" si="211"/>
        <v>gadgets</v>
      </c>
    </row>
    <row r="1914" spans="1:19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6">
        <f t="shared" si="204"/>
        <v>59.3</v>
      </c>
      <c r="O1914" s="10">
        <f t="shared" si="205"/>
        <v>42129.43472222222</v>
      </c>
      <c r="P1914" s="10">
        <f t="shared" si="206"/>
        <v>42159.43472222222</v>
      </c>
      <c r="Q1914" t="s">
        <v>8294</v>
      </c>
      <c r="R1914" t="str">
        <f t="shared" si="210"/>
        <v>technology</v>
      </c>
      <c r="S1914" t="str">
        <f t="shared" si="211"/>
        <v>gadgets</v>
      </c>
    </row>
    <row r="1915" spans="1:19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6">
        <f t="shared" si="204"/>
        <v>1.3270833333333334</v>
      </c>
      <c r="O1915" s="10">
        <f t="shared" si="205"/>
        <v>41890.719652777778</v>
      </c>
      <c r="P1915" s="10">
        <f t="shared" si="206"/>
        <v>41920.719652777778</v>
      </c>
      <c r="Q1915" t="s">
        <v>8294</v>
      </c>
      <c r="R1915" t="str">
        <f t="shared" si="210"/>
        <v>technology</v>
      </c>
      <c r="S1915" t="str">
        <f t="shared" si="211"/>
        <v>gadgets</v>
      </c>
    </row>
    <row r="1916" spans="1:19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6">
        <f t="shared" si="204"/>
        <v>9.0090090090090094</v>
      </c>
      <c r="O1916" s="10">
        <f t="shared" si="205"/>
        <v>41929.382789351854</v>
      </c>
      <c r="P1916" s="10">
        <f t="shared" si="206"/>
        <v>41944.374305555561</v>
      </c>
      <c r="Q1916" t="s">
        <v>8294</v>
      </c>
      <c r="R1916" t="str">
        <f t="shared" si="210"/>
        <v>technology</v>
      </c>
      <c r="S1916" t="str">
        <f t="shared" si="211"/>
        <v>gadgets</v>
      </c>
    </row>
    <row r="1917" spans="1:19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6">
        <f t="shared" si="204"/>
        <v>1.6</v>
      </c>
      <c r="O1917" s="10">
        <f t="shared" si="205"/>
        <v>41864.257199074076</v>
      </c>
      <c r="P1917" s="10">
        <f t="shared" si="206"/>
        <v>41884.257199074076</v>
      </c>
      <c r="Q1917" t="s">
        <v>8294</v>
      </c>
      <c r="R1917" t="str">
        <f t="shared" si="210"/>
        <v>technology</v>
      </c>
      <c r="S1917" t="str">
        <f t="shared" si="211"/>
        <v>gadgets</v>
      </c>
    </row>
    <row r="1918" spans="1:19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6">
        <f t="shared" si="204"/>
        <v>0.51</v>
      </c>
      <c r="O1918" s="10">
        <f t="shared" si="205"/>
        <v>42656.92563657408</v>
      </c>
      <c r="P1918" s="10">
        <f t="shared" si="206"/>
        <v>42681.967303240745</v>
      </c>
      <c r="Q1918" t="s">
        <v>8294</v>
      </c>
      <c r="R1918" t="str">
        <f t="shared" si="210"/>
        <v>technology</v>
      </c>
      <c r="S1918" t="str">
        <f t="shared" si="211"/>
        <v>gadgets</v>
      </c>
    </row>
    <row r="1919" spans="1:19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6">
        <f t="shared" si="204"/>
        <v>52.570512820512818</v>
      </c>
      <c r="O1919" s="10">
        <f t="shared" si="205"/>
        <v>42746.478391203702</v>
      </c>
      <c r="P1919" s="10">
        <f t="shared" si="206"/>
        <v>42776.478391203702</v>
      </c>
      <c r="Q1919" t="s">
        <v>8294</v>
      </c>
      <c r="R1919" t="str">
        <f t="shared" si="210"/>
        <v>technology</v>
      </c>
      <c r="S1919" t="str">
        <f t="shared" si="211"/>
        <v>gadgets</v>
      </c>
    </row>
    <row r="1920" spans="1:19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6">
        <f t="shared" si="204"/>
        <v>1.04</v>
      </c>
      <c r="O1920" s="10">
        <f t="shared" si="205"/>
        <v>41828.998275462967</v>
      </c>
      <c r="P1920" s="10">
        <f t="shared" si="206"/>
        <v>41863.998275462967</v>
      </c>
      <c r="Q1920" t="s">
        <v>8294</v>
      </c>
      <c r="R1920" t="str">
        <f t="shared" si="210"/>
        <v>technology</v>
      </c>
      <c r="S1920" t="str">
        <f t="shared" si="211"/>
        <v>gadgets</v>
      </c>
    </row>
    <row r="1921" spans="1:19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6">
        <f t="shared" si="204"/>
        <v>47.4</v>
      </c>
      <c r="O1921" s="10">
        <f t="shared" si="205"/>
        <v>42114.08390046296</v>
      </c>
      <c r="P1921" s="10">
        <f t="shared" si="206"/>
        <v>42144.08390046296</v>
      </c>
      <c r="Q1921" t="s">
        <v>8294</v>
      </c>
      <c r="R1921" t="str">
        <f t="shared" si="210"/>
        <v>technology</v>
      </c>
      <c r="S1921" t="str">
        <f t="shared" si="211"/>
        <v>gadgets</v>
      </c>
    </row>
    <row r="1922" spans="1:19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6">
        <f t="shared" ref="N1922:N1985" si="212">E1922/D1922*100</f>
        <v>43.03</v>
      </c>
      <c r="O1922" s="10">
        <f t="shared" si="205"/>
        <v>42271.084039351852</v>
      </c>
      <c r="P1922" s="10">
        <f t="shared" si="206"/>
        <v>42299.166666666664</v>
      </c>
      <c r="Q1922" t="s">
        <v>8294</v>
      </c>
      <c r="R1922" t="str">
        <f t="shared" si="210"/>
        <v>technology</v>
      </c>
      <c r="S1922" t="str">
        <f t="shared" si="211"/>
        <v>gadgets</v>
      </c>
    </row>
    <row r="1923" spans="1:19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6">
        <f t="shared" si="212"/>
        <v>136.80000000000001</v>
      </c>
      <c r="O1923" s="10">
        <f t="shared" ref="O1923:O1986" si="213">((((J1923/60)/60)/24+DATE(1970,1,1)+5/24))</f>
        <v>41074.429895833338</v>
      </c>
      <c r="P1923" s="10">
        <f t="shared" ref="P1923:P1986" si="214">((((I1923/60)/60)/24+DATE(1970,1,1)+5/24))</f>
        <v>41104.429895833338</v>
      </c>
      <c r="Q1923" t="s">
        <v>8279</v>
      </c>
      <c r="R1923" t="str">
        <f t="shared" ref="R1923:R1942" si="215">LEFT(Q1923, 5)</f>
        <v>music</v>
      </c>
      <c r="S1923" t="str">
        <f t="shared" ref="S1923:S1942" si="216">RIGHT(Q1923, 10)</f>
        <v>indie rock</v>
      </c>
    </row>
    <row r="1924" spans="1:19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6">
        <f t="shared" si="212"/>
        <v>115.55</v>
      </c>
      <c r="O1924" s="10">
        <f t="shared" si="213"/>
        <v>41590.464201388888</v>
      </c>
      <c r="P1924" s="10">
        <f t="shared" si="214"/>
        <v>41620.464201388888</v>
      </c>
      <c r="Q1924" t="s">
        <v>8279</v>
      </c>
      <c r="R1924" t="str">
        <f t="shared" si="215"/>
        <v>music</v>
      </c>
      <c r="S1924" t="str">
        <f t="shared" si="216"/>
        <v>indie rock</v>
      </c>
    </row>
    <row r="1925" spans="1:19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6">
        <f t="shared" si="212"/>
        <v>240.79999999999998</v>
      </c>
      <c r="O1925" s="10">
        <f t="shared" si="213"/>
        <v>40773.057083333333</v>
      </c>
      <c r="P1925" s="10">
        <f t="shared" si="214"/>
        <v>40813.415972222225</v>
      </c>
      <c r="Q1925" t="s">
        <v>8279</v>
      </c>
      <c r="R1925" t="str">
        <f t="shared" si="215"/>
        <v>music</v>
      </c>
      <c r="S1925" t="str">
        <f t="shared" si="216"/>
        <v>indie rock</v>
      </c>
    </row>
    <row r="1926" spans="1:19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6">
        <f t="shared" si="212"/>
        <v>114.39999999999999</v>
      </c>
      <c r="O1926" s="10">
        <f t="shared" si="213"/>
        <v>41626.969386574077</v>
      </c>
      <c r="P1926" s="10">
        <f t="shared" si="214"/>
        <v>41655.022916666669</v>
      </c>
      <c r="Q1926" t="s">
        <v>8279</v>
      </c>
      <c r="R1926" t="str">
        <f t="shared" si="215"/>
        <v>music</v>
      </c>
      <c r="S1926" t="str">
        <f t="shared" si="216"/>
        <v>indie rock</v>
      </c>
    </row>
    <row r="1927" spans="1:19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6">
        <f t="shared" si="212"/>
        <v>110.33333333333333</v>
      </c>
      <c r="O1927" s="10">
        <f t="shared" si="213"/>
        <v>41536.109814814816</v>
      </c>
      <c r="P1927" s="10">
        <f t="shared" si="214"/>
        <v>41558.208333333336</v>
      </c>
      <c r="Q1927" t="s">
        <v>8279</v>
      </c>
      <c r="R1927" t="str">
        <f t="shared" si="215"/>
        <v>music</v>
      </c>
      <c r="S1927" t="str">
        <f t="shared" si="216"/>
        <v>indie rock</v>
      </c>
    </row>
    <row r="1928" spans="1:19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6">
        <f t="shared" si="212"/>
        <v>195.37933333333334</v>
      </c>
      <c r="O1928" s="10">
        <f t="shared" si="213"/>
        <v>40457.162685185183</v>
      </c>
      <c r="P1928" s="10">
        <f t="shared" si="214"/>
        <v>40484.226388888892</v>
      </c>
      <c r="Q1928" t="s">
        <v>8279</v>
      </c>
      <c r="R1928" t="str">
        <f t="shared" si="215"/>
        <v>music</v>
      </c>
      <c r="S1928" t="str">
        <f t="shared" si="216"/>
        <v>indie rock</v>
      </c>
    </row>
    <row r="1929" spans="1:19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6">
        <f t="shared" si="212"/>
        <v>103.33333333333334</v>
      </c>
      <c r="O1929" s="10">
        <f t="shared" si="213"/>
        <v>40961.069895833338</v>
      </c>
      <c r="P1929" s="10">
        <f t="shared" si="214"/>
        <v>40976.415972222225</v>
      </c>
      <c r="Q1929" t="s">
        <v>8279</v>
      </c>
      <c r="R1929" t="str">
        <f t="shared" si="215"/>
        <v>music</v>
      </c>
      <c r="S1929" t="str">
        <f t="shared" si="216"/>
        <v>indie rock</v>
      </c>
    </row>
    <row r="1930" spans="1:19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6">
        <f t="shared" si="212"/>
        <v>103.1372549019608</v>
      </c>
      <c r="O1930" s="10">
        <f t="shared" si="213"/>
        <v>41371.856412037043</v>
      </c>
      <c r="P1930" s="10">
        <f t="shared" si="214"/>
        <v>41401.856412037043</v>
      </c>
      <c r="Q1930" t="s">
        <v>8279</v>
      </c>
      <c r="R1930" t="str">
        <f t="shared" si="215"/>
        <v>music</v>
      </c>
      <c r="S1930" t="str">
        <f t="shared" si="216"/>
        <v>indie rock</v>
      </c>
    </row>
    <row r="1931" spans="1:19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6">
        <f t="shared" si="212"/>
        <v>100.3125</v>
      </c>
      <c r="O1931" s="10">
        <f t="shared" si="213"/>
        <v>40687.229930555557</v>
      </c>
      <c r="P1931" s="10">
        <f t="shared" si="214"/>
        <v>40729.229930555557</v>
      </c>
      <c r="Q1931" t="s">
        <v>8279</v>
      </c>
      <c r="R1931" t="str">
        <f t="shared" si="215"/>
        <v>music</v>
      </c>
      <c r="S1931" t="str">
        <f t="shared" si="216"/>
        <v>indie rock</v>
      </c>
    </row>
    <row r="1932" spans="1:19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6">
        <f t="shared" si="212"/>
        <v>127</v>
      </c>
      <c r="O1932" s="10">
        <f t="shared" si="213"/>
        <v>41402.767152777778</v>
      </c>
      <c r="P1932" s="10">
        <f t="shared" si="214"/>
        <v>41462.767152777778</v>
      </c>
      <c r="Q1932" t="s">
        <v>8279</v>
      </c>
      <c r="R1932" t="str">
        <f t="shared" si="215"/>
        <v>music</v>
      </c>
      <c r="S1932" t="str">
        <f t="shared" si="216"/>
        <v>indie rock</v>
      </c>
    </row>
    <row r="1933" spans="1:19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6">
        <f t="shared" si="212"/>
        <v>120.601</v>
      </c>
      <c r="O1933" s="10">
        <f t="shared" si="213"/>
        <v>41038.100798611114</v>
      </c>
      <c r="P1933" s="10">
        <f t="shared" si="214"/>
        <v>41051.354166666672</v>
      </c>
      <c r="Q1933" t="s">
        <v>8279</v>
      </c>
      <c r="R1933" t="str">
        <f t="shared" si="215"/>
        <v>music</v>
      </c>
      <c r="S1933" t="str">
        <f t="shared" si="216"/>
        <v>indie rock</v>
      </c>
    </row>
    <row r="1934" spans="1:19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6">
        <f t="shared" si="212"/>
        <v>106.99047619047619</v>
      </c>
      <c r="O1934" s="10">
        <f t="shared" si="213"/>
        <v>40912.018206018518</v>
      </c>
      <c r="P1934" s="10">
        <f t="shared" si="214"/>
        <v>40933.018206018518</v>
      </c>
      <c r="Q1934" t="s">
        <v>8279</v>
      </c>
      <c r="R1934" t="str">
        <f t="shared" si="215"/>
        <v>music</v>
      </c>
      <c r="S1934" t="str">
        <f t="shared" si="216"/>
        <v>indie rock</v>
      </c>
    </row>
    <row r="1935" spans="1:19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6">
        <f t="shared" si="212"/>
        <v>172.43333333333334</v>
      </c>
      <c r="O1935" s="10">
        <f t="shared" si="213"/>
        <v>41879.339201388888</v>
      </c>
      <c r="P1935" s="10">
        <f t="shared" si="214"/>
        <v>41909.339201388888</v>
      </c>
      <c r="Q1935" t="s">
        <v>8279</v>
      </c>
      <c r="R1935" t="str">
        <f t="shared" si="215"/>
        <v>music</v>
      </c>
      <c r="S1935" t="str">
        <f t="shared" si="216"/>
        <v>indie rock</v>
      </c>
    </row>
    <row r="1936" spans="1:19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6">
        <f t="shared" si="212"/>
        <v>123.61999999999999</v>
      </c>
      <c r="O1936" s="10">
        <f t="shared" si="213"/>
        <v>40866.075474537043</v>
      </c>
      <c r="P1936" s="10">
        <f t="shared" si="214"/>
        <v>40902.416666666672</v>
      </c>
      <c r="Q1936" t="s">
        <v>8279</v>
      </c>
      <c r="R1936" t="str">
        <f t="shared" si="215"/>
        <v>music</v>
      </c>
      <c r="S1936" t="str">
        <f t="shared" si="216"/>
        <v>indie rock</v>
      </c>
    </row>
    <row r="1937" spans="1:19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6">
        <f t="shared" si="212"/>
        <v>108.4</v>
      </c>
      <c r="O1937" s="10">
        <f t="shared" si="213"/>
        <v>41774.140868055561</v>
      </c>
      <c r="P1937" s="10">
        <f t="shared" si="214"/>
        <v>41811.415972222225</v>
      </c>
      <c r="Q1937" t="s">
        <v>8279</v>
      </c>
      <c r="R1937" t="str">
        <f t="shared" si="215"/>
        <v>music</v>
      </c>
      <c r="S1937" t="str">
        <f t="shared" si="216"/>
        <v>indie rock</v>
      </c>
    </row>
    <row r="1938" spans="1:19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6">
        <f t="shared" si="212"/>
        <v>116.52013333333333</v>
      </c>
      <c r="O1938" s="10">
        <f t="shared" si="213"/>
        <v>40853.098032407412</v>
      </c>
      <c r="P1938" s="10">
        <f t="shared" si="214"/>
        <v>40883.457638888889</v>
      </c>
      <c r="Q1938" t="s">
        <v>8279</v>
      </c>
      <c r="R1938" t="str">
        <f t="shared" si="215"/>
        <v>music</v>
      </c>
      <c r="S1938" t="str">
        <f t="shared" si="216"/>
        <v>indie rock</v>
      </c>
    </row>
    <row r="1939" spans="1:19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6">
        <f t="shared" si="212"/>
        <v>187.245</v>
      </c>
      <c r="O1939" s="10">
        <f t="shared" si="213"/>
        <v>41059.327326388891</v>
      </c>
      <c r="P1939" s="10">
        <f t="shared" si="214"/>
        <v>41075.374305555561</v>
      </c>
      <c r="Q1939" t="s">
        <v>8279</v>
      </c>
      <c r="R1939" t="str">
        <f t="shared" si="215"/>
        <v>music</v>
      </c>
      <c r="S1939" t="str">
        <f t="shared" si="216"/>
        <v>indie rock</v>
      </c>
    </row>
    <row r="1940" spans="1:19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6">
        <f t="shared" si="212"/>
        <v>115.93333333333334</v>
      </c>
      <c r="O1940" s="10">
        <f t="shared" si="213"/>
        <v>41426.467951388891</v>
      </c>
      <c r="P1940" s="10">
        <f t="shared" si="214"/>
        <v>41457.416666666672</v>
      </c>
      <c r="Q1940" t="s">
        <v>8279</v>
      </c>
      <c r="R1940" t="str">
        <f t="shared" si="215"/>
        <v>music</v>
      </c>
      <c r="S1940" t="str">
        <f t="shared" si="216"/>
        <v>indie rock</v>
      </c>
    </row>
    <row r="1941" spans="1:19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6">
        <f t="shared" si="212"/>
        <v>110.7</v>
      </c>
      <c r="O1941" s="10">
        <f t="shared" si="213"/>
        <v>41314.193379629629</v>
      </c>
      <c r="P1941" s="10">
        <f t="shared" si="214"/>
        <v>41344.151712962965</v>
      </c>
      <c r="Q1941" t="s">
        <v>8279</v>
      </c>
      <c r="R1941" t="str">
        <f t="shared" si="215"/>
        <v>music</v>
      </c>
      <c r="S1941" t="str">
        <f t="shared" si="216"/>
        <v>indie rock</v>
      </c>
    </row>
    <row r="1942" spans="1:19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6">
        <f t="shared" si="212"/>
        <v>170.92307692307693</v>
      </c>
      <c r="O1942" s="10">
        <f t="shared" si="213"/>
        <v>40670.715659722227</v>
      </c>
      <c r="P1942" s="10">
        <f t="shared" si="214"/>
        <v>40709.374305555561</v>
      </c>
      <c r="Q1942" t="s">
        <v>8279</v>
      </c>
      <c r="R1942" t="str">
        <f t="shared" si="215"/>
        <v>music</v>
      </c>
      <c r="S1942" t="str">
        <f t="shared" si="216"/>
        <v>indie rock</v>
      </c>
    </row>
    <row r="1943" spans="1:19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6">
        <f t="shared" si="212"/>
        <v>126.11835600000001</v>
      </c>
      <c r="O1943" s="10">
        <f t="shared" si="213"/>
        <v>41744.499201388891</v>
      </c>
      <c r="P1943" s="10">
        <f t="shared" si="214"/>
        <v>41774.499201388891</v>
      </c>
      <c r="Q1943" t="s">
        <v>8295</v>
      </c>
      <c r="R1943" t="str">
        <f t="shared" ref="R1943:R1982" si="217">LEFT(Q1943, 10)</f>
        <v>technology</v>
      </c>
      <c r="S1943" t="str">
        <f t="shared" ref="S1943:S1982" si="218">RIGHT(Q1943, 8)</f>
        <v>hardware</v>
      </c>
    </row>
    <row r="1944" spans="1:19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6">
        <f t="shared" si="212"/>
        <v>138.44033333333334</v>
      </c>
      <c r="O1944" s="10">
        <f t="shared" si="213"/>
        <v>40639.036342592597</v>
      </c>
      <c r="P1944" s="10">
        <f t="shared" si="214"/>
        <v>40729.036342592597</v>
      </c>
      <c r="Q1944" t="s">
        <v>8295</v>
      </c>
      <c r="R1944" t="str">
        <f t="shared" si="217"/>
        <v>technology</v>
      </c>
      <c r="S1944" t="str">
        <f t="shared" si="218"/>
        <v>hardware</v>
      </c>
    </row>
    <row r="1945" spans="1:19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6">
        <f t="shared" si="212"/>
        <v>1705.2499999999998</v>
      </c>
      <c r="O1945" s="10">
        <f t="shared" si="213"/>
        <v>42548.478194444448</v>
      </c>
      <c r="P1945" s="10">
        <f t="shared" si="214"/>
        <v>42593.478194444448</v>
      </c>
      <c r="Q1945" t="s">
        <v>8295</v>
      </c>
      <c r="R1945" t="str">
        <f t="shared" si="217"/>
        <v>technology</v>
      </c>
      <c r="S1945" t="str">
        <f t="shared" si="218"/>
        <v>hardware</v>
      </c>
    </row>
    <row r="1946" spans="1:19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6">
        <f t="shared" si="212"/>
        <v>788.05550000000005</v>
      </c>
      <c r="O1946" s="10">
        <f t="shared" si="213"/>
        <v>41730.792708333334</v>
      </c>
      <c r="P1946" s="10">
        <f t="shared" si="214"/>
        <v>41760.792708333334</v>
      </c>
      <c r="Q1946" t="s">
        <v>8295</v>
      </c>
      <c r="R1946" t="str">
        <f t="shared" si="217"/>
        <v>technology</v>
      </c>
      <c r="S1946" t="str">
        <f t="shared" si="218"/>
        <v>hardware</v>
      </c>
    </row>
    <row r="1947" spans="1:19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6">
        <f t="shared" si="212"/>
        <v>348.01799999999997</v>
      </c>
      <c r="O1947" s="10">
        <f t="shared" si="213"/>
        <v>42157.460162037045</v>
      </c>
      <c r="P1947" s="10">
        <f t="shared" si="214"/>
        <v>42197.460162037045</v>
      </c>
      <c r="Q1947" t="s">
        <v>8295</v>
      </c>
      <c r="R1947" t="str">
        <f t="shared" si="217"/>
        <v>technology</v>
      </c>
      <c r="S1947" t="str">
        <f t="shared" si="218"/>
        <v>hardware</v>
      </c>
    </row>
    <row r="1948" spans="1:19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6">
        <f t="shared" si="212"/>
        <v>149.74666666666667</v>
      </c>
      <c r="O1948" s="10">
        <f t="shared" si="213"/>
        <v>41689.358344907407</v>
      </c>
      <c r="P1948" s="10">
        <f t="shared" si="214"/>
        <v>41749.316678240742</v>
      </c>
      <c r="Q1948" t="s">
        <v>8295</v>
      </c>
      <c r="R1948" t="str">
        <f t="shared" si="217"/>
        <v>technology</v>
      </c>
      <c r="S1948" t="str">
        <f t="shared" si="218"/>
        <v>hardware</v>
      </c>
    </row>
    <row r="1949" spans="1:19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6">
        <f t="shared" si="212"/>
        <v>100.63375000000001</v>
      </c>
      <c r="O1949" s="10">
        <f t="shared" si="213"/>
        <v>40103.126388888893</v>
      </c>
      <c r="P1949" s="10">
        <f t="shared" si="214"/>
        <v>40140.457638888889</v>
      </c>
      <c r="Q1949" t="s">
        <v>8295</v>
      </c>
      <c r="R1949" t="str">
        <f t="shared" si="217"/>
        <v>technology</v>
      </c>
      <c r="S1949" t="str">
        <f t="shared" si="218"/>
        <v>hardware</v>
      </c>
    </row>
    <row r="1950" spans="1:19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6">
        <f t="shared" si="212"/>
        <v>800.21100000000001</v>
      </c>
      <c r="O1950" s="10">
        <f t="shared" si="213"/>
        <v>42473.812604166669</v>
      </c>
      <c r="P1950" s="10">
        <f t="shared" si="214"/>
        <v>42527.918055555558</v>
      </c>
      <c r="Q1950" t="s">
        <v>8295</v>
      </c>
      <c r="R1950" t="str">
        <f t="shared" si="217"/>
        <v>technology</v>
      </c>
      <c r="S1950" t="str">
        <f t="shared" si="218"/>
        <v>hardware</v>
      </c>
    </row>
    <row r="1951" spans="1:19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6">
        <f t="shared" si="212"/>
        <v>106.00260000000002</v>
      </c>
      <c r="O1951" s="10">
        <f t="shared" si="213"/>
        <v>41800.631377314814</v>
      </c>
      <c r="P1951" s="10">
        <f t="shared" si="214"/>
        <v>41830.631377314814</v>
      </c>
      <c r="Q1951" t="s">
        <v>8295</v>
      </c>
      <c r="R1951" t="str">
        <f t="shared" si="217"/>
        <v>technology</v>
      </c>
      <c r="S1951" t="str">
        <f t="shared" si="218"/>
        <v>hardware</v>
      </c>
    </row>
    <row r="1952" spans="1:19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6">
        <f t="shared" si="212"/>
        <v>200.51866666666669</v>
      </c>
      <c r="O1952" s="10">
        <f t="shared" si="213"/>
        <v>40624.389733796299</v>
      </c>
      <c r="P1952" s="10">
        <f t="shared" si="214"/>
        <v>40655.389733796299</v>
      </c>
      <c r="Q1952" t="s">
        <v>8295</v>
      </c>
      <c r="R1952" t="str">
        <f t="shared" si="217"/>
        <v>technology</v>
      </c>
      <c r="S1952" t="str">
        <f t="shared" si="218"/>
        <v>hardware</v>
      </c>
    </row>
    <row r="1953" spans="1:19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6">
        <f t="shared" si="212"/>
        <v>212.44399999999999</v>
      </c>
      <c r="O1953" s="10">
        <f t="shared" si="213"/>
        <v>42651.628900462965</v>
      </c>
      <c r="P1953" s="10">
        <f t="shared" si="214"/>
        <v>42681.670567129629</v>
      </c>
      <c r="Q1953" t="s">
        <v>8295</v>
      </c>
      <c r="R1953" t="str">
        <f t="shared" si="217"/>
        <v>technology</v>
      </c>
      <c r="S1953" t="str">
        <f t="shared" si="218"/>
        <v>hardware</v>
      </c>
    </row>
    <row r="1954" spans="1:19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6">
        <f t="shared" si="212"/>
        <v>198.47237142857145</v>
      </c>
      <c r="O1954" s="10">
        <f t="shared" si="213"/>
        <v>41526.814988425926</v>
      </c>
      <c r="P1954" s="10">
        <f t="shared" si="214"/>
        <v>41563.814988425926</v>
      </c>
      <c r="Q1954" t="s">
        <v>8295</v>
      </c>
      <c r="R1954" t="str">
        <f t="shared" si="217"/>
        <v>technology</v>
      </c>
      <c r="S1954" t="str">
        <f t="shared" si="218"/>
        <v>hardware</v>
      </c>
    </row>
    <row r="1955" spans="1:19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6">
        <f t="shared" si="212"/>
        <v>225.94666666666666</v>
      </c>
      <c r="O1955" s="10">
        <f t="shared" si="213"/>
        <v>40941.408159722225</v>
      </c>
      <c r="P1955" s="10">
        <f t="shared" si="214"/>
        <v>40970.333333333336</v>
      </c>
      <c r="Q1955" t="s">
        <v>8295</v>
      </c>
      <c r="R1955" t="str">
        <f t="shared" si="217"/>
        <v>technology</v>
      </c>
      <c r="S1955" t="str">
        <f t="shared" si="218"/>
        <v>hardware</v>
      </c>
    </row>
    <row r="1956" spans="1:19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6">
        <f t="shared" si="212"/>
        <v>698.94800000000009</v>
      </c>
      <c r="O1956" s="10">
        <f t="shared" si="213"/>
        <v>42394.789074074077</v>
      </c>
      <c r="P1956" s="10">
        <f t="shared" si="214"/>
        <v>42441.416666666664</v>
      </c>
      <c r="Q1956" t="s">
        <v>8295</v>
      </c>
      <c r="R1956" t="str">
        <f t="shared" si="217"/>
        <v>technology</v>
      </c>
      <c r="S1956" t="str">
        <f t="shared" si="218"/>
        <v>hardware</v>
      </c>
    </row>
    <row r="1957" spans="1:19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6">
        <f t="shared" si="212"/>
        <v>398.59528571428569</v>
      </c>
      <c r="O1957" s="10">
        <f t="shared" si="213"/>
        <v>41020.480104166672</v>
      </c>
      <c r="P1957" s="10">
        <f t="shared" si="214"/>
        <v>41053</v>
      </c>
      <c r="Q1957" t="s">
        <v>8295</v>
      </c>
      <c r="R1957" t="str">
        <f t="shared" si="217"/>
        <v>technology</v>
      </c>
      <c r="S1957" t="str">
        <f t="shared" si="218"/>
        <v>hardware</v>
      </c>
    </row>
    <row r="1958" spans="1:19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6">
        <f t="shared" si="212"/>
        <v>294.0333333333333</v>
      </c>
      <c r="O1958" s="10">
        <f t="shared" si="213"/>
        <v>42068.132002314822</v>
      </c>
      <c r="P1958" s="10">
        <f t="shared" si="214"/>
        <v>42113.09033564815</v>
      </c>
      <c r="Q1958" t="s">
        <v>8295</v>
      </c>
      <c r="R1958" t="str">
        <f t="shared" si="217"/>
        <v>technology</v>
      </c>
      <c r="S1958" t="str">
        <f t="shared" si="218"/>
        <v>hardware</v>
      </c>
    </row>
    <row r="1959" spans="1:19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6">
        <f t="shared" si="212"/>
        <v>167.50470000000001</v>
      </c>
      <c r="O1959" s="10">
        <f t="shared" si="213"/>
        <v>41179.306863425925</v>
      </c>
      <c r="P1959" s="10">
        <f t="shared" si="214"/>
        <v>41209.306863425925</v>
      </c>
      <c r="Q1959" t="s">
        <v>8295</v>
      </c>
      <c r="R1959" t="str">
        <f t="shared" si="217"/>
        <v>technology</v>
      </c>
      <c r="S1959" t="str">
        <f t="shared" si="218"/>
        <v>hardware</v>
      </c>
    </row>
    <row r="1960" spans="1:19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6">
        <f t="shared" si="212"/>
        <v>1435.5717142857143</v>
      </c>
      <c r="O1960" s="10">
        <f t="shared" si="213"/>
        <v>41327.19630787037</v>
      </c>
      <c r="P1960" s="10">
        <f t="shared" si="214"/>
        <v>41357.154641203706</v>
      </c>
      <c r="Q1960" t="s">
        <v>8295</v>
      </c>
      <c r="R1960" t="str">
        <f t="shared" si="217"/>
        <v>technology</v>
      </c>
      <c r="S1960" t="str">
        <f t="shared" si="218"/>
        <v>hardware</v>
      </c>
    </row>
    <row r="1961" spans="1:19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6">
        <f t="shared" si="212"/>
        <v>156.73439999999999</v>
      </c>
      <c r="O1961" s="10">
        <f t="shared" si="213"/>
        <v>41872.053935185191</v>
      </c>
      <c r="P1961" s="10">
        <f t="shared" si="214"/>
        <v>41913.208333333336</v>
      </c>
      <c r="Q1961" t="s">
        <v>8295</v>
      </c>
      <c r="R1961" t="str">
        <f t="shared" si="217"/>
        <v>technology</v>
      </c>
      <c r="S1961" t="str">
        <f t="shared" si="218"/>
        <v>hardware</v>
      </c>
    </row>
    <row r="1962" spans="1:19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6">
        <f t="shared" si="212"/>
        <v>117.90285714285716</v>
      </c>
      <c r="O1962" s="10">
        <f t="shared" si="213"/>
        <v>41964.571076388893</v>
      </c>
      <c r="P1962" s="10">
        <f t="shared" si="214"/>
        <v>41994.571076388893</v>
      </c>
      <c r="Q1962" t="s">
        <v>8295</v>
      </c>
      <c r="R1962" t="str">
        <f t="shared" si="217"/>
        <v>technology</v>
      </c>
      <c r="S1962" t="str">
        <f t="shared" si="218"/>
        <v>hardware</v>
      </c>
    </row>
    <row r="1963" spans="1:19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6">
        <f t="shared" si="212"/>
        <v>1105.3811999999998</v>
      </c>
      <c r="O1963" s="10">
        <f t="shared" si="213"/>
        <v>41148.402974537043</v>
      </c>
      <c r="P1963" s="10">
        <f t="shared" si="214"/>
        <v>41188.374305555561</v>
      </c>
      <c r="Q1963" t="s">
        <v>8295</v>
      </c>
      <c r="R1963" t="str">
        <f t="shared" si="217"/>
        <v>technology</v>
      </c>
      <c r="S1963" t="str">
        <f t="shared" si="218"/>
        <v>hardware</v>
      </c>
    </row>
    <row r="1964" spans="1:19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6">
        <f t="shared" si="212"/>
        <v>192.92499999999998</v>
      </c>
      <c r="O1964" s="10">
        <f t="shared" si="213"/>
        <v>41742.988842592596</v>
      </c>
      <c r="P1964" s="10">
        <f t="shared" si="214"/>
        <v>41772.988842592596</v>
      </c>
      <c r="Q1964" t="s">
        <v>8295</v>
      </c>
      <c r="R1964" t="str">
        <f t="shared" si="217"/>
        <v>technology</v>
      </c>
      <c r="S1964" t="str">
        <f t="shared" si="218"/>
        <v>hardware</v>
      </c>
    </row>
    <row r="1965" spans="1:19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6">
        <f t="shared" si="212"/>
        <v>126.8842105263158</v>
      </c>
      <c r="O1965" s="10">
        <f t="shared" si="213"/>
        <v>41863.638125000005</v>
      </c>
      <c r="P1965" s="10">
        <f t="shared" si="214"/>
        <v>41898.638125000005</v>
      </c>
      <c r="Q1965" t="s">
        <v>8295</v>
      </c>
      <c r="R1965" t="str">
        <f t="shared" si="217"/>
        <v>technology</v>
      </c>
      <c r="S1965" t="str">
        <f t="shared" si="218"/>
        <v>hardware</v>
      </c>
    </row>
    <row r="1966" spans="1:19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6">
        <f t="shared" si="212"/>
        <v>259.57748878923763</v>
      </c>
      <c r="O1966" s="10">
        <f t="shared" si="213"/>
        <v>42452.481157407405</v>
      </c>
      <c r="P1966" s="10">
        <f t="shared" si="214"/>
        <v>42482.481157407405</v>
      </c>
      <c r="Q1966" t="s">
        <v>8295</v>
      </c>
      <c r="R1966" t="str">
        <f t="shared" si="217"/>
        <v>technology</v>
      </c>
      <c r="S1966" t="str">
        <f t="shared" si="218"/>
        <v>hardware</v>
      </c>
    </row>
    <row r="1967" spans="1:19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6">
        <f t="shared" si="212"/>
        <v>262.27999999999997</v>
      </c>
      <c r="O1967" s="10">
        <f t="shared" si="213"/>
        <v>40898.297569444447</v>
      </c>
      <c r="P1967" s="10">
        <f t="shared" si="214"/>
        <v>40920.25</v>
      </c>
      <c r="Q1967" t="s">
        <v>8295</v>
      </c>
      <c r="R1967" t="str">
        <f t="shared" si="217"/>
        <v>technology</v>
      </c>
      <c r="S1967" t="str">
        <f t="shared" si="218"/>
        <v>hardware</v>
      </c>
    </row>
    <row r="1968" spans="1:19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6">
        <f t="shared" si="212"/>
        <v>206.74309000000002</v>
      </c>
      <c r="O1968" s="10">
        <f t="shared" si="213"/>
        <v>41835.748819444445</v>
      </c>
      <c r="P1968" s="10">
        <f t="shared" si="214"/>
        <v>41865.748819444445</v>
      </c>
      <c r="Q1968" t="s">
        <v>8295</v>
      </c>
      <c r="R1968" t="str">
        <f t="shared" si="217"/>
        <v>technology</v>
      </c>
      <c r="S1968" t="str">
        <f t="shared" si="218"/>
        <v>hardware</v>
      </c>
    </row>
    <row r="1969" spans="1:19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6">
        <f t="shared" si="212"/>
        <v>370.13</v>
      </c>
      <c r="O1969" s="10">
        <f t="shared" si="213"/>
        <v>41730.871863425928</v>
      </c>
      <c r="P1969" s="10">
        <f t="shared" si="214"/>
        <v>41760.871863425928</v>
      </c>
      <c r="Q1969" t="s">
        <v>8295</v>
      </c>
      <c r="R1969" t="str">
        <f t="shared" si="217"/>
        <v>technology</v>
      </c>
      <c r="S1969" t="str">
        <f t="shared" si="218"/>
        <v>hardware</v>
      </c>
    </row>
    <row r="1970" spans="1:19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6">
        <f t="shared" si="212"/>
        <v>284.96600000000001</v>
      </c>
      <c r="O1970" s="10">
        <f t="shared" si="213"/>
        <v>42676.795312499999</v>
      </c>
      <c r="P1970" s="10">
        <f t="shared" si="214"/>
        <v>42707.83697916667</v>
      </c>
      <c r="Q1970" t="s">
        <v>8295</v>
      </c>
      <c r="R1970" t="str">
        <f t="shared" si="217"/>
        <v>technology</v>
      </c>
      <c r="S1970" t="str">
        <f t="shared" si="218"/>
        <v>hardware</v>
      </c>
    </row>
    <row r="1971" spans="1:19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6">
        <f t="shared" si="212"/>
        <v>579.08000000000004</v>
      </c>
      <c r="O1971" s="10">
        <f t="shared" si="213"/>
        <v>42558.000787037039</v>
      </c>
      <c r="P1971" s="10">
        <f t="shared" si="214"/>
        <v>42588.000787037039</v>
      </c>
      <c r="Q1971" t="s">
        <v>8295</v>
      </c>
      <c r="R1971" t="str">
        <f t="shared" si="217"/>
        <v>technology</v>
      </c>
      <c r="S1971" t="str">
        <f t="shared" si="218"/>
        <v>hardware</v>
      </c>
    </row>
    <row r="1972" spans="1:19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6">
        <f t="shared" si="212"/>
        <v>1131.8</v>
      </c>
      <c r="O1972" s="10">
        <f t="shared" si="213"/>
        <v>41324.401631944449</v>
      </c>
      <c r="P1972" s="10">
        <f t="shared" si="214"/>
        <v>41384.359965277785</v>
      </c>
      <c r="Q1972" t="s">
        <v>8295</v>
      </c>
      <c r="R1972" t="str">
        <f t="shared" si="217"/>
        <v>technology</v>
      </c>
      <c r="S1972" t="str">
        <f t="shared" si="218"/>
        <v>hardware</v>
      </c>
    </row>
    <row r="1973" spans="1:19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6">
        <f t="shared" si="212"/>
        <v>263.02771750000005</v>
      </c>
      <c r="O1973" s="10">
        <f t="shared" si="213"/>
        <v>41561.709039351852</v>
      </c>
      <c r="P1973" s="10">
        <f t="shared" si="214"/>
        <v>41593.375</v>
      </c>
      <c r="Q1973" t="s">
        <v>8295</v>
      </c>
      <c r="R1973" t="str">
        <f t="shared" si="217"/>
        <v>technology</v>
      </c>
      <c r="S1973" t="str">
        <f t="shared" si="218"/>
        <v>hardware</v>
      </c>
    </row>
    <row r="1974" spans="1:19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6">
        <f t="shared" si="212"/>
        <v>674.48</v>
      </c>
      <c r="O1974" s="10">
        <f t="shared" si="213"/>
        <v>41201.220416666671</v>
      </c>
      <c r="P1974" s="10">
        <f t="shared" si="214"/>
        <v>41231.262083333335</v>
      </c>
      <c r="Q1974" t="s">
        <v>8295</v>
      </c>
      <c r="R1974" t="str">
        <f t="shared" si="217"/>
        <v>technology</v>
      </c>
      <c r="S1974" t="str">
        <f t="shared" si="218"/>
        <v>hardware</v>
      </c>
    </row>
    <row r="1975" spans="1:19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6">
        <f t="shared" si="212"/>
        <v>256.83081313131316</v>
      </c>
      <c r="O1975" s="10">
        <f t="shared" si="213"/>
        <v>42549.931296296294</v>
      </c>
      <c r="P1975" s="10">
        <f t="shared" si="214"/>
        <v>42588.500000000007</v>
      </c>
      <c r="Q1975" t="s">
        <v>8295</v>
      </c>
      <c r="R1975" t="str">
        <f t="shared" si="217"/>
        <v>technology</v>
      </c>
      <c r="S1975" t="str">
        <f t="shared" si="218"/>
        <v>hardware</v>
      </c>
    </row>
    <row r="1976" spans="1:19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6">
        <f t="shared" si="212"/>
        <v>375.49599999999998</v>
      </c>
      <c r="O1976" s="10">
        <f t="shared" si="213"/>
        <v>41445.54246527778</v>
      </c>
      <c r="P1976" s="10">
        <f t="shared" si="214"/>
        <v>41505.54246527778</v>
      </c>
      <c r="Q1976" t="s">
        <v>8295</v>
      </c>
      <c r="R1976" t="str">
        <f t="shared" si="217"/>
        <v>technology</v>
      </c>
      <c r="S1976" t="str">
        <f t="shared" si="218"/>
        <v>hardware</v>
      </c>
    </row>
    <row r="1977" spans="1:19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6">
        <f t="shared" si="212"/>
        <v>208.70837499999996</v>
      </c>
      <c r="O1977" s="10">
        <f t="shared" si="213"/>
        <v>41313.963553240741</v>
      </c>
      <c r="P1977" s="10">
        <f t="shared" si="214"/>
        <v>41343.963553240741</v>
      </c>
      <c r="Q1977" t="s">
        <v>8295</v>
      </c>
      <c r="R1977" t="str">
        <f t="shared" si="217"/>
        <v>technology</v>
      </c>
      <c r="S1977" t="str">
        <f t="shared" si="218"/>
        <v>hardware</v>
      </c>
    </row>
    <row r="1978" spans="1:19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6">
        <f t="shared" si="212"/>
        <v>346.6</v>
      </c>
      <c r="O1978" s="10">
        <f t="shared" si="213"/>
        <v>41439.107928240745</v>
      </c>
      <c r="P1978" s="10">
        <f t="shared" si="214"/>
        <v>41469.107928240745</v>
      </c>
      <c r="Q1978" t="s">
        <v>8295</v>
      </c>
      <c r="R1978" t="str">
        <f t="shared" si="217"/>
        <v>technology</v>
      </c>
      <c r="S1978" t="str">
        <f t="shared" si="218"/>
        <v>hardware</v>
      </c>
    </row>
    <row r="1979" spans="1:19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6">
        <f t="shared" si="212"/>
        <v>402.33</v>
      </c>
      <c r="O1979" s="10">
        <f t="shared" si="213"/>
        <v>42311.425231481488</v>
      </c>
      <c r="P1979" s="10">
        <f t="shared" si="214"/>
        <v>42357.540972222225</v>
      </c>
      <c r="Q1979" t="s">
        <v>8295</v>
      </c>
      <c r="R1979" t="str">
        <f t="shared" si="217"/>
        <v>technology</v>
      </c>
      <c r="S1979" t="str">
        <f t="shared" si="218"/>
        <v>hardware</v>
      </c>
    </row>
    <row r="1980" spans="1:19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6">
        <f t="shared" si="212"/>
        <v>1026.8451399999999</v>
      </c>
      <c r="O1980" s="10">
        <f t="shared" si="213"/>
        <v>41039.433935185189</v>
      </c>
      <c r="P1980" s="10">
        <f t="shared" si="214"/>
        <v>41072.5</v>
      </c>
      <c r="Q1980" t="s">
        <v>8295</v>
      </c>
      <c r="R1980" t="str">
        <f t="shared" si="217"/>
        <v>technology</v>
      </c>
      <c r="S1980" t="str">
        <f t="shared" si="218"/>
        <v>hardware</v>
      </c>
    </row>
    <row r="1981" spans="1:19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6">
        <f t="shared" si="212"/>
        <v>114.901155</v>
      </c>
      <c r="O1981" s="10">
        <f t="shared" si="213"/>
        <v>42290.668356481481</v>
      </c>
      <c r="P1981" s="10">
        <f t="shared" si="214"/>
        <v>42327.415972222225</v>
      </c>
      <c r="Q1981" t="s">
        <v>8295</v>
      </c>
      <c r="R1981" t="str">
        <f t="shared" si="217"/>
        <v>technology</v>
      </c>
      <c r="S1981" t="str">
        <f t="shared" si="218"/>
        <v>hardware</v>
      </c>
    </row>
    <row r="1982" spans="1:19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6">
        <f t="shared" si="212"/>
        <v>354.82402000000002</v>
      </c>
      <c r="O1982" s="10">
        <f t="shared" si="213"/>
        <v>42423.750717592593</v>
      </c>
      <c r="P1982" s="10">
        <f t="shared" si="214"/>
        <v>42463.709050925929</v>
      </c>
      <c r="Q1982" t="s">
        <v>8295</v>
      </c>
      <c r="R1982" t="str">
        <f t="shared" si="217"/>
        <v>technology</v>
      </c>
      <c r="S1982" t="str">
        <f t="shared" si="218"/>
        <v>hardware</v>
      </c>
    </row>
    <row r="1983" spans="1:19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6">
        <f t="shared" si="212"/>
        <v>5.08</v>
      </c>
      <c r="O1983" s="10">
        <f t="shared" si="213"/>
        <v>41799.933622685188</v>
      </c>
      <c r="P1983" s="10">
        <f t="shared" si="214"/>
        <v>41829.933622685188</v>
      </c>
      <c r="Q1983" t="s">
        <v>8296</v>
      </c>
      <c r="R1983" t="str">
        <f t="shared" ref="R1983:R2002" si="219">LEFT(Q1983, 11)</f>
        <v>photography</v>
      </c>
      <c r="S1983" t="str">
        <f t="shared" ref="S1983:S2002" si="220">RIGHT(Q1983, 6)</f>
        <v>people</v>
      </c>
    </row>
    <row r="1984" spans="1:19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6">
        <f t="shared" si="212"/>
        <v>0</v>
      </c>
      <c r="O1984" s="10">
        <f t="shared" si="213"/>
        <v>42678.794988425929</v>
      </c>
      <c r="P1984" s="10">
        <f t="shared" si="214"/>
        <v>42708.836655092593</v>
      </c>
      <c r="Q1984" t="s">
        <v>8296</v>
      </c>
      <c r="R1984" t="str">
        <f t="shared" si="219"/>
        <v>photography</v>
      </c>
      <c r="S1984" t="str">
        <f t="shared" si="220"/>
        <v>people</v>
      </c>
    </row>
    <row r="1985" spans="1:19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6">
        <f t="shared" si="212"/>
        <v>4.3</v>
      </c>
      <c r="O1985" s="10">
        <f t="shared" si="213"/>
        <v>42593.220115740747</v>
      </c>
      <c r="P1985" s="10">
        <f t="shared" si="214"/>
        <v>42615.500000000007</v>
      </c>
      <c r="Q1985" t="s">
        <v>8296</v>
      </c>
      <c r="R1985" t="str">
        <f t="shared" si="219"/>
        <v>photography</v>
      </c>
      <c r="S1985" t="str">
        <f t="shared" si="220"/>
        <v>people</v>
      </c>
    </row>
    <row r="1986" spans="1:19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6">
        <f t="shared" ref="N1986:N2049" si="221">E1986/D1986*100</f>
        <v>21.146666666666665</v>
      </c>
      <c r="O1986" s="10">
        <f t="shared" si="213"/>
        <v>41913.998622685183</v>
      </c>
      <c r="P1986" s="10">
        <f t="shared" si="214"/>
        <v>41974.040289351855</v>
      </c>
      <c r="Q1986" t="s">
        <v>8296</v>
      </c>
      <c r="R1986" t="str">
        <f t="shared" si="219"/>
        <v>photography</v>
      </c>
      <c r="S1986" t="str">
        <f t="shared" si="220"/>
        <v>people</v>
      </c>
    </row>
    <row r="1987" spans="1:19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6">
        <f t="shared" si="221"/>
        <v>3.1875</v>
      </c>
      <c r="O1987" s="10">
        <f t="shared" ref="O1987:O2050" si="222">((((J1987/60)/60)/24+DATE(1970,1,1)+5/24))</f>
        <v>42555.907071759262</v>
      </c>
      <c r="P1987" s="10">
        <f t="shared" ref="P1987:P2050" si="223">((((I1987/60)/60)/24+DATE(1970,1,1)+5/24))</f>
        <v>42585.166666666664</v>
      </c>
      <c r="Q1987" t="s">
        <v>8296</v>
      </c>
      <c r="R1987" t="str">
        <f t="shared" si="219"/>
        <v>photography</v>
      </c>
      <c r="S1987" t="str">
        <f t="shared" si="220"/>
        <v>people</v>
      </c>
    </row>
    <row r="1988" spans="1:19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6">
        <f t="shared" si="221"/>
        <v>0.05</v>
      </c>
      <c r="O1988" s="10">
        <f t="shared" si="222"/>
        <v>42413.642164351848</v>
      </c>
      <c r="P1988" s="10">
        <f t="shared" si="223"/>
        <v>42443.600497685191</v>
      </c>
      <c r="Q1988" t="s">
        <v>8296</v>
      </c>
      <c r="R1988" t="str">
        <f t="shared" si="219"/>
        <v>photography</v>
      </c>
      <c r="S1988" t="str">
        <f t="shared" si="220"/>
        <v>people</v>
      </c>
    </row>
    <row r="1989" spans="1:19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6">
        <f t="shared" si="221"/>
        <v>42.472727272727276</v>
      </c>
      <c r="O1989" s="10">
        <f t="shared" si="222"/>
        <v>42034.848101851858</v>
      </c>
      <c r="P1989" s="10">
        <f t="shared" si="223"/>
        <v>42064.848101851858</v>
      </c>
      <c r="Q1989" t="s">
        <v>8296</v>
      </c>
      <c r="R1989" t="str">
        <f t="shared" si="219"/>
        <v>photography</v>
      </c>
      <c r="S1989" t="str">
        <f t="shared" si="220"/>
        <v>people</v>
      </c>
    </row>
    <row r="1990" spans="1:19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6">
        <f t="shared" si="221"/>
        <v>0.41666666666666669</v>
      </c>
      <c r="O1990" s="10">
        <f t="shared" si="222"/>
        <v>42206.971550925933</v>
      </c>
      <c r="P1990" s="10">
        <f t="shared" si="223"/>
        <v>42236.971550925933</v>
      </c>
      <c r="Q1990" t="s">
        <v>8296</v>
      </c>
      <c r="R1990" t="str">
        <f t="shared" si="219"/>
        <v>photography</v>
      </c>
      <c r="S1990" t="str">
        <f t="shared" si="220"/>
        <v>people</v>
      </c>
    </row>
    <row r="1991" spans="1:19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6">
        <f t="shared" si="221"/>
        <v>1</v>
      </c>
      <c r="O1991" s="10">
        <f t="shared" si="222"/>
        <v>42685.888981481483</v>
      </c>
      <c r="P1991" s="10">
        <f t="shared" si="223"/>
        <v>42715.888981481483</v>
      </c>
      <c r="Q1991" t="s">
        <v>8296</v>
      </c>
      <c r="R1991" t="str">
        <f t="shared" si="219"/>
        <v>photography</v>
      </c>
      <c r="S1991" t="str">
        <f t="shared" si="220"/>
        <v>people</v>
      </c>
    </row>
    <row r="1992" spans="1:19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6">
        <f t="shared" si="221"/>
        <v>16.966666666666665</v>
      </c>
      <c r="O1992" s="10">
        <f t="shared" si="222"/>
        <v>42398.404305555559</v>
      </c>
      <c r="P1992" s="10">
        <f t="shared" si="223"/>
        <v>42413.404305555559</v>
      </c>
      <c r="Q1992" t="s">
        <v>8296</v>
      </c>
      <c r="R1992" t="str">
        <f t="shared" si="219"/>
        <v>photography</v>
      </c>
      <c r="S1992" t="str">
        <f t="shared" si="220"/>
        <v>people</v>
      </c>
    </row>
    <row r="1993" spans="1:19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6">
        <f t="shared" si="221"/>
        <v>7.0000000000000009</v>
      </c>
      <c r="O1993" s="10">
        <f t="shared" si="222"/>
        <v>42168.101689814815</v>
      </c>
      <c r="P1993" s="10">
        <f t="shared" si="223"/>
        <v>42189.101689814815</v>
      </c>
      <c r="Q1993" t="s">
        <v>8296</v>
      </c>
      <c r="R1993" t="str">
        <f t="shared" si="219"/>
        <v>photography</v>
      </c>
      <c r="S1993" t="str">
        <f t="shared" si="220"/>
        <v>people</v>
      </c>
    </row>
    <row r="1994" spans="1:19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6">
        <f t="shared" si="221"/>
        <v>0.13333333333333333</v>
      </c>
      <c r="O1994" s="10">
        <f t="shared" si="222"/>
        <v>42023.351747685192</v>
      </c>
      <c r="P1994" s="10">
        <f t="shared" si="223"/>
        <v>42053.351747685192</v>
      </c>
      <c r="Q1994" t="s">
        <v>8296</v>
      </c>
      <c r="R1994" t="str">
        <f t="shared" si="219"/>
        <v>photography</v>
      </c>
      <c r="S1994" t="str">
        <f t="shared" si="220"/>
        <v>people</v>
      </c>
    </row>
    <row r="1995" spans="1:19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6">
        <f t="shared" si="221"/>
        <v>0</v>
      </c>
      <c r="O1995" s="10">
        <f t="shared" si="222"/>
        <v>42329.796724537046</v>
      </c>
      <c r="P1995" s="10">
        <f t="shared" si="223"/>
        <v>42359.796724537046</v>
      </c>
      <c r="Q1995" t="s">
        <v>8296</v>
      </c>
      <c r="R1995" t="str">
        <f t="shared" si="219"/>
        <v>photography</v>
      </c>
      <c r="S1995" t="str">
        <f t="shared" si="220"/>
        <v>people</v>
      </c>
    </row>
    <row r="1996" spans="1:19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6">
        <f t="shared" si="221"/>
        <v>0</v>
      </c>
      <c r="O1996" s="10">
        <f t="shared" si="222"/>
        <v>42651.214606481481</v>
      </c>
      <c r="P1996" s="10">
        <f t="shared" si="223"/>
        <v>42711.256273148152</v>
      </c>
      <c r="Q1996" t="s">
        <v>8296</v>
      </c>
      <c r="R1996" t="str">
        <f t="shared" si="219"/>
        <v>photography</v>
      </c>
      <c r="S1996" t="str">
        <f t="shared" si="220"/>
        <v>people</v>
      </c>
    </row>
    <row r="1997" spans="1:19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6">
        <f t="shared" si="221"/>
        <v>7.8</v>
      </c>
      <c r="O1997" s="10">
        <f t="shared" si="222"/>
        <v>42182.110370370377</v>
      </c>
      <c r="P1997" s="10">
        <f t="shared" si="223"/>
        <v>42202.110370370377</v>
      </c>
      <c r="Q1997" t="s">
        <v>8296</v>
      </c>
      <c r="R1997" t="str">
        <f t="shared" si="219"/>
        <v>photography</v>
      </c>
      <c r="S1997" t="str">
        <f t="shared" si="220"/>
        <v>people</v>
      </c>
    </row>
    <row r="1998" spans="1:19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6">
        <f t="shared" si="221"/>
        <v>0</v>
      </c>
      <c r="O1998" s="10">
        <f t="shared" si="222"/>
        <v>41801.027905092596</v>
      </c>
      <c r="P1998" s="10">
        <f t="shared" si="223"/>
        <v>41831.027905092596</v>
      </c>
      <c r="Q1998" t="s">
        <v>8296</v>
      </c>
      <c r="R1998" t="str">
        <f t="shared" si="219"/>
        <v>photography</v>
      </c>
      <c r="S1998" t="str">
        <f t="shared" si="220"/>
        <v>people</v>
      </c>
    </row>
    <row r="1999" spans="1:19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6">
        <f t="shared" si="221"/>
        <v>0</v>
      </c>
      <c r="O1999" s="10">
        <f t="shared" si="222"/>
        <v>41848.139027777783</v>
      </c>
      <c r="P1999" s="10">
        <f t="shared" si="223"/>
        <v>41878.139027777783</v>
      </c>
      <c r="Q1999" t="s">
        <v>8296</v>
      </c>
      <c r="R1999" t="str">
        <f t="shared" si="219"/>
        <v>photography</v>
      </c>
      <c r="S1999" t="str">
        <f t="shared" si="220"/>
        <v>people</v>
      </c>
    </row>
    <row r="2000" spans="1:19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6">
        <f t="shared" si="221"/>
        <v>26.200000000000003</v>
      </c>
      <c r="O2000" s="10">
        <f t="shared" si="222"/>
        <v>41807.326828703706</v>
      </c>
      <c r="P2000" s="10">
        <f t="shared" si="223"/>
        <v>41852.326828703706</v>
      </c>
      <c r="Q2000" t="s">
        <v>8296</v>
      </c>
      <c r="R2000" t="str">
        <f t="shared" si="219"/>
        <v>photography</v>
      </c>
      <c r="S2000" t="str">
        <f t="shared" si="220"/>
        <v>people</v>
      </c>
    </row>
    <row r="2001" spans="1:19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6">
        <f t="shared" si="221"/>
        <v>0.76129032258064511</v>
      </c>
      <c r="O2001" s="10">
        <f t="shared" si="222"/>
        <v>41926.691064814819</v>
      </c>
      <c r="P2001" s="10">
        <f t="shared" si="223"/>
        <v>41956.732731481483</v>
      </c>
      <c r="Q2001" t="s">
        <v>8296</v>
      </c>
      <c r="R2001" t="str">
        <f t="shared" si="219"/>
        <v>photography</v>
      </c>
      <c r="S2001" t="str">
        <f t="shared" si="220"/>
        <v>people</v>
      </c>
    </row>
    <row r="2002" spans="1:19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6">
        <f t="shared" si="221"/>
        <v>12.5</v>
      </c>
      <c r="O2002" s="10">
        <f t="shared" si="222"/>
        <v>42346.159872685188</v>
      </c>
      <c r="P2002" s="10">
        <f t="shared" si="223"/>
        <v>42376.159872685188</v>
      </c>
      <c r="Q2002" t="s">
        <v>8296</v>
      </c>
      <c r="R2002" t="str">
        <f t="shared" si="219"/>
        <v>photography</v>
      </c>
      <c r="S2002" t="str">
        <f t="shared" si="220"/>
        <v>people</v>
      </c>
    </row>
    <row r="2003" spans="1:19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6">
        <f t="shared" si="221"/>
        <v>382.12909090909091</v>
      </c>
      <c r="O2003" s="10">
        <f t="shared" si="222"/>
        <v>42136.418009259265</v>
      </c>
      <c r="P2003" s="10">
        <f t="shared" si="223"/>
        <v>42168.041666666664</v>
      </c>
      <c r="Q2003" t="s">
        <v>8295</v>
      </c>
      <c r="R2003" t="str">
        <f t="shared" ref="R2003:R2034" si="224">LEFT(Q2003, 10)</f>
        <v>technology</v>
      </c>
      <c r="S2003" t="str">
        <f t="shared" ref="S2003:S2034" si="225">RIGHT(Q2003, 8)</f>
        <v>hardware</v>
      </c>
    </row>
    <row r="2004" spans="1:19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6">
        <f t="shared" si="221"/>
        <v>216.79422000000002</v>
      </c>
      <c r="O2004" s="10">
        <f t="shared" si="222"/>
        <v>42728.920636574076</v>
      </c>
      <c r="P2004" s="10">
        <f t="shared" si="223"/>
        <v>42758.920636574076</v>
      </c>
      <c r="Q2004" t="s">
        <v>8295</v>
      </c>
      <c r="R2004" t="str">
        <f t="shared" si="224"/>
        <v>technology</v>
      </c>
      <c r="S2004" t="str">
        <f t="shared" si="225"/>
        <v>hardware</v>
      </c>
    </row>
    <row r="2005" spans="1:19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6">
        <f t="shared" si="221"/>
        <v>312</v>
      </c>
      <c r="O2005" s="10">
        <f t="shared" si="222"/>
        <v>40347.33393518519</v>
      </c>
      <c r="P2005" s="10">
        <f t="shared" si="223"/>
        <v>40362.166666666672</v>
      </c>
      <c r="Q2005" t="s">
        <v>8295</v>
      </c>
      <c r="R2005" t="str">
        <f t="shared" si="224"/>
        <v>technology</v>
      </c>
      <c r="S2005" t="str">
        <f t="shared" si="225"/>
        <v>hardware</v>
      </c>
    </row>
    <row r="2006" spans="1:19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6">
        <f t="shared" si="221"/>
        <v>234.42048</v>
      </c>
      <c r="O2006" s="10">
        <f t="shared" si="222"/>
        <v>41800.81322916667</v>
      </c>
      <c r="P2006" s="10">
        <f t="shared" si="223"/>
        <v>41830.81322916667</v>
      </c>
      <c r="Q2006" t="s">
        <v>8295</v>
      </c>
      <c r="R2006" t="str">
        <f t="shared" si="224"/>
        <v>technology</v>
      </c>
      <c r="S2006" t="str">
        <f t="shared" si="225"/>
        <v>hardware</v>
      </c>
    </row>
    <row r="2007" spans="1:19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6">
        <f t="shared" si="221"/>
        <v>123.68010000000001</v>
      </c>
      <c r="O2007" s="10">
        <f t="shared" si="222"/>
        <v>41536.021041666667</v>
      </c>
      <c r="P2007" s="10">
        <f t="shared" si="223"/>
        <v>41563.374305555561</v>
      </c>
      <c r="Q2007" t="s">
        <v>8295</v>
      </c>
      <c r="R2007" t="str">
        <f t="shared" si="224"/>
        <v>technology</v>
      </c>
      <c r="S2007" t="str">
        <f t="shared" si="225"/>
        <v>hardware</v>
      </c>
    </row>
    <row r="2008" spans="1:19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6">
        <f t="shared" si="221"/>
        <v>247.84</v>
      </c>
      <c r="O2008" s="10">
        <f t="shared" si="222"/>
        <v>41941.708854166667</v>
      </c>
      <c r="P2008" s="10">
        <f t="shared" si="223"/>
        <v>41976.750520833339</v>
      </c>
      <c r="Q2008" t="s">
        <v>8295</v>
      </c>
      <c r="R2008" t="str">
        <f t="shared" si="224"/>
        <v>technology</v>
      </c>
      <c r="S2008" t="str">
        <f t="shared" si="225"/>
        <v>hardware</v>
      </c>
    </row>
    <row r="2009" spans="1:19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6">
        <f t="shared" si="221"/>
        <v>115.7092</v>
      </c>
      <c r="O2009" s="10">
        <f t="shared" si="222"/>
        <v>40348.046134259261</v>
      </c>
      <c r="P2009" s="10">
        <f t="shared" si="223"/>
        <v>40414.375</v>
      </c>
      <c r="Q2009" t="s">
        <v>8295</v>
      </c>
      <c r="R2009" t="str">
        <f t="shared" si="224"/>
        <v>technology</v>
      </c>
      <c r="S2009" t="str">
        <f t="shared" si="225"/>
        <v>hardware</v>
      </c>
    </row>
    <row r="2010" spans="1:19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6">
        <f t="shared" si="221"/>
        <v>117.07484768810599</v>
      </c>
      <c r="O2010" s="10">
        <f t="shared" si="222"/>
        <v>40761.812754629631</v>
      </c>
      <c r="P2010" s="10">
        <f t="shared" si="223"/>
        <v>40805.812754629631</v>
      </c>
      <c r="Q2010" t="s">
        <v>8295</v>
      </c>
      <c r="R2010" t="str">
        <f t="shared" si="224"/>
        <v>technology</v>
      </c>
      <c r="S2010" t="str">
        <f t="shared" si="225"/>
        <v>hardware</v>
      </c>
    </row>
    <row r="2011" spans="1:19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6">
        <f t="shared" si="221"/>
        <v>305.15800000000002</v>
      </c>
      <c r="O2011" s="10">
        <f t="shared" si="222"/>
        <v>42661.531747685185</v>
      </c>
      <c r="P2011" s="10">
        <f t="shared" si="223"/>
        <v>42697.573414351857</v>
      </c>
      <c r="Q2011" t="s">
        <v>8295</v>
      </c>
      <c r="R2011" t="str">
        <f t="shared" si="224"/>
        <v>technology</v>
      </c>
      <c r="S2011" t="str">
        <f t="shared" si="225"/>
        <v>hardware</v>
      </c>
    </row>
    <row r="2012" spans="1:19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6">
        <f t="shared" si="221"/>
        <v>320.05299999999994</v>
      </c>
      <c r="O2012" s="10">
        <f t="shared" si="222"/>
        <v>42571.204756944448</v>
      </c>
      <c r="P2012" s="10">
        <f t="shared" si="223"/>
        <v>42601.204756944448</v>
      </c>
      <c r="Q2012" t="s">
        <v>8295</v>
      </c>
      <c r="R2012" t="str">
        <f t="shared" si="224"/>
        <v>technology</v>
      </c>
      <c r="S2012" t="str">
        <f t="shared" si="225"/>
        <v>hardware</v>
      </c>
    </row>
    <row r="2013" spans="1:19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6">
        <f t="shared" si="221"/>
        <v>819.56399999999996</v>
      </c>
      <c r="O2013" s="10">
        <f t="shared" si="222"/>
        <v>42347.566817129635</v>
      </c>
      <c r="P2013" s="10">
        <f t="shared" si="223"/>
        <v>42381.166666666664</v>
      </c>
      <c r="Q2013" t="s">
        <v>8295</v>
      </c>
      <c r="R2013" t="str">
        <f t="shared" si="224"/>
        <v>technology</v>
      </c>
      <c r="S2013" t="str">
        <f t="shared" si="225"/>
        <v>hardware</v>
      </c>
    </row>
    <row r="2014" spans="1:19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6">
        <f t="shared" si="221"/>
        <v>234.90000000000003</v>
      </c>
      <c r="O2014" s="10">
        <f t="shared" si="222"/>
        <v>42011.03056712963</v>
      </c>
      <c r="P2014" s="10">
        <f t="shared" si="223"/>
        <v>42041.03056712963</v>
      </c>
      <c r="Q2014" t="s">
        <v>8295</v>
      </c>
      <c r="R2014" t="str">
        <f t="shared" si="224"/>
        <v>technology</v>
      </c>
      <c r="S2014" t="str">
        <f t="shared" si="225"/>
        <v>hardware</v>
      </c>
    </row>
    <row r="2015" spans="1:19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6">
        <f t="shared" si="221"/>
        <v>494.91374999999999</v>
      </c>
      <c r="O2015" s="10">
        <f t="shared" si="222"/>
        <v>42500.16914351852</v>
      </c>
      <c r="P2015" s="10">
        <f t="shared" si="223"/>
        <v>42560.16914351852</v>
      </c>
      <c r="Q2015" t="s">
        <v>8295</v>
      </c>
      <c r="R2015" t="str">
        <f t="shared" si="224"/>
        <v>technology</v>
      </c>
      <c r="S2015" t="str">
        <f t="shared" si="225"/>
        <v>hardware</v>
      </c>
    </row>
    <row r="2016" spans="1:19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6">
        <f t="shared" si="221"/>
        <v>7813.7822333333334</v>
      </c>
      <c r="O2016" s="10">
        <f t="shared" si="222"/>
        <v>41324.422905092593</v>
      </c>
      <c r="P2016" s="10">
        <f t="shared" si="223"/>
        <v>41358.381238425929</v>
      </c>
      <c r="Q2016" t="s">
        <v>8295</v>
      </c>
      <c r="R2016" t="str">
        <f t="shared" si="224"/>
        <v>technology</v>
      </c>
      <c r="S2016" t="str">
        <f t="shared" si="225"/>
        <v>hardware</v>
      </c>
    </row>
    <row r="2017" spans="1:19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6">
        <f t="shared" si="221"/>
        <v>113.00013888888888</v>
      </c>
      <c r="O2017" s="10">
        <f t="shared" si="222"/>
        <v>40766.085219907407</v>
      </c>
      <c r="P2017" s="10">
        <f t="shared" si="223"/>
        <v>40796.085219907407</v>
      </c>
      <c r="Q2017" t="s">
        <v>8295</v>
      </c>
      <c r="R2017" t="str">
        <f t="shared" si="224"/>
        <v>technology</v>
      </c>
      <c r="S2017" t="str">
        <f t="shared" si="225"/>
        <v>hardware</v>
      </c>
    </row>
    <row r="2018" spans="1:19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6">
        <f t="shared" si="221"/>
        <v>921.54219999999998</v>
      </c>
      <c r="O2018" s="10">
        <f t="shared" si="222"/>
        <v>41313.089108796295</v>
      </c>
      <c r="P2018" s="10">
        <f t="shared" si="223"/>
        <v>41343.089108796295</v>
      </c>
      <c r="Q2018" t="s">
        <v>8295</v>
      </c>
      <c r="R2018" t="str">
        <f t="shared" si="224"/>
        <v>technology</v>
      </c>
      <c r="S2018" t="str">
        <f t="shared" si="225"/>
        <v>hardware</v>
      </c>
    </row>
    <row r="2019" spans="1:19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6">
        <f t="shared" si="221"/>
        <v>125.10239999999999</v>
      </c>
      <c r="O2019" s="10">
        <f t="shared" si="222"/>
        <v>40961.265682870369</v>
      </c>
      <c r="P2019" s="10">
        <f t="shared" si="223"/>
        <v>40992.375</v>
      </c>
      <c r="Q2019" t="s">
        <v>8295</v>
      </c>
      <c r="R2019" t="str">
        <f t="shared" si="224"/>
        <v>technology</v>
      </c>
      <c r="S2019" t="str">
        <f t="shared" si="225"/>
        <v>hardware</v>
      </c>
    </row>
    <row r="2020" spans="1:19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6">
        <f t="shared" si="221"/>
        <v>102.24343076923077</v>
      </c>
      <c r="O2020" s="10">
        <f t="shared" si="222"/>
        <v>42199.574178240742</v>
      </c>
      <c r="P2020" s="10">
        <f t="shared" si="223"/>
        <v>42229.574178240742</v>
      </c>
      <c r="Q2020" t="s">
        <v>8295</v>
      </c>
      <c r="R2020" t="str">
        <f t="shared" si="224"/>
        <v>technology</v>
      </c>
      <c r="S2020" t="str">
        <f t="shared" si="225"/>
        <v>hardware</v>
      </c>
    </row>
    <row r="2021" spans="1:19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6">
        <f t="shared" si="221"/>
        <v>484.90975000000003</v>
      </c>
      <c r="O2021" s="10">
        <f t="shared" si="222"/>
        <v>42605.916909722226</v>
      </c>
      <c r="P2021" s="10">
        <f t="shared" si="223"/>
        <v>42635.916909722226</v>
      </c>
      <c r="Q2021" t="s">
        <v>8295</v>
      </c>
      <c r="R2021" t="str">
        <f t="shared" si="224"/>
        <v>technology</v>
      </c>
      <c r="S2021" t="str">
        <f t="shared" si="225"/>
        <v>hardware</v>
      </c>
    </row>
    <row r="2022" spans="1:19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6">
        <f t="shared" si="221"/>
        <v>192.33333333333334</v>
      </c>
      <c r="O2022" s="10">
        <f t="shared" si="222"/>
        <v>41737.305833333332</v>
      </c>
      <c r="P2022" s="10">
        <f t="shared" si="223"/>
        <v>41774.169444444444</v>
      </c>
      <c r="Q2022" t="s">
        <v>8295</v>
      </c>
      <c r="R2022" t="str">
        <f t="shared" si="224"/>
        <v>technology</v>
      </c>
      <c r="S2022" t="str">
        <f t="shared" si="225"/>
        <v>hardware</v>
      </c>
    </row>
    <row r="2023" spans="1:19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6">
        <f t="shared" si="221"/>
        <v>281.10000000000002</v>
      </c>
      <c r="O2023" s="10">
        <f t="shared" si="222"/>
        <v>41861.278900462967</v>
      </c>
      <c r="P2023" s="10">
        <f t="shared" si="223"/>
        <v>41906.278900462967</v>
      </c>
      <c r="Q2023" t="s">
        <v>8295</v>
      </c>
      <c r="R2023" t="str">
        <f t="shared" si="224"/>
        <v>technology</v>
      </c>
      <c r="S2023" t="str">
        <f t="shared" si="225"/>
        <v>hardware</v>
      </c>
    </row>
    <row r="2024" spans="1:19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6">
        <f t="shared" si="221"/>
        <v>125.13700000000001</v>
      </c>
      <c r="O2024" s="10">
        <f t="shared" si="222"/>
        <v>42502.777453703711</v>
      </c>
      <c r="P2024" s="10">
        <f t="shared" si="223"/>
        <v>42532.777453703711</v>
      </c>
      <c r="Q2024" t="s">
        <v>8295</v>
      </c>
      <c r="R2024" t="str">
        <f t="shared" si="224"/>
        <v>technology</v>
      </c>
      <c r="S2024" t="str">
        <f t="shared" si="225"/>
        <v>hardware</v>
      </c>
    </row>
    <row r="2025" spans="1:19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6">
        <f t="shared" si="221"/>
        <v>161.459</v>
      </c>
      <c r="O2025" s="10">
        <f t="shared" si="222"/>
        <v>42136.62908564815</v>
      </c>
      <c r="P2025" s="10">
        <f t="shared" si="223"/>
        <v>42166.62908564815</v>
      </c>
      <c r="Q2025" t="s">
        <v>8295</v>
      </c>
      <c r="R2025" t="str">
        <f t="shared" si="224"/>
        <v>technology</v>
      </c>
      <c r="S2025" t="str">
        <f t="shared" si="225"/>
        <v>hardware</v>
      </c>
    </row>
    <row r="2026" spans="1:19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6">
        <f t="shared" si="221"/>
        <v>585.35</v>
      </c>
      <c r="O2026" s="10">
        <f t="shared" si="222"/>
        <v>41100.17527777778</v>
      </c>
      <c r="P2026" s="10">
        <f t="shared" si="223"/>
        <v>41134.333333333336</v>
      </c>
      <c r="Q2026" t="s">
        <v>8295</v>
      </c>
      <c r="R2026" t="str">
        <f t="shared" si="224"/>
        <v>technology</v>
      </c>
      <c r="S2026" t="str">
        <f t="shared" si="225"/>
        <v>hardware</v>
      </c>
    </row>
    <row r="2027" spans="1:19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6">
        <f t="shared" si="221"/>
        <v>201.14999999999998</v>
      </c>
      <c r="O2027" s="10">
        <f t="shared" si="222"/>
        <v>42136.392893518518</v>
      </c>
      <c r="P2027" s="10">
        <f t="shared" si="223"/>
        <v>42166.392893518518</v>
      </c>
      <c r="Q2027" t="s">
        <v>8295</v>
      </c>
      <c r="R2027" t="str">
        <f t="shared" si="224"/>
        <v>technology</v>
      </c>
      <c r="S2027" t="str">
        <f t="shared" si="225"/>
        <v>hardware</v>
      </c>
    </row>
    <row r="2028" spans="1:19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6">
        <f t="shared" si="221"/>
        <v>133.48307999999997</v>
      </c>
      <c r="O2028" s="10">
        <f t="shared" si="222"/>
        <v>41704.944270833337</v>
      </c>
      <c r="P2028" s="10">
        <f t="shared" si="223"/>
        <v>41750.374305555561</v>
      </c>
      <c r="Q2028" t="s">
        <v>8295</v>
      </c>
      <c r="R2028" t="str">
        <f t="shared" si="224"/>
        <v>technology</v>
      </c>
      <c r="S2028" t="str">
        <f t="shared" si="225"/>
        <v>hardware</v>
      </c>
    </row>
    <row r="2029" spans="1:19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6">
        <f t="shared" si="221"/>
        <v>120.24900000000001</v>
      </c>
      <c r="O2029" s="10">
        <f t="shared" si="222"/>
        <v>42049.022210648152</v>
      </c>
      <c r="P2029" s="10">
        <f t="shared" si="223"/>
        <v>42093.980543981488</v>
      </c>
      <c r="Q2029" t="s">
        <v>8295</v>
      </c>
      <c r="R2029" t="str">
        <f t="shared" si="224"/>
        <v>technology</v>
      </c>
      <c r="S2029" t="str">
        <f t="shared" si="225"/>
        <v>hardware</v>
      </c>
    </row>
    <row r="2030" spans="1:19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6">
        <f t="shared" si="221"/>
        <v>126.16666666666667</v>
      </c>
      <c r="O2030" s="10">
        <f t="shared" si="222"/>
        <v>40216.127384259264</v>
      </c>
      <c r="P2030" s="10">
        <f t="shared" si="223"/>
        <v>40253.121527777781</v>
      </c>
      <c r="Q2030" t="s">
        <v>8295</v>
      </c>
      <c r="R2030" t="str">
        <f t="shared" si="224"/>
        <v>technology</v>
      </c>
      <c r="S2030" t="str">
        <f t="shared" si="225"/>
        <v>hardware</v>
      </c>
    </row>
    <row r="2031" spans="1:19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6">
        <f t="shared" si="221"/>
        <v>361.2</v>
      </c>
      <c r="O2031" s="10">
        <f t="shared" si="222"/>
        <v>41848.230104166672</v>
      </c>
      <c r="P2031" s="10">
        <f t="shared" si="223"/>
        <v>41878.230104166672</v>
      </c>
      <c r="Q2031" t="s">
        <v>8295</v>
      </c>
      <c r="R2031" t="str">
        <f t="shared" si="224"/>
        <v>technology</v>
      </c>
      <c r="S2031" t="str">
        <f t="shared" si="225"/>
        <v>hardware</v>
      </c>
    </row>
    <row r="2032" spans="1:19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6">
        <f t="shared" si="221"/>
        <v>226.239013671875</v>
      </c>
      <c r="O2032" s="10">
        <f t="shared" si="222"/>
        <v>41213.204814814817</v>
      </c>
      <c r="P2032" s="10">
        <f t="shared" si="223"/>
        <v>41243.204814814817</v>
      </c>
      <c r="Q2032" t="s">
        <v>8295</v>
      </c>
      <c r="R2032" t="str">
        <f t="shared" si="224"/>
        <v>technology</v>
      </c>
      <c r="S2032" t="str">
        <f t="shared" si="225"/>
        <v>hardware</v>
      </c>
    </row>
    <row r="2033" spans="1:19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6">
        <f t="shared" si="221"/>
        <v>120.35</v>
      </c>
      <c r="O2033" s="10">
        <f t="shared" si="222"/>
        <v>41975.53765046296</v>
      </c>
      <c r="P2033" s="10">
        <f t="shared" si="223"/>
        <v>42013.250000000007</v>
      </c>
      <c r="Q2033" t="s">
        <v>8295</v>
      </c>
      <c r="R2033" t="str">
        <f t="shared" si="224"/>
        <v>technology</v>
      </c>
      <c r="S2033" t="str">
        <f t="shared" si="225"/>
        <v>hardware</v>
      </c>
    </row>
    <row r="2034" spans="1:19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6">
        <f t="shared" si="221"/>
        <v>304.18799999999999</v>
      </c>
      <c r="O2034" s="10">
        <f t="shared" si="222"/>
        <v>42689.774004629631</v>
      </c>
      <c r="P2034" s="10">
        <f t="shared" si="223"/>
        <v>42719.416666666664</v>
      </c>
      <c r="Q2034" t="s">
        <v>8295</v>
      </c>
      <c r="R2034" t="str">
        <f t="shared" si="224"/>
        <v>technology</v>
      </c>
      <c r="S2034" t="str">
        <f t="shared" si="225"/>
        <v>hardware</v>
      </c>
    </row>
    <row r="2035" spans="1:19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6">
        <f t="shared" si="221"/>
        <v>178.67599999999999</v>
      </c>
      <c r="O2035" s="10">
        <f t="shared" si="222"/>
        <v>41725.290717592594</v>
      </c>
      <c r="P2035" s="10">
        <f t="shared" si="223"/>
        <v>41755.290717592594</v>
      </c>
      <c r="Q2035" t="s">
        <v>8295</v>
      </c>
      <c r="R2035" t="str">
        <f t="shared" ref="R2035:R2066" si="226">LEFT(Q2035, 10)</f>
        <v>technology</v>
      </c>
      <c r="S2035" t="str">
        <f t="shared" ref="S2035:S2066" si="227">RIGHT(Q2035, 8)</f>
        <v>hardware</v>
      </c>
    </row>
    <row r="2036" spans="1:19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6">
        <f t="shared" si="221"/>
        <v>386.81998717948721</v>
      </c>
      <c r="O2036" s="10">
        <f t="shared" si="222"/>
        <v>42076.33834490741</v>
      </c>
      <c r="P2036" s="10">
        <f t="shared" si="223"/>
        <v>42131.498611111114</v>
      </c>
      <c r="Q2036" t="s">
        <v>8295</v>
      </c>
      <c r="R2036" t="str">
        <f t="shared" si="226"/>
        <v>technology</v>
      </c>
      <c r="S2036" t="str">
        <f t="shared" si="227"/>
        <v>hardware</v>
      </c>
    </row>
    <row r="2037" spans="1:19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6">
        <f t="shared" si="221"/>
        <v>211.03642500000004</v>
      </c>
      <c r="O2037" s="10">
        <f t="shared" si="222"/>
        <v>42311.833414351851</v>
      </c>
      <c r="P2037" s="10">
        <f t="shared" si="223"/>
        <v>42357.250000000007</v>
      </c>
      <c r="Q2037" t="s">
        <v>8295</v>
      </c>
      <c r="R2037" t="str">
        <f t="shared" si="226"/>
        <v>technology</v>
      </c>
      <c r="S2037" t="str">
        <f t="shared" si="227"/>
        <v>hardware</v>
      </c>
    </row>
    <row r="2038" spans="1:19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6">
        <f t="shared" si="221"/>
        <v>131.66833333333335</v>
      </c>
      <c r="O2038" s="10">
        <f t="shared" si="222"/>
        <v>41739.073136574079</v>
      </c>
      <c r="P2038" s="10">
        <f t="shared" si="223"/>
        <v>41769.073136574079</v>
      </c>
      <c r="Q2038" t="s">
        <v>8295</v>
      </c>
      <c r="R2038" t="str">
        <f t="shared" si="226"/>
        <v>technology</v>
      </c>
      <c r="S2038" t="str">
        <f t="shared" si="227"/>
        <v>hardware</v>
      </c>
    </row>
    <row r="2039" spans="1:19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6">
        <f t="shared" si="221"/>
        <v>300.47639999999996</v>
      </c>
      <c r="O2039" s="10">
        <f t="shared" si="222"/>
        <v>41578.418437500004</v>
      </c>
      <c r="P2039" s="10">
        <f t="shared" si="223"/>
        <v>41638.460104166668</v>
      </c>
      <c r="Q2039" t="s">
        <v>8295</v>
      </c>
      <c r="R2039" t="str">
        <f t="shared" si="226"/>
        <v>technology</v>
      </c>
      <c r="S2039" t="str">
        <f t="shared" si="227"/>
        <v>hardware</v>
      </c>
    </row>
    <row r="2040" spans="1:19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6">
        <f t="shared" si="221"/>
        <v>420.51249999999999</v>
      </c>
      <c r="O2040" s="10">
        <f t="shared" si="222"/>
        <v>41424.479409722226</v>
      </c>
      <c r="P2040" s="10">
        <f t="shared" si="223"/>
        <v>41456.958333333336</v>
      </c>
      <c r="Q2040" t="s">
        <v>8295</v>
      </c>
      <c r="R2040" t="str">
        <f t="shared" si="226"/>
        <v>technology</v>
      </c>
      <c r="S2040" t="str">
        <f t="shared" si="227"/>
        <v>hardware</v>
      </c>
    </row>
    <row r="2041" spans="1:19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6">
        <f t="shared" si="221"/>
        <v>136.21680000000001</v>
      </c>
      <c r="O2041" s="10">
        <f t="shared" si="222"/>
        <v>42675.647280092591</v>
      </c>
      <c r="P2041" s="10">
        <f t="shared" si="223"/>
        <v>42705.415972222225</v>
      </c>
      <c r="Q2041" t="s">
        <v>8295</v>
      </c>
      <c r="R2041" t="str">
        <f t="shared" si="226"/>
        <v>technology</v>
      </c>
      <c r="S2041" t="str">
        <f t="shared" si="227"/>
        <v>hardware</v>
      </c>
    </row>
    <row r="2042" spans="1:19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6">
        <f t="shared" si="221"/>
        <v>248.17133333333334</v>
      </c>
      <c r="O2042" s="10">
        <f t="shared" si="222"/>
        <v>41579.135451388895</v>
      </c>
      <c r="P2042" s="10">
        <f t="shared" si="223"/>
        <v>41594.177118055559</v>
      </c>
      <c r="Q2042" t="s">
        <v>8295</v>
      </c>
      <c r="R2042" t="str">
        <f t="shared" si="226"/>
        <v>technology</v>
      </c>
      <c r="S2042" t="str">
        <f t="shared" si="227"/>
        <v>hardware</v>
      </c>
    </row>
    <row r="2043" spans="1:19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6">
        <f t="shared" si="221"/>
        <v>181.86315789473684</v>
      </c>
      <c r="O2043" s="10">
        <f t="shared" si="222"/>
        <v>42654.7341087963</v>
      </c>
      <c r="P2043" s="10">
        <f t="shared" si="223"/>
        <v>42684.775775462964</v>
      </c>
      <c r="Q2043" t="s">
        <v>8295</v>
      </c>
      <c r="R2043" t="str">
        <f t="shared" si="226"/>
        <v>technology</v>
      </c>
      <c r="S2043" t="str">
        <f t="shared" si="227"/>
        <v>hardware</v>
      </c>
    </row>
    <row r="2044" spans="1:19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6">
        <f t="shared" si="221"/>
        <v>123.53</v>
      </c>
      <c r="O2044" s="10">
        <f t="shared" si="222"/>
        <v>42331.916365740741</v>
      </c>
      <c r="P2044" s="10">
        <f t="shared" si="223"/>
        <v>42391.916365740741</v>
      </c>
      <c r="Q2044" t="s">
        <v>8295</v>
      </c>
      <c r="R2044" t="str">
        <f t="shared" si="226"/>
        <v>technology</v>
      </c>
      <c r="S2044" t="str">
        <f t="shared" si="227"/>
        <v>hardware</v>
      </c>
    </row>
    <row r="2045" spans="1:19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6">
        <f t="shared" si="221"/>
        <v>506.20938628158842</v>
      </c>
      <c r="O2045" s="10">
        <f t="shared" si="222"/>
        <v>42661.385150462964</v>
      </c>
      <c r="P2045" s="10">
        <f t="shared" si="223"/>
        <v>42715.415972222225</v>
      </c>
      <c r="Q2045" t="s">
        <v>8295</v>
      </c>
      <c r="R2045" t="str">
        <f t="shared" si="226"/>
        <v>technology</v>
      </c>
      <c r="S2045" t="str">
        <f t="shared" si="227"/>
        <v>hardware</v>
      </c>
    </row>
    <row r="2046" spans="1:19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6">
        <f t="shared" si="221"/>
        <v>108.21333333333334</v>
      </c>
      <c r="O2046" s="10">
        <f t="shared" si="222"/>
        <v>42138.892523148148</v>
      </c>
      <c r="P2046" s="10">
        <f t="shared" si="223"/>
        <v>42168.892523148148</v>
      </c>
      <c r="Q2046" t="s">
        <v>8295</v>
      </c>
      <c r="R2046" t="str">
        <f t="shared" si="226"/>
        <v>technology</v>
      </c>
      <c r="S2046" t="str">
        <f t="shared" si="227"/>
        <v>hardware</v>
      </c>
    </row>
    <row r="2047" spans="1:19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6">
        <f t="shared" si="221"/>
        <v>819.18387755102037</v>
      </c>
      <c r="O2047" s="10">
        <f t="shared" si="222"/>
        <v>41069.296840277777</v>
      </c>
      <c r="P2047" s="10">
        <f t="shared" si="223"/>
        <v>41099.296840277777</v>
      </c>
      <c r="Q2047" t="s">
        <v>8295</v>
      </c>
      <c r="R2047" t="str">
        <f t="shared" si="226"/>
        <v>technology</v>
      </c>
      <c r="S2047" t="str">
        <f t="shared" si="227"/>
        <v>hardware</v>
      </c>
    </row>
    <row r="2048" spans="1:19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6">
        <f t="shared" si="221"/>
        <v>121.10000000000001</v>
      </c>
      <c r="O2048" s="10">
        <f t="shared" si="222"/>
        <v>41387.38013888889</v>
      </c>
      <c r="P2048" s="10">
        <f t="shared" si="223"/>
        <v>41417.38013888889</v>
      </c>
      <c r="Q2048" t="s">
        <v>8295</v>
      </c>
      <c r="R2048" t="str">
        <f t="shared" si="226"/>
        <v>technology</v>
      </c>
      <c r="S2048" t="str">
        <f t="shared" si="227"/>
        <v>hardware</v>
      </c>
    </row>
    <row r="2049" spans="1:19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6">
        <f t="shared" si="221"/>
        <v>102.99897959183673</v>
      </c>
      <c r="O2049" s="10">
        <f t="shared" si="222"/>
        <v>42082.111921296302</v>
      </c>
      <c r="P2049" s="10">
        <f t="shared" si="223"/>
        <v>42111.208333333336</v>
      </c>
      <c r="Q2049" t="s">
        <v>8295</v>
      </c>
      <c r="R2049" t="str">
        <f t="shared" si="226"/>
        <v>technology</v>
      </c>
      <c r="S2049" t="str">
        <f t="shared" si="227"/>
        <v>hardware</v>
      </c>
    </row>
    <row r="2050" spans="1:19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6">
        <f t="shared" ref="N2050:N2113" si="228">E2050/D2050*100</f>
        <v>148.33229411764705</v>
      </c>
      <c r="O2050" s="10">
        <f t="shared" si="222"/>
        <v>41387.859849537039</v>
      </c>
      <c r="P2050" s="10">
        <f t="shared" si="223"/>
        <v>41417.859849537039</v>
      </c>
      <c r="Q2050" t="s">
        <v>8295</v>
      </c>
      <c r="R2050" t="str">
        <f t="shared" si="226"/>
        <v>technology</v>
      </c>
      <c r="S2050" t="str">
        <f t="shared" si="227"/>
        <v>hardware</v>
      </c>
    </row>
    <row r="2051" spans="1:19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6">
        <f t="shared" si="228"/>
        <v>120.19070000000001</v>
      </c>
      <c r="O2051" s="10">
        <f t="shared" ref="O2051:O2114" si="229">((((J2051/60)/60)/24+DATE(1970,1,1)+5/24))</f>
        <v>41575.735682870371</v>
      </c>
      <c r="P2051" s="10">
        <f t="shared" ref="P2051:P2114" si="230">((((I2051/60)/60)/24+DATE(1970,1,1)+5/24))</f>
        <v>41611.165972222225</v>
      </c>
      <c r="Q2051" t="s">
        <v>8295</v>
      </c>
      <c r="R2051" t="str">
        <f t="shared" si="226"/>
        <v>technology</v>
      </c>
      <c r="S2051" t="str">
        <f t="shared" si="227"/>
        <v>hardware</v>
      </c>
    </row>
    <row r="2052" spans="1:19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6">
        <f t="shared" si="228"/>
        <v>473.27000000000004</v>
      </c>
      <c r="O2052" s="10">
        <f t="shared" si="229"/>
        <v>42115.27983796296</v>
      </c>
      <c r="P2052" s="10">
        <f t="shared" si="230"/>
        <v>42155.27983796296</v>
      </c>
      <c r="Q2052" t="s">
        <v>8295</v>
      </c>
      <c r="R2052" t="str">
        <f t="shared" si="226"/>
        <v>technology</v>
      </c>
      <c r="S2052" t="str">
        <f t="shared" si="227"/>
        <v>hardware</v>
      </c>
    </row>
    <row r="2053" spans="1:19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6">
        <f t="shared" si="228"/>
        <v>130.36250000000001</v>
      </c>
      <c r="O2053" s="10">
        <f t="shared" si="229"/>
        <v>41604.230752314819</v>
      </c>
      <c r="P2053" s="10">
        <f t="shared" si="230"/>
        <v>41634.230752314819</v>
      </c>
      <c r="Q2053" t="s">
        <v>8295</v>
      </c>
      <c r="R2053" t="str">
        <f t="shared" si="226"/>
        <v>technology</v>
      </c>
      <c r="S2053" t="str">
        <f t="shared" si="227"/>
        <v>hardware</v>
      </c>
    </row>
    <row r="2054" spans="1:19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6">
        <f t="shared" si="228"/>
        <v>353.048</v>
      </c>
      <c r="O2054" s="10">
        <f t="shared" si="229"/>
        <v>42375.292280092595</v>
      </c>
      <c r="P2054" s="10">
        <f t="shared" si="230"/>
        <v>42420.292280092595</v>
      </c>
      <c r="Q2054" t="s">
        <v>8295</v>
      </c>
      <c r="R2054" t="str">
        <f t="shared" si="226"/>
        <v>technology</v>
      </c>
      <c r="S2054" t="str">
        <f t="shared" si="227"/>
        <v>hardware</v>
      </c>
    </row>
    <row r="2055" spans="1:19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6">
        <f t="shared" si="228"/>
        <v>101.02</v>
      </c>
      <c r="O2055" s="10">
        <f t="shared" si="229"/>
        <v>42303.825821759259</v>
      </c>
      <c r="P2055" s="10">
        <f t="shared" si="230"/>
        <v>42333.867488425931</v>
      </c>
      <c r="Q2055" t="s">
        <v>8295</v>
      </c>
      <c r="R2055" t="str">
        <f t="shared" si="226"/>
        <v>technology</v>
      </c>
      <c r="S2055" t="str">
        <f t="shared" si="227"/>
        <v>hardware</v>
      </c>
    </row>
    <row r="2056" spans="1:19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6">
        <f t="shared" si="228"/>
        <v>113.59142857142857</v>
      </c>
      <c r="O2056" s="10">
        <f t="shared" si="229"/>
        <v>41731.72928240741</v>
      </c>
      <c r="P2056" s="10">
        <f t="shared" si="230"/>
        <v>41761.72928240741</v>
      </c>
      <c r="Q2056" t="s">
        <v>8295</v>
      </c>
      <c r="R2056" t="str">
        <f t="shared" si="226"/>
        <v>technology</v>
      </c>
      <c r="S2056" t="str">
        <f t="shared" si="227"/>
        <v>hardware</v>
      </c>
    </row>
    <row r="2057" spans="1:19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6">
        <f t="shared" si="228"/>
        <v>167.41666666666666</v>
      </c>
      <c r="O2057" s="10">
        <f t="shared" si="229"/>
        <v>41946.88244212963</v>
      </c>
      <c r="P2057" s="10">
        <f t="shared" si="230"/>
        <v>41976.375000000007</v>
      </c>
      <c r="Q2057" t="s">
        <v>8295</v>
      </c>
      <c r="R2057" t="str">
        <f t="shared" si="226"/>
        <v>technology</v>
      </c>
      <c r="S2057" t="str">
        <f t="shared" si="227"/>
        <v>hardware</v>
      </c>
    </row>
    <row r="2058" spans="1:19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6">
        <f t="shared" si="228"/>
        <v>153.452</v>
      </c>
      <c r="O2058" s="10">
        <f t="shared" si="229"/>
        <v>41351.969236111116</v>
      </c>
      <c r="P2058" s="10">
        <f t="shared" si="230"/>
        <v>41381.969236111116</v>
      </c>
      <c r="Q2058" t="s">
        <v>8295</v>
      </c>
      <c r="R2058" t="str">
        <f t="shared" si="226"/>
        <v>technology</v>
      </c>
      <c r="S2058" t="str">
        <f t="shared" si="227"/>
        <v>hardware</v>
      </c>
    </row>
    <row r="2059" spans="1:19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6">
        <f t="shared" si="228"/>
        <v>202.23220000000001</v>
      </c>
      <c r="O2059" s="10">
        <f t="shared" si="229"/>
        <v>42396.702916666669</v>
      </c>
      <c r="P2059" s="10">
        <f t="shared" si="230"/>
        <v>42426.702916666669</v>
      </c>
      <c r="Q2059" t="s">
        <v>8295</v>
      </c>
      <c r="R2059" t="str">
        <f t="shared" si="226"/>
        <v>technology</v>
      </c>
      <c r="S2059" t="str">
        <f t="shared" si="227"/>
        <v>hardware</v>
      </c>
    </row>
    <row r="2060" spans="1:19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6">
        <f t="shared" si="228"/>
        <v>168.28125</v>
      </c>
      <c r="O2060" s="10">
        <f t="shared" si="229"/>
        <v>42026.579050925931</v>
      </c>
      <c r="P2060" s="10">
        <f t="shared" si="230"/>
        <v>42066.041666666664</v>
      </c>
      <c r="Q2060" t="s">
        <v>8295</v>
      </c>
      <c r="R2060" t="str">
        <f t="shared" si="226"/>
        <v>technology</v>
      </c>
      <c r="S2060" t="str">
        <f t="shared" si="227"/>
        <v>hardware</v>
      </c>
    </row>
    <row r="2061" spans="1:19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6">
        <f t="shared" si="228"/>
        <v>143.45666666666668</v>
      </c>
      <c r="O2061" s="10">
        <f t="shared" si="229"/>
        <v>42361.81081018519</v>
      </c>
      <c r="P2061" s="10">
        <f t="shared" si="230"/>
        <v>42401.124305555561</v>
      </c>
      <c r="Q2061" t="s">
        <v>8295</v>
      </c>
      <c r="R2061" t="str">
        <f t="shared" si="226"/>
        <v>technology</v>
      </c>
      <c r="S2061" t="str">
        <f t="shared" si="227"/>
        <v>hardware</v>
      </c>
    </row>
    <row r="2062" spans="1:19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6">
        <f t="shared" si="228"/>
        <v>196.4</v>
      </c>
      <c r="O2062" s="10">
        <f t="shared" si="229"/>
        <v>41783.851273148153</v>
      </c>
      <c r="P2062" s="10">
        <f t="shared" si="230"/>
        <v>41843.851273148153</v>
      </c>
      <c r="Q2062" t="s">
        <v>8295</v>
      </c>
      <c r="R2062" t="str">
        <f t="shared" si="226"/>
        <v>technology</v>
      </c>
      <c r="S2062" t="str">
        <f t="shared" si="227"/>
        <v>hardware</v>
      </c>
    </row>
    <row r="2063" spans="1:19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6">
        <f t="shared" si="228"/>
        <v>107.91999999999999</v>
      </c>
      <c r="O2063" s="10">
        <f t="shared" si="229"/>
        <v>42705.972847222227</v>
      </c>
      <c r="P2063" s="10">
        <f t="shared" si="230"/>
        <v>42735.972847222227</v>
      </c>
      <c r="Q2063" t="s">
        <v>8295</v>
      </c>
      <c r="R2063" t="str">
        <f t="shared" si="226"/>
        <v>technology</v>
      </c>
      <c r="S2063" t="str">
        <f t="shared" si="227"/>
        <v>hardware</v>
      </c>
    </row>
    <row r="2064" spans="1:19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6">
        <f t="shared" si="228"/>
        <v>114.97699999999999</v>
      </c>
      <c r="O2064" s="10">
        <f t="shared" si="229"/>
        <v>42423.591412037036</v>
      </c>
      <c r="P2064" s="10">
        <f t="shared" si="230"/>
        <v>42453.549745370372</v>
      </c>
      <c r="Q2064" t="s">
        <v>8295</v>
      </c>
      <c r="R2064" t="str">
        <f t="shared" si="226"/>
        <v>technology</v>
      </c>
      <c r="S2064" t="str">
        <f t="shared" si="227"/>
        <v>hardware</v>
      </c>
    </row>
    <row r="2065" spans="1:19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6">
        <f t="shared" si="228"/>
        <v>148.04999999999998</v>
      </c>
      <c r="O2065" s="10">
        <f t="shared" si="229"/>
        <v>42472.940983796296</v>
      </c>
      <c r="P2065" s="10">
        <f t="shared" si="230"/>
        <v>42505.940983796296</v>
      </c>
      <c r="Q2065" t="s">
        <v>8295</v>
      </c>
      <c r="R2065" t="str">
        <f t="shared" si="226"/>
        <v>technology</v>
      </c>
      <c r="S2065" t="str">
        <f t="shared" si="227"/>
        <v>hardware</v>
      </c>
    </row>
    <row r="2066" spans="1:19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6">
        <f t="shared" si="228"/>
        <v>191.16676082790633</v>
      </c>
      <c r="O2066" s="10">
        <f t="shared" si="229"/>
        <v>41389.573182870372</v>
      </c>
      <c r="P2066" s="10">
        <f t="shared" si="230"/>
        <v>41425.708333333336</v>
      </c>
      <c r="Q2066" t="s">
        <v>8295</v>
      </c>
      <c r="R2066" t="str">
        <f t="shared" si="226"/>
        <v>technology</v>
      </c>
      <c r="S2066" t="str">
        <f t="shared" si="227"/>
        <v>hardware</v>
      </c>
    </row>
    <row r="2067" spans="1:19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6">
        <f t="shared" si="228"/>
        <v>199.215125</v>
      </c>
      <c r="O2067" s="10">
        <f t="shared" si="229"/>
        <v>41603.542002314818</v>
      </c>
      <c r="P2067" s="10">
        <f t="shared" si="230"/>
        <v>41633.542002314818</v>
      </c>
      <c r="Q2067" t="s">
        <v>8295</v>
      </c>
      <c r="R2067" t="str">
        <f t="shared" ref="R2067:R2082" si="231">LEFT(Q2067, 10)</f>
        <v>technology</v>
      </c>
      <c r="S2067" t="str">
        <f t="shared" ref="S2067:S2082" si="232">RIGHT(Q2067, 8)</f>
        <v>hardware</v>
      </c>
    </row>
    <row r="2068" spans="1:19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6">
        <f t="shared" si="228"/>
        <v>218.6</v>
      </c>
      <c r="O2068" s="10">
        <f t="shared" si="229"/>
        <v>41844.980127314819</v>
      </c>
      <c r="P2068" s="10">
        <f t="shared" si="230"/>
        <v>41874.980127314819</v>
      </c>
      <c r="Q2068" t="s">
        <v>8295</v>
      </c>
      <c r="R2068" t="str">
        <f t="shared" si="231"/>
        <v>technology</v>
      </c>
      <c r="S2068" t="str">
        <f t="shared" si="232"/>
        <v>hardware</v>
      </c>
    </row>
    <row r="2069" spans="1:19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6">
        <f t="shared" si="228"/>
        <v>126.86868686868686</v>
      </c>
      <c r="O2069" s="10">
        <f t="shared" si="229"/>
        <v>42116.062222222223</v>
      </c>
      <c r="P2069" s="10">
        <f t="shared" si="230"/>
        <v>42149.062222222223</v>
      </c>
      <c r="Q2069" t="s">
        <v>8295</v>
      </c>
      <c r="R2069" t="str">
        <f t="shared" si="231"/>
        <v>technology</v>
      </c>
      <c r="S2069" t="str">
        <f t="shared" si="232"/>
        <v>hardware</v>
      </c>
    </row>
    <row r="2070" spans="1:19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6">
        <f t="shared" si="228"/>
        <v>105.22388000000001</v>
      </c>
      <c r="O2070" s="10">
        <f t="shared" si="229"/>
        <v>42634.049942129634</v>
      </c>
      <c r="P2070" s="10">
        <f t="shared" si="230"/>
        <v>42664.049942129634</v>
      </c>
      <c r="Q2070" t="s">
        <v>8295</v>
      </c>
      <c r="R2070" t="str">
        <f t="shared" si="231"/>
        <v>technology</v>
      </c>
      <c r="S2070" t="str">
        <f t="shared" si="232"/>
        <v>hardware</v>
      </c>
    </row>
    <row r="2071" spans="1:19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6">
        <f t="shared" si="228"/>
        <v>128.40666000000002</v>
      </c>
      <c r="O2071" s="10">
        <f t="shared" si="229"/>
        <v>42341.180451388893</v>
      </c>
      <c r="P2071" s="10">
        <f t="shared" si="230"/>
        <v>42372.180451388893</v>
      </c>
      <c r="Q2071" t="s">
        <v>8295</v>
      </c>
      <c r="R2071" t="str">
        <f t="shared" si="231"/>
        <v>technology</v>
      </c>
      <c r="S2071" t="str">
        <f t="shared" si="232"/>
        <v>hardware</v>
      </c>
    </row>
    <row r="2072" spans="1:19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6">
        <f t="shared" si="228"/>
        <v>317.3272</v>
      </c>
      <c r="O2072" s="10">
        <f t="shared" si="229"/>
        <v>42519.864849537036</v>
      </c>
      <c r="P2072" s="10">
        <f t="shared" si="230"/>
        <v>42549.864849537036</v>
      </c>
      <c r="Q2072" t="s">
        <v>8295</v>
      </c>
      <c r="R2072" t="str">
        <f t="shared" si="231"/>
        <v>technology</v>
      </c>
      <c r="S2072" t="str">
        <f t="shared" si="232"/>
        <v>hardware</v>
      </c>
    </row>
    <row r="2073" spans="1:19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6">
        <f t="shared" si="228"/>
        <v>280.73</v>
      </c>
      <c r="O2073" s="10">
        <f t="shared" si="229"/>
        <v>42600.487083333333</v>
      </c>
      <c r="P2073" s="10">
        <f t="shared" si="230"/>
        <v>42645.487083333333</v>
      </c>
      <c r="Q2073" t="s">
        <v>8295</v>
      </c>
      <c r="R2073" t="str">
        <f t="shared" si="231"/>
        <v>technology</v>
      </c>
      <c r="S2073" t="str">
        <f t="shared" si="232"/>
        <v>hardware</v>
      </c>
    </row>
    <row r="2074" spans="1:19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6">
        <f t="shared" si="228"/>
        <v>110.73146853146854</v>
      </c>
      <c r="O2074" s="10">
        <f t="shared" si="229"/>
        <v>42467.789722222224</v>
      </c>
      <c r="P2074" s="10">
        <f t="shared" si="230"/>
        <v>42497.789722222224</v>
      </c>
      <c r="Q2074" t="s">
        <v>8295</v>
      </c>
      <c r="R2074" t="str">
        <f t="shared" si="231"/>
        <v>technology</v>
      </c>
      <c r="S2074" t="str">
        <f t="shared" si="232"/>
        <v>hardware</v>
      </c>
    </row>
    <row r="2075" spans="1:19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6">
        <f t="shared" si="228"/>
        <v>152.60429999999999</v>
      </c>
      <c r="O2075" s="10">
        <f t="shared" si="229"/>
        <v>42087.876365740747</v>
      </c>
      <c r="P2075" s="10">
        <f t="shared" si="230"/>
        <v>42132.876365740747</v>
      </c>
      <c r="Q2075" t="s">
        <v>8295</v>
      </c>
      <c r="R2075" t="str">
        <f t="shared" si="231"/>
        <v>technology</v>
      </c>
      <c r="S2075" t="str">
        <f t="shared" si="232"/>
        <v>hardware</v>
      </c>
    </row>
    <row r="2076" spans="1:19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6">
        <f t="shared" si="228"/>
        <v>102.49999999999999</v>
      </c>
      <c r="O2076" s="10">
        <f t="shared" si="229"/>
        <v>42467.034513888888</v>
      </c>
      <c r="P2076" s="10">
        <f t="shared" si="230"/>
        <v>42497.034513888888</v>
      </c>
      <c r="Q2076" t="s">
        <v>8295</v>
      </c>
      <c r="R2076" t="str">
        <f t="shared" si="231"/>
        <v>technology</v>
      </c>
      <c r="S2076" t="str">
        <f t="shared" si="232"/>
        <v>hardware</v>
      </c>
    </row>
    <row r="2077" spans="1:19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6">
        <f t="shared" si="228"/>
        <v>1678.3738373837384</v>
      </c>
      <c r="O2077" s="10">
        <f t="shared" si="229"/>
        <v>41450.889907407407</v>
      </c>
      <c r="P2077" s="10">
        <f t="shared" si="230"/>
        <v>41480.889907407407</v>
      </c>
      <c r="Q2077" t="s">
        <v>8295</v>
      </c>
      <c r="R2077" t="str">
        <f t="shared" si="231"/>
        <v>technology</v>
      </c>
      <c r="S2077" t="str">
        <f t="shared" si="232"/>
        <v>hardware</v>
      </c>
    </row>
    <row r="2078" spans="1:19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6">
        <f t="shared" si="228"/>
        <v>543.349156424581</v>
      </c>
      <c r="O2078" s="10">
        <f t="shared" si="229"/>
        <v>41804.088993055557</v>
      </c>
      <c r="P2078" s="10">
        <f t="shared" si="230"/>
        <v>41844.088993055557</v>
      </c>
      <c r="Q2078" t="s">
        <v>8295</v>
      </c>
      <c r="R2078" t="str">
        <f t="shared" si="231"/>
        <v>technology</v>
      </c>
      <c r="S2078" t="str">
        <f t="shared" si="232"/>
        <v>hardware</v>
      </c>
    </row>
    <row r="2079" spans="1:19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6">
        <f t="shared" si="228"/>
        <v>115.50800000000001</v>
      </c>
      <c r="O2079" s="10">
        <f t="shared" si="229"/>
        <v>42103.250879629632</v>
      </c>
      <c r="P2079" s="10">
        <f t="shared" si="230"/>
        <v>42161.083333333336</v>
      </c>
      <c r="Q2079" t="s">
        <v>8295</v>
      </c>
      <c r="R2079" t="str">
        <f t="shared" si="231"/>
        <v>technology</v>
      </c>
      <c r="S2079" t="str">
        <f t="shared" si="232"/>
        <v>hardware</v>
      </c>
    </row>
    <row r="2080" spans="1:19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6">
        <f t="shared" si="228"/>
        <v>131.20499999999998</v>
      </c>
      <c r="O2080" s="10">
        <f t="shared" si="229"/>
        <v>42692.979826388888</v>
      </c>
      <c r="P2080" s="10">
        <f t="shared" si="230"/>
        <v>42722.979826388888</v>
      </c>
      <c r="Q2080" t="s">
        <v>8295</v>
      </c>
      <c r="R2080" t="str">
        <f t="shared" si="231"/>
        <v>technology</v>
      </c>
      <c r="S2080" t="str">
        <f t="shared" si="232"/>
        <v>hardware</v>
      </c>
    </row>
    <row r="2081" spans="1:19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6">
        <f t="shared" si="228"/>
        <v>288.17</v>
      </c>
      <c r="O2081" s="10">
        <f t="shared" si="229"/>
        <v>42150.918900462966</v>
      </c>
      <c r="P2081" s="10">
        <f t="shared" si="230"/>
        <v>42181.000000000007</v>
      </c>
      <c r="Q2081" t="s">
        <v>8295</v>
      </c>
      <c r="R2081" t="str">
        <f t="shared" si="231"/>
        <v>technology</v>
      </c>
      <c r="S2081" t="str">
        <f t="shared" si="232"/>
        <v>hardware</v>
      </c>
    </row>
    <row r="2082" spans="1:19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6">
        <f t="shared" si="228"/>
        <v>507.8</v>
      </c>
      <c r="O2082" s="10">
        <f t="shared" si="229"/>
        <v>42290.165509259263</v>
      </c>
      <c r="P2082" s="10">
        <f t="shared" si="230"/>
        <v>42320.207175925927</v>
      </c>
      <c r="Q2082" t="s">
        <v>8295</v>
      </c>
      <c r="R2082" t="str">
        <f t="shared" si="231"/>
        <v>technology</v>
      </c>
      <c r="S2082" t="str">
        <f t="shared" si="232"/>
        <v>hardware</v>
      </c>
    </row>
    <row r="2083" spans="1:19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6">
        <f t="shared" si="228"/>
        <v>114.57142857142857</v>
      </c>
      <c r="O2083" s="10">
        <f t="shared" si="229"/>
        <v>41004.365219907413</v>
      </c>
      <c r="P2083" s="10">
        <f t="shared" si="230"/>
        <v>41045.415972222225</v>
      </c>
      <c r="Q2083" t="s">
        <v>8279</v>
      </c>
      <c r="R2083" t="str">
        <f t="shared" ref="R2083:R2146" si="233">LEFT(Q2083, 5)</f>
        <v>music</v>
      </c>
      <c r="S2083" t="str">
        <f t="shared" ref="S2083:S2122" si="234">RIGHT(Q2083, 10)</f>
        <v>indie rock</v>
      </c>
    </row>
    <row r="2084" spans="1:19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6">
        <f t="shared" si="228"/>
        <v>110.73333333333333</v>
      </c>
      <c r="O2084" s="10">
        <f t="shared" si="229"/>
        <v>40811.328657407408</v>
      </c>
      <c r="P2084" s="10">
        <f t="shared" si="230"/>
        <v>40871.370324074072</v>
      </c>
      <c r="Q2084" t="s">
        <v>8279</v>
      </c>
      <c r="R2084" t="str">
        <f t="shared" si="233"/>
        <v>music</v>
      </c>
      <c r="S2084" t="str">
        <f t="shared" si="234"/>
        <v>indie rock</v>
      </c>
    </row>
    <row r="2085" spans="1:19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6">
        <f t="shared" si="228"/>
        <v>113.33333333333333</v>
      </c>
      <c r="O2085" s="10">
        <f t="shared" si="229"/>
        <v>41034.930497685185</v>
      </c>
      <c r="P2085" s="10">
        <f t="shared" si="230"/>
        <v>41064.930497685185</v>
      </c>
      <c r="Q2085" t="s">
        <v>8279</v>
      </c>
      <c r="R2085" t="str">
        <f t="shared" si="233"/>
        <v>music</v>
      </c>
      <c r="S2085" t="str">
        <f t="shared" si="234"/>
        <v>indie rock</v>
      </c>
    </row>
    <row r="2086" spans="1:19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6">
        <f t="shared" si="228"/>
        <v>108.33333333333333</v>
      </c>
      <c r="O2086" s="10">
        <f t="shared" si="229"/>
        <v>41732.041458333333</v>
      </c>
      <c r="P2086" s="10">
        <f t="shared" si="230"/>
        <v>41763.499305555561</v>
      </c>
      <c r="Q2086" t="s">
        <v>8279</v>
      </c>
      <c r="R2086" t="str">
        <f t="shared" si="233"/>
        <v>music</v>
      </c>
      <c r="S2086" t="str">
        <f t="shared" si="234"/>
        <v>indie rock</v>
      </c>
    </row>
    <row r="2087" spans="1:19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6">
        <f t="shared" si="228"/>
        <v>123.53333333333335</v>
      </c>
      <c r="O2087" s="10">
        <f t="shared" si="229"/>
        <v>41076.04383101852</v>
      </c>
      <c r="P2087" s="10">
        <f t="shared" si="230"/>
        <v>41106.04383101852</v>
      </c>
      <c r="Q2087" t="s">
        <v>8279</v>
      </c>
      <c r="R2087" t="str">
        <f t="shared" si="233"/>
        <v>music</v>
      </c>
      <c r="S2087" t="str">
        <f t="shared" si="234"/>
        <v>indie rock</v>
      </c>
    </row>
    <row r="2088" spans="1:19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6">
        <f t="shared" si="228"/>
        <v>100.69999999999999</v>
      </c>
      <c r="O2088" s="10">
        <f t="shared" si="229"/>
        <v>40860.878842592596</v>
      </c>
      <c r="P2088" s="10">
        <f t="shared" si="230"/>
        <v>40891.415972222225</v>
      </c>
      <c r="Q2088" t="s">
        <v>8279</v>
      </c>
      <c r="R2088" t="str">
        <f t="shared" si="233"/>
        <v>music</v>
      </c>
      <c r="S2088" t="str">
        <f t="shared" si="234"/>
        <v>indie rock</v>
      </c>
    </row>
    <row r="2089" spans="1:19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6">
        <f t="shared" si="228"/>
        <v>103.53333333333335</v>
      </c>
      <c r="O2089" s="10">
        <f t="shared" si="229"/>
        <v>40764.412708333337</v>
      </c>
      <c r="P2089" s="10">
        <f t="shared" si="230"/>
        <v>40794.412708333337</v>
      </c>
      <c r="Q2089" t="s">
        <v>8279</v>
      </c>
      <c r="R2089" t="str">
        <f t="shared" si="233"/>
        <v>music</v>
      </c>
      <c r="S2089" t="str">
        <f t="shared" si="234"/>
        <v>indie rock</v>
      </c>
    </row>
    <row r="2090" spans="1:19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6">
        <f t="shared" si="228"/>
        <v>115.51066666666668</v>
      </c>
      <c r="O2090" s="10">
        <f t="shared" si="229"/>
        <v>40395.923055555555</v>
      </c>
      <c r="P2090" s="10">
        <f t="shared" si="230"/>
        <v>40432.374305555561</v>
      </c>
      <c r="Q2090" t="s">
        <v>8279</v>
      </c>
      <c r="R2090" t="str">
        <f t="shared" si="233"/>
        <v>music</v>
      </c>
      <c r="S2090" t="str">
        <f t="shared" si="234"/>
        <v>indie rock</v>
      </c>
    </row>
    <row r="2091" spans="1:19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6">
        <f t="shared" si="228"/>
        <v>120.4004</v>
      </c>
      <c r="O2091" s="10">
        <f t="shared" si="229"/>
        <v>41453.28465277778</v>
      </c>
      <c r="P2091" s="10">
        <f t="shared" si="230"/>
        <v>41488.28465277778</v>
      </c>
      <c r="Q2091" t="s">
        <v>8279</v>
      </c>
      <c r="R2091" t="str">
        <f t="shared" si="233"/>
        <v>music</v>
      </c>
      <c r="S2091" t="str">
        <f t="shared" si="234"/>
        <v>indie rock</v>
      </c>
    </row>
    <row r="2092" spans="1:19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6">
        <f t="shared" si="228"/>
        <v>115.040375</v>
      </c>
      <c r="O2092" s="10">
        <f t="shared" si="229"/>
        <v>41299.58975694445</v>
      </c>
      <c r="P2092" s="10">
        <f t="shared" si="230"/>
        <v>41329.58975694445</v>
      </c>
      <c r="Q2092" t="s">
        <v>8279</v>
      </c>
      <c r="R2092" t="str">
        <f t="shared" si="233"/>
        <v>music</v>
      </c>
      <c r="S2092" t="str">
        <f t="shared" si="234"/>
        <v>indie rock</v>
      </c>
    </row>
    <row r="2093" spans="1:19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6">
        <f t="shared" si="228"/>
        <v>120.46777777777777</v>
      </c>
      <c r="O2093" s="10">
        <f t="shared" si="229"/>
        <v>40555.530995370369</v>
      </c>
      <c r="P2093" s="10">
        <f t="shared" si="230"/>
        <v>40604.041666666672</v>
      </c>
      <c r="Q2093" t="s">
        <v>8279</v>
      </c>
      <c r="R2093" t="str">
        <f t="shared" si="233"/>
        <v>music</v>
      </c>
      <c r="S2093" t="str">
        <f t="shared" si="234"/>
        <v>indie rock</v>
      </c>
    </row>
    <row r="2094" spans="1:19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6">
        <f t="shared" si="228"/>
        <v>101.28333333333333</v>
      </c>
      <c r="O2094" s="10">
        <f t="shared" si="229"/>
        <v>40763.915879629632</v>
      </c>
      <c r="P2094" s="10">
        <f t="shared" si="230"/>
        <v>40823.915879629632</v>
      </c>
      <c r="Q2094" t="s">
        <v>8279</v>
      </c>
      <c r="R2094" t="str">
        <f t="shared" si="233"/>
        <v>music</v>
      </c>
      <c r="S2094" t="str">
        <f t="shared" si="234"/>
        <v>indie rock</v>
      </c>
    </row>
    <row r="2095" spans="1:19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6">
        <f t="shared" si="228"/>
        <v>102.46666666666667</v>
      </c>
      <c r="O2095" s="10">
        <f t="shared" si="229"/>
        <v>41206.062870370377</v>
      </c>
      <c r="P2095" s="10">
        <f t="shared" si="230"/>
        <v>41266.104537037041</v>
      </c>
      <c r="Q2095" t="s">
        <v>8279</v>
      </c>
      <c r="R2095" t="str">
        <f t="shared" si="233"/>
        <v>music</v>
      </c>
      <c r="S2095" t="str">
        <f t="shared" si="234"/>
        <v>indie rock</v>
      </c>
    </row>
    <row r="2096" spans="1:19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6">
        <f t="shared" si="228"/>
        <v>120.54285714285714</v>
      </c>
      <c r="O2096" s="10">
        <f t="shared" si="229"/>
        <v>40939.228356481486</v>
      </c>
      <c r="P2096" s="10">
        <f t="shared" si="230"/>
        <v>40973.333333333336</v>
      </c>
      <c r="Q2096" t="s">
        <v>8279</v>
      </c>
      <c r="R2096" t="str">
        <f t="shared" si="233"/>
        <v>music</v>
      </c>
      <c r="S2096" t="str">
        <f t="shared" si="234"/>
        <v>indie rock</v>
      </c>
    </row>
    <row r="2097" spans="1:19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6">
        <f t="shared" si="228"/>
        <v>100</v>
      </c>
      <c r="O2097" s="10">
        <f t="shared" si="229"/>
        <v>40758.941817129627</v>
      </c>
      <c r="P2097" s="10">
        <f t="shared" si="230"/>
        <v>40818.941817129627</v>
      </c>
      <c r="Q2097" t="s">
        <v>8279</v>
      </c>
      <c r="R2097" t="str">
        <f t="shared" si="233"/>
        <v>music</v>
      </c>
      <c r="S2097" t="str">
        <f t="shared" si="234"/>
        <v>indie rock</v>
      </c>
    </row>
    <row r="2098" spans="1:19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6">
        <f t="shared" si="228"/>
        <v>101.66666666666666</v>
      </c>
      <c r="O2098" s="10">
        <f t="shared" si="229"/>
        <v>41192.966840277782</v>
      </c>
      <c r="P2098" s="10">
        <f t="shared" si="230"/>
        <v>41208.374305555561</v>
      </c>
      <c r="Q2098" t="s">
        <v>8279</v>
      </c>
      <c r="R2098" t="str">
        <f t="shared" si="233"/>
        <v>music</v>
      </c>
      <c r="S2098" t="str">
        <f t="shared" si="234"/>
        <v>indie rock</v>
      </c>
    </row>
    <row r="2099" spans="1:19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6">
        <f t="shared" si="228"/>
        <v>100</v>
      </c>
      <c r="O2099" s="10">
        <f t="shared" si="229"/>
        <v>40818.793229166666</v>
      </c>
      <c r="P2099" s="10">
        <f t="shared" si="230"/>
        <v>40878.834895833337</v>
      </c>
      <c r="Q2099" t="s">
        <v>8279</v>
      </c>
      <c r="R2099" t="str">
        <f t="shared" si="233"/>
        <v>music</v>
      </c>
      <c r="S2099" t="str">
        <f t="shared" si="234"/>
        <v>indie rock</v>
      </c>
    </row>
    <row r="2100" spans="1:19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6">
        <f t="shared" si="228"/>
        <v>100.33333333333334</v>
      </c>
      <c r="O2100" s="10">
        <f t="shared" si="229"/>
        <v>40946.322164351855</v>
      </c>
      <c r="P2100" s="10">
        <f t="shared" si="230"/>
        <v>40976.322164351855</v>
      </c>
      <c r="Q2100" t="s">
        <v>8279</v>
      </c>
      <c r="R2100" t="str">
        <f t="shared" si="233"/>
        <v>music</v>
      </c>
      <c r="S2100" t="str">
        <f t="shared" si="234"/>
        <v>indie rock</v>
      </c>
    </row>
    <row r="2101" spans="1:19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6">
        <f t="shared" si="228"/>
        <v>132.36666666666667</v>
      </c>
      <c r="O2101" s="10">
        <f t="shared" si="229"/>
        <v>42173.954675925932</v>
      </c>
      <c r="P2101" s="10">
        <f t="shared" si="230"/>
        <v>42187.361111111117</v>
      </c>
      <c r="Q2101" t="s">
        <v>8279</v>
      </c>
      <c r="R2101" t="str">
        <f t="shared" si="233"/>
        <v>music</v>
      </c>
      <c r="S2101" t="str">
        <f t="shared" si="234"/>
        <v>indie rock</v>
      </c>
    </row>
    <row r="2102" spans="1:19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6">
        <f t="shared" si="228"/>
        <v>136.66666666666666</v>
      </c>
      <c r="O2102" s="10">
        <f t="shared" si="229"/>
        <v>41075.043298611112</v>
      </c>
      <c r="P2102" s="10">
        <f t="shared" si="230"/>
        <v>41090.374305555561</v>
      </c>
      <c r="Q2102" t="s">
        <v>8279</v>
      </c>
      <c r="R2102" t="str">
        <f t="shared" si="233"/>
        <v>music</v>
      </c>
      <c r="S2102" t="str">
        <f t="shared" si="234"/>
        <v>indie rock</v>
      </c>
    </row>
    <row r="2103" spans="1:19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6">
        <f t="shared" si="228"/>
        <v>113.25</v>
      </c>
      <c r="O2103" s="10">
        <f t="shared" si="229"/>
        <v>40892.357800925929</v>
      </c>
      <c r="P2103" s="10">
        <f t="shared" si="230"/>
        <v>40952.357800925929</v>
      </c>
      <c r="Q2103" t="s">
        <v>8279</v>
      </c>
      <c r="R2103" t="str">
        <f t="shared" si="233"/>
        <v>music</v>
      </c>
      <c r="S2103" t="str">
        <f t="shared" si="234"/>
        <v>indie rock</v>
      </c>
    </row>
    <row r="2104" spans="1:19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6">
        <f t="shared" si="228"/>
        <v>136</v>
      </c>
      <c r="O2104" s="10">
        <f t="shared" si="229"/>
        <v>40639.076944444445</v>
      </c>
      <c r="P2104" s="10">
        <f t="shared" si="230"/>
        <v>40669.076944444445</v>
      </c>
      <c r="Q2104" t="s">
        <v>8279</v>
      </c>
      <c r="R2104" t="str">
        <f t="shared" si="233"/>
        <v>music</v>
      </c>
      <c r="S2104" t="str">
        <f t="shared" si="234"/>
        <v>indie rock</v>
      </c>
    </row>
    <row r="2105" spans="1:19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6">
        <f t="shared" si="228"/>
        <v>146.12318374694613</v>
      </c>
      <c r="O2105" s="10">
        <f t="shared" si="229"/>
        <v>41192.963275462964</v>
      </c>
      <c r="P2105" s="10">
        <f t="shared" si="230"/>
        <v>41223.004942129635</v>
      </c>
      <c r="Q2105" t="s">
        <v>8279</v>
      </c>
      <c r="R2105" t="str">
        <f t="shared" si="233"/>
        <v>music</v>
      </c>
      <c r="S2105" t="str">
        <f t="shared" si="234"/>
        <v>indie rock</v>
      </c>
    </row>
    <row r="2106" spans="1:19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6">
        <f t="shared" si="228"/>
        <v>129.5</v>
      </c>
      <c r="O2106" s="10">
        <f t="shared" si="229"/>
        <v>41394.282800925932</v>
      </c>
      <c r="P2106" s="10">
        <f t="shared" si="230"/>
        <v>41425.208333333336</v>
      </c>
      <c r="Q2106" t="s">
        <v>8279</v>
      </c>
      <c r="R2106" t="str">
        <f t="shared" si="233"/>
        <v>music</v>
      </c>
      <c r="S2106" t="str">
        <f t="shared" si="234"/>
        <v>indie rock</v>
      </c>
    </row>
    <row r="2107" spans="1:19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6">
        <f t="shared" si="228"/>
        <v>254</v>
      </c>
      <c r="O2107" s="10">
        <f t="shared" si="229"/>
        <v>41951.997141203705</v>
      </c>
      <c r="P2107" s="10">
        <f t="shared" si="230"/>
        <v>41964.375000000007</v>
      </c>
      <c r="Q2107" t="s">
        <v>8279</v>
      </c>
      <c r="R2107" t="str">
        <f t="shared" si="233"/>
        <v>music</v>
      </c>
      <c r="S2107" t="str">
        <f t="shared" si="234"/>
        <v>indie rock</v>
      </c>
    </row>
    <row r="2108" spans="1:19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6">
        <f t="shared" si="228"/>
        <v>107.04545454545456</v>
      </c>
      <c r="O2108" s="10">
        <f t="shared" si="229"/>
        <v>41270.423310185186</v>
      </c>
      <c r="P2108" s="10">
        <f t="shared" si="230"/>
        <v>41300.423310185186</v>
      </c>
      <c r="Q2108" t="s">
        <v>8279</v>
      </c>
      <c r="R2108" t="str">
        <f t="shared" si="233"/>
        <v>music</v>
      </c>
      <c r="S2108" t="str">
        <f t="shared" si="234"/>
        <v>indie rock</v>
      </c>
    </row>
    <row r="2109" spans="1:19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6">
        <f t="shared" si="228"/>
        <v>107.73299999999999</v>
      </c>
      <c r="O2109" s="10">
        <f t="shared" si="229"/>
        <v>41934.918900462966</v>
      </c>
      <c r="P2109" s="10">
        <f t="shared" si="230"/>
        <v>41955.96056712963</v>
      </c>
      <c r="Q2109" t="s">
        <v>8279</v>
      </c>
      <c r="R2109" t="str">
        <f t="shared" si="233"/>
        <v>music</v>
      </c>
      <c r="S2109" t="str">
        <f t="shared" si="234"/>
        <v>indie rock</v>
      </c>
    </row>
    <row r="2110" spans="1:19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6">
        <f t="shared" si="228"/>
        <v>107.31250000000001</v>
      </c>
      <c r="O2110" s="10">
        <f t="shared" si="229"/>
        <v>41135.384027777778</v>
      </c>
      <c r="P2110" s="10">
        <f t="shared" si="230"/>
        <v>41162.371527777781</v>
      </c>
      <c r="Q2110" t="s">
        <v>8279</v>
      </c>
      <c r="R2110" t="str">
        <f t="shared" si="233"/>
        <v>music</v>
      </c>
      <c r="S2110" t="str">
        <f t="shared" si="234"/>
        <v>indie rock</v>
      </c>
    </row>
    <row r="2111" spans="1:19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6">
        <f t="shared" si="228"/>
        <v>106.52500000000001</v>
      </c>
      <c r="O2111" s="10">
        <f t="shared" si="229"/>
        <v>42160.916863425933</v>
      </c>
      <c r="P2111" s="10">
        <f t="shared" si="230"/>
        <v>42190.916863425933</v>
      </c>
      <c r="Q2111" t="s">
        <v>8279</v>
      </c>
      <c r="R2111" t="str">
        <f t="shared" si="233"/>
        <v>music</v>
      </c>
      <c r="S2111" t="str">
        <f t="shared" si="234"/>
        <v>indie rock</v>
      </c>
    </row>
    <row r="2112" spans="1:19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6">
        <f t="shared" si="228"/>
        <v>100.35000000000001</v>
      </c>
      <c r="O2112" s="10">
        <f t="shared" si="229"/>
        <v>41759.879270833335</v>
      </c>
      <c r="P2112" s="10">
        <f t="shared" si="230"/>
        <v>41787.415972222225</v>
      </c>
      <c r="Q2112" t="s">
        <v>8279</v>
      </c>
      <c r="R2112" t="str">
        <f t="shared" si="233"/>
        <v>music</v>
      </c>
      <c r="S2112" t="str">
        <f t="shared" si="234"/>
        <v>indie rock</v>
      </c>
    </row>
    <row r="2113" spans="1:19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6">
        <f t="shared" si="228"/>
        <v>106.5</v>
      </c>
      <c r="O2113" s="10">
        <f t="shared" si="229"/>
        <v>40703.405381944445</v>
      </c>
      <c r="P2113" s="10">
        <f t="shared" si="230"/>
        <v>40770.25</v>
      </c>
      <c r="Q2113" t="s">
        <v>8279</v>
      </c>
      <c r="R2113" t="str">
        <f t="shared" si="233"/>
        <v>music</v>
      </c>
      <c r="S2113" t="str">
        <f t="shared" si="234"/>
        <v>indie rock</v>
      </c>
    </row>
    <row r="2114" spans="1:19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6">
        <f t="shared" ref="N2114:N2177" si="235">E2114/D2114*100</f>
        <v>100</v>
      </c>
      <c r="O2114" s="10">
        <f t="shared" si="229"/>
        <v>41366.136493055557</v>
      </c>
      <c r="P2114" s="10">
        <f t="shared" si="230"/>
        <v>41380.136493055557</v>
      </c>
      <c r="Q2114" t="s">
        <v>8279</v>
      </c>
      <c r="R2114" t="str">
        <f t="shared" si="233"/>
        <v>music</v>
      </c>
      <c r="S2114" t="str">
        <f t="shared" si="234"/>
        <v>indie rock</v>
      </c>
    </row>
    <row r="2115" spans="1:19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6">
        <f t="shared" si="235"/>
        <v>104.85714285714285</v>
      </c>
      <c r="O2115" s="10">
        <f t="shared" ref="O2115:O2178" si="236">((((J2115/60)/60)/24+DATE(1970,1,1)+5/24))</f>
        <v>41871.073796296296</v>
      </c>
      <c r="P2115" s="10">
        <f t="shared" ref="P2115:P2178" si="237">((((I2115/60)/60)/24+DATE(1970,1,1)+5/24))</f>
        <v>41906.073796296296</v>
      </c>
      <c r="Q2115" t="s">
        <v>8279</v>
      </c>
      <c r="R2115" t="str">
        <f t="shared" si="233"/>
        <v>music</v>
      </c>
      <c r="S2115" t="str">
        <f t="shared" si="234"/>
        <v>indie rock</v>
      </c>
    </row>
    <row r="2116" spans="1:19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6">
        <f t="shared" si="235"/>
        <v>104.69999999999999</v>
      </c>
      <c r="O2116" s="10">
        <f t="shared" si="236"/>
        <v>40459.023958333339</v>
      </c>
      <c r="P2116" s="10">
        <f t="shared" si="237"/>
        <v>40521.415972222225</v>
      </c>
      <c r="Q2116" t="s">
        <v>8279</v>
      </c>
      <c r="R2116" t="str">
        <f t="shared" si="233"/>
        <v>music</v>
      </c>
      <c r="S2116" t="str">
        <f t="shared" si="234"/>
        <v>indie rock</v>
      </c>
    </row>
    <row r="2117" spans="1:19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6">
        <f t="shared" si="235"/>
        <v>225.66666666666669</v>
      </c>
      <c r="O2117" s="10">
        <f t="shared" si="236"/>
        <v>40564.289363425931</v>
      </c>
      <c r="P2117" s="10">
        <f t="shared" si="237"/>
        <v>40594.289363425931</v>
      </c>
      <c r="Q2117" t="s">
        <v>8279</v>
      </c>
      <c r="R2117" t="str">
        <f t="shared" si="233"/>
        <v>music</v>
      </c>
      <c r="S2117" t="str">
        <f t="shared" si="234"/>
        <v>indie rock</v>
      </c>
    </row>
    <row r="2118" spans="1:19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6">
        <f t="shared" si="235"/>
        <v>100.90416666666667</v>
      </c>
      <c r="O2118" s="10">
        <f t="shared" si="236"/>
        <v>41136.98614583334</v>
      </c>
      <c r="P2118" s="10">
        <f t="shared" si="237"/>
        <v>41184.98614583334</v>
      </c>
      <c r="Q2118" t="s">
        <v>8279</v>
      </c>
      <c r="R2118" t="str">
        <f t="shared" si="233"/>
        <v>music</v>
      </c>
      <c r="S2118" t="str">
        <f t="shared" si="234"/>
        <v>indie rock</v>
      </c>
    </row>
    <row r="2119" spans="1:19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6">
        <f t="shared" si="235"/>
        <v>147.75</v>
      </c>
      <c r="O2119" s="10">
        <f t="shared" si="236"/>
        <v>42290.267928240741</v>
      </c>
      <c r="P2119" s="10">
        <f t="shared" si="237"/>
        <v>42304.415972222225</v>
      </c>
      <c r="Q2119" t="s">
        <v>8279</v>
      </c>
      <c r="R2119" t="str">
        <f t="shared" si="233"/>
        <v>music</v>
      </c>
      <c r="S2119" t="str">
        <f t="shared" si="234"/>
        <v>indie rock</v>
      </c>
    </row>
    <row r="2120" spans="1:19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6">
        <f t="shared" si="235"/>
        <v>134.61099999999999</v>
      </c>
      <c r="O2120" s="10">
        <f t="shared" si="236"/>
        <v>40719.04787037037</v>
      </c>
      <c r="P2120" s="10">
        <f t="shared" si="237"/>
        <v>40749.04787037037</v>
      </c>
      <c r="Q2120" t="s">
        <v>8279</v>
      </c>
      <c r="R2120" t="str">
        <f t="shared" si="233"/>
        <v>music</v>
      </c>
      <c r="S2120" t="str">
        <f t="shared" si="234"/>
        <v>indie rock</v>
      </c>
    </row>
    <row r="2121" spans="1:19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6">
        <f t="shared" si="235"/>
        <v>100.75</v>
      </c>
      <c r="O2121" s="10">
        <f t="shared" si="236"/>
        <v>41107.338483796302</v>
      </c>
      <c r="P2121" s="10">
        <f t="shared" si="237"/>
        <v>41137.338483796302</v>
      </c>
      <c r="Q2121" t="s">
        <v>8279</v>
      </c>
      <c r="R2121" t="str">
        <f t="shared" si="233"/>
        <v>music</v>
      </c>
      <c r="S2121" t="str">
        <f t="shared" si="234"/>
        <v>indie rock</v>
      </c>
    </row>
    <row r="2122" spans="1:19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6">
        <f t="shared" si="235"/>
        <v>100.880375</v>
      </c>
      <c r="O2122" s="10">
        <f t="shared" si="236"/>
        <v>41592.17287037037</v>
      </c>
      <c r="P2122" s="10">
        <f t="shared" si="237"/>
        <v>41641.17287037037</v>
      </c>
      <c r="Q2122" t="s">
        <v>8279</v>
      </c>
      <c r="R2122" t="str">
        <f t="shared" si="233"/>
        <v>music</v>
      </c>
      <c r="S2122" t="str">
        <f t="shared" si="234"/>
        <v>indie rock</v>
      </c>
    </row>
    <row r="2123" spans="1:19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6">
        <f t="shared" si="235"/>
        <v>0.56800000000000006</v>
      </c>
      <c r="O2123" s="10">
        <f t="shared" si="236"/>
        <v>42716.950787037036</v>
      </c>
      <c r="P2123" s="10">
        <f t="shared" si="237"/>
        <v>42746.950787037036</v>
      </c>
      <c r="Q2123" t="s">
        <v>8282</v>
      </c>
      <c r="R2123" t="str">
        <f t="shared" si="233"/>
        <v>games</v>
      </c>
      <c r="S2123" t="str">
        <f t="shared" ref="S2123:S2162" si="238">RIGHT(Q2123, 11)</f>
        <v>video games</v>
      </c>
    </row>
    <row r="2124" spans="1:19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6">
        <f t="shared" si="235"/>
        <v>0.38750000000000001</v>
      </c>
      <c r="O2124" s="10">
        <f t="shared" si="236"/>
        <v>42712.508900462963</v>
      </c>
      <c r="P2124" s="10">
        <f t="shared" si="237"/>
        <v>42742.508900462963</v>
      </c>
      <c r="Q2124" t="s">
        <v>8282</v>
      </c>
      <c r="R2124" t="str">
        <f t="shared" si="233"/>
        <v>games</v>
      </c>
      <c r="S2124" t="str">
        <f t="shared" si="238"/>
        <v>video games</v>
      </c>
    </row>
    <row r="2125" spans="1:19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6">
        <f t="shared" si="235"/>
        <v>10</v>
      </c>
      <c r="O2125" s="10">
        <f t="shared" si="236"/>
        <v>40198.633182870377</v>
      </c>
      <c r="P2125" s="10">
        <f t="shared" si="237"/>
        <v>40252.499305555561</v>
      </c>
      <c r="Q2125" t="s">
        <v>8282</v>
      </c>
      <c r="R2125" t="str">
        <f t="shared" si="233"/>
        <v>games</v>
      </c>
      <c r="S2125" t="str">
        <f t="shared" si="238"/>
        <v>video games</v>
      </c>
    </row>
    <row r="2126" spans="1:19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6">
        <f t="shared" si="235"/>
        <v>10.454545454545453</v>
      </c>
      <c r="O2126" s="10">
        <f t="shared" si="236"/>
        <v>40464.236516203702</v>
      </c>
      <c r="P2126" s="10">
        <f t="shared" si="237"/>
        <v>40512.416666666672</v>
      </c>
      <c r="Q2126" t="s">
        <v>8282</v>
      </c>
      <c r="R2126" t="str">
        <f t="shared" si="233"/>
        <v>games</v>
      </c>
      <c r="S2126" t="str">
        <f t="shared" si="238"/>
        <v>video games</v>
      </c>
    </row>
    <row r="2127" spans="1:19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6">
        <f t="shared" si="235"/>
        <v>1.4200000000000002</v>
      </c>
      <c r="O2127" s="10">
        <f t="shared" si="236"/>
        <v>42191.231863425928</v>
      </c>
      <c r="P2127" s="10">
        <f t="shared" si="237"/>
        <v>42221.231863425928</v>
      </c>
      <c r="Q2127" t="s">
        <v>8282</v>
      </c>
      <c r="R2127" t="str">
        <f t="shared" si="233"/>
        <v>games</v>
      </c>
      <c r="S2127" t="str">
        <f t="shared" si="238"/>
        <v>video games</v>
      </c>
    </row>
    <row r="2128" spans="1:19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6">
        <f t="shared" si="235"/>
        <v>0.05</v>
      </c>
      <c r="O2128" s="10">
        <f t="shared" si="236"/>
        <v>41952.181562500002</v>
      </c>
      <c r="P2128" s="10">
        <f t="shared" si="237"/>
        <v>41982.181562500002</v>
      </c>
      <c r="Q2128" t="s">
        <v>8282</v>
      </c>
      <c r="R2128" t="str">
        <f t="shared" si="233"/>
        <v>games</v>
      </c>
      <c r="S2128" t="str">
        <f t="shared" si="238"/>
        <v>video games</v>
      </c>
    </row>
    <row r="2129" spans="1:19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6">
        <f t="shared" si="235"/>
        <v>28.842857142857142</v>
      </c>
      <c r="O2129" s="10">
        <f t="shared" si="236"/>
        <v>42045.713692129626</v>
      </c>
      <c r="P2129" s="10">
        <f t="shared" si="237"/>
        <v>42075.672025462969</v>
      </c>
      <c r="Q2129" t="s">
        <v>8282</v>
      </c>
      <c r="R2129" t="str">
        <f t="shared" si="233"/>
        <v>games</v>
      </c>
      <c r="S2129" t="str">
        <f t="shared" si="238"/>
        <v>video games</v>
      </c>
    </row>
    <row r="2130" spans="1:19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6">
        <f t="shared" si="235"/>
        <v>0.16666666666666669</v>
      </c>
      <c r="O2130" s="10">
        <f t="shared" si="236"/>
        <v>41843.981122685189</v>
      </c>
      <c r="P2130" s="10">
        <f t="shared" si="237"/>
        <v>41903.981122685189</v>
      </c>
      <c r="Q2130" t="s">
        <v>8282</v>
      </c>
      <c r="R2130" t="str">
        <f t="shared" si="233"/>
        <v>games</v>
      </c>
      <c r="S2130" t="str">
        <f t="shared" si="238"/>
        <v>video games</v>
      </c>
    </row>
    <row r="2131" spans="1:19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6">
        <f t="shared" si="235"/>
        <v>11.799999999999999</v>
      </c>
      <c r="O2131" s="10">
        <f t="shared" si="236"/>
        <v>42409.232638888891</v>
      </c>
      <c r="P2131" s="10">
        <f t="shared" si="237"/>
        <v>42439.232638888891</v>
      </c>
      <c r="Q2131" t="s">
        <v>8282</v>
      </c>
      <c r="R2131" t="str">
        <f t="shared" si="233"/>
        <v>games</v>
      </c>
      <c r="S2131" t="str">
        <f t="shared" si="238"/>
        <v>video games</v>
      </c>
    </row>
    <row r="2132" spans="1:19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6">
        <f t="shared" si="235"/>
        <v>0.20238095238095236</v>
      </c>
      <c r="O2132" s="10">
        <f t="shared" si="236"/>
        <v>41832.294710648152</v>
      </c>
      <c r="P2132" s="10">
        <f t="shared" si="237"/>
        <v>41867.294710648152</v>
      </c>
      <c r="Q2132" t="s">
        <v>8282</v>
      </c>
      <c r="R2132" t="str">
        <f t="shared" si="233"/>
        <v>games</v>
      </c>
      <c r="S2132" t="str">
        <f t="shared" si="238"/>
        <v>video games</v>
      </c>
    </row>
    <row r="2133" spans="1:19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6">
        <f t="shared" si="235"/>
        <v>5</v>
      </c>
      <c r="O2133" s="10">
        <f t="shared" si="236"/>
        <v>42167.415405092594</v>
      </c>
      <c r="P2133" s="10">
        <f t="shared" si="237"/>
        <v>42197.415405092594</v>
      </c>
      <c r="Q2133" t="s">
        <v>8282</v>
      </c>
      <c r="R2133" t="str">
        <f t="shared" si="233"/>
        <v>games</v>
      </c>
      <c r="S2133" t="str">
        <f t="shared" si="238"/>
        <v>video games</v>
      </c>
    </row>
    <row r="2134" spans="1:19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6">
        <f t="shared" si="235"/>
        <v>2.1129899999999995</v>
      </c>
      <c r="O2134" s="10">
        <f t="shared" si="236"/>
        <v>41643.695509259262</v>
      </c>
      <c r="P2134" s="10">
        <f t="shared" si="237"/>
        <v>41673.695509259262</v>
      </c>
      <c r="Q2134" t="s">
        <v>8282</v>
      </c>
      <c r="R2134" t="str">
        <f t="shared" si="233"/>
        <v>games</v>
      </c>
      <c r="S2134" t="str">
        <f t="shared" si="238"/>
        <v>video games</v>
      </c>
    </row>
    <row r="2135" spans="1:19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6">
        <f t="shared" si="235"/>
        <v>1.6</v>
      </c>
      <c r="O2135" s="10">
        <f t="shared" si="236"/>
        <v>40619.305543981485</v>
      </c>
      <c r="P2135" s="10">
        <f t="shared" si="237"/>
        <v>40657.499305555561</v>
      </c>
      <c r="Q2135" t="s">
        <v>8282</v>
      </c>
      <c r="R2135" t="str">
        <f t="shared" si="233"/>
        <v>games</v>
      </c>
      <c r="S2135" t="str">
        <f t="shared" si="238"/>
        <v>video games</v>
      </c>
    </row>
    <row r="2136" spans="1:19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6">
        <f t="shared" si="235"/>
        <v>1.7333333333333332</v>
      </c>
      <c r="O2136" s="10">
        <f t="shared" si="236"/>
        <v>41362.09480324074</v>
      </c>
      <c r="P2136" s="10">
        <f t="shared" si="237"/>
        <v>41392.09480324074</v>
      </c>
      <c r="Q2136" t="s">
        <v>8282</v>
      </c>
      <c r="R2136" t="str">
        <f t="shared" si="233"/>
        <v>games</v>
      </c>
      <c r="S2136" t="str">
        <f t="shared" si="238"/>
        <v>video games</v>
      </c>
    </row>
    <row r="2137" spans="1:19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6">
        <f t="shared" si="235"/>
        <v>9.56</v>
      </c>
      <c r="O2137" s="10">
        <f t="shared" si="236"/>
        <v>41157.171678240738</v>
      </c>
      <c r="P2137" s="10">
        <f t="shared" si="237"/>
        <v>41187.171678240738</v>
      </c>
      <c r="Q2137" t="s">
        <v>8282</v>
      </c>
      <c r="R2137" t="str">
        <f t="shared" si="233"/>
        <v>games</v>
      </c>
      <c r="S2137" t="str">
        <f t="shared" si="238"/>
        <v>video games</v>
      </c>
    </row>
    <row r="2138" spans="1:19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6">
        <f t="shared" si="235"/>
        <v>5.9612499999999999E-2</v>
      </c>
      <c r="O2138" s="10">
        <f t="shared" si="236"/>
        <v>41536.71743055556</v>
      </c>
      <c r="P2138" s="10">
        <f t="shared" si="237"/>
        <v>41566.71743055556</v>
      </c>
      <c r="Q2138" t="s">
        <v>8282</v>
      </c>
      <c r="R2138" t="str">
        <f t="shared" si="233"/>
        <v>games</v>
      </c>
      <c r="S2138" t="str">
        <f t="shared" si="238"/>
        <v>video games</v>
      </c>
    </row>
    <row r="2139" spans="1:19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6">
        <f t="shared" si="235"/>
        <v>28.405999999999999</v>
      </c>
      <c r="O2139" s="10">
        <f t="shared" si="236"/>
        <v>41948.979502314818</v>
      </c>
      <c r="P2139" s="10">
        <f t="shared" si="237"/>
        <v>41978.979502314818</v>
      </c>
      <c r="Q2139" t="s">
        <v>8282</v>
      </c>
      <c r="R2139" t="str">
        <f t="shared" si="233"/>
        <v>games</v>
      </c>
      <c r="S2139" t="str">
        <f t="shared" si="238"/>
        <v>video games</v>
      </c>
    </row>
    <row r="2140" spans="1:19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6">
        <f t="shared" si="235"/>
        <v>12.8</v>
      </c>
      <c r="O2140" s="10">
        <f t="shared" si="236"/>
        <v>41557.22151620371</v>
      </c>
      <c r="P2140" s="10">
        <f t="shared" si="237"/>
        <v>41587.263182870374</v>
      </c>
      <c r="Q2140" t="s">
        <v>8282</v>
      </c>
      <c r="R2140" t="str">
        <f t="shared" si="233"/>
        <v>games</v>
      </c>
      <c r="S2140" t="str">
        <f t="shared" si="238"/>
        <v>video games</v>
      </c>
    </row>
    <row r="2141" spans="1:19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6">
        <f t="shared" si="235"/>
        <v>5.42</v>
      </c>
      <c r="O2141" s="10">
        <f t="shared" si="236"/>
        <v>42647.958425925928</v>
      </c>
      <c r="P2141" s="10">
        <f t="shared" si="237"/>
        <v>42677.958425925928</v>
      </c>
      <c r="Q2141" t="s">
        <v>8282</v>
      </c>
      <c r="R2141" t="str">
        <f t="shared" si="233"/>
        <v>games</v>
      </c>
      <c r="S2141" t="str">
        <f t="shared" si="238"/>
        <v>video games</v>
      </c>
    </row>
    <row r="2142" spans="1:19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6">
        <f t="shared" si="235"/>
        <v>0.11199999999999999</v>
      </c>
      <c r="O2142" s="10">
        <f t="shared" si="236"/>
        <v>41256.041944444449</v>
      </c>
      <c r="P2142" s="10">
        <f t="shared" si="237"/>
        <v>41286.041944444449</v>
      </c>
      <c r="Q2142" t="s">
        <v>8282</v>
      </c>
      <c r="R2142" t="str">
        <f t="shared" si="233"/>
        <v>games</v>
      </c>
      <c r="S2142" t="str">
        <f t="shared" si="238"/>
        <v>video games</v>
      </c>
    </row>
    <row r="2143" spans="1:19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6">
        <f t="shared" si="235"/>
        <v>0</v>
      </c>
      <c r="O2143" s="10">
        <f t="shared" si="236"/>
        <v>41927.443969907406</v>
      </c>
      <c r="P2143" s="10">
        <f t="shared" si="237"/>
        <v>41957.485636574078</v>
      </c>
      <c r="Q2143" t="s">
        <v>8282</v>
      </c>
      <c r="R2143" t="str">
        <f t="shared" si="233"/>
        <v>games</v>
      </c>
      <c r="S2143" t="str">
        <f t="shared" si="238"/>
        <v>video games</v>
      </c>
    </row>
    <row r="2144" spans="1:19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6">
        <f t="shared" si="235"/>
        <v>5.7238095238095239</v>
      </c>
      <c r="O2144" s="10">
        <f t="shared" si="236"/>
        <v>42340.909837962965</v>
      </c>
      <c r="P2144" s="10">
        <f t="shared" si="237"/>
        <v>42368.909837962965</v>
      </c>
      <c r="Q2144" t="s">
        <v>8282</v>
      </c>
      <c r="R2144" t="str">
        <f t="shared" si="233"/>
        <v>games</v>
      </c>
      <c r="S2144" t="str">
        <f t="shared" si="238"/>
        <v>video games</v>
      </c>
    </row>
    <row r="2145" spans="1:19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6">
        <f t="shared" si="235"/>
        <v>11.25</v>
      </c>
      <c r="O2145" s="10">
        <f t="shared" si="236"/>
        <v>40333.095046296301</v>
      </c>
      <c r="P2145" s="10">
        <f t="shared" si="237"/>
        <v>40381</v>
      </c>
      <c r="Q2145" t="s">
        <v>8282</v>
      </c>
      <c r="R2145" t="str">
        <f t="shared" si="233"/>
        <v>games</v>
      </c>
      <c r="S2145" t="str">
        <f t="shared" si="238"/>
        <v>video games</v>
      </c>
    </row>
    <row r="2146" spans="1:19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6">
        <f t="shared" si="235"/>
        <v>1.7098591549295776</v>
      </c>
      <c r="O2146" s="10">
        <f t="shared" si="236"/>
        <v>41499.755092592597</v>
      </c>
      <c r="P2146" s="10">
        <f t="shared" si="237"/>
        <v>41531.755092592597</v>
      </c>
      <c r="Q2146" t="s">
        <v>8282</v>
      </c>
      <c r="R2146" t="str">
        <f t="shared" si="233"/>
        <v>games</v>
      </c>
      <c r="S2146" t="str">
        <f t="shared" si="238"/>
        <v>video games</v>
      </c>
    </row>
    <row r="2147" spans="1:19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6">
        <f t="shared" si="235"/>
        <v>30.433333333333334</v>
      </c>
      <c r="O2147" s="10">
        <f t="shared" si="236"/>
        <v>41575.445763888893</v>
      </c>
      <c r="P2147" s="10">
        <f t="shared" si="237"/>
        <v>41605.487430555557</v>
      </c>
      <c r="Q2147" t="s">
        <v>8282</v>
      </c>
      <c r="R2147" t="str">
        <f t="shared" ref="R2147:R2210" si="239">LEFT(Q2147, 5)</f>
        <v>games</v>
      </c>
      <c r="S2147" t="str">
        <f t="shared" si="238"/>
        <v>video games</v>
      </c>
    </row>
    <row r="2148" spans="1:19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6">
        <f t="shared" si="235"/>
        <v>0.02</v>
      </c>
      <c r="O2148" s="10">
        <f t="shared" si="236"/>
        <v>42397.88784722222</v>
      </c>
      <c r="P2148" s="10">
        <f t="shared" si="237"/>
        <v>42411.88784722222</v>
      </c>
      <c r="Q2148" t="s">
        <v>8282</v>
      </c>
      <c r="R2148" t="str">
        <f t="shared" si="239"/>
        <v>games</v>
      </c>
      <c r="S2148" t="str">
        <f t="shared" si="238"/>
        <v>video games</v>
      </c>
    </row>
    <row r="2149" spans="1:19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6">
        <f t="shared" si="235"/>
        <v>0.69641025641025645</v>
      </c>
      <c r="O2149" s="10">
        <f t="shared" si="236"/>
        <v>41927.504027777781</v>
      </c>
      <c r="P2149" s="10">
        <f t="shared" si="237"/>
        <v>41959.545694444452</v>
      </c>
      <c r="Q2149" t="s">
        <v>8282</v>
      </c>
      <c r="R2149" t="str">
        <f t="shared" si="239"/>
        <v>games</v>
      </c>
      <c r="S2149" t="str">
        <f t="shared" si="238"/>
        <v>video games</v>
      </c>
    </row>
    <row r="2150" spans="1:19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6">
        <f t="shared" si="235"/>
        <v>2</v>
      </c>
      <c r="O2150" s="10">
        <f t="shared" si="236"/>
        <v>42066.941921296304</v>
      </c>
      <c r="P2150" s="10">
        <f t="shared" si="237"/>
        <v>42096.900254629632</v>
      </c>
      <c r="Q2150" t="s">
        <v>8282</v>
      </c>
      <c r="R2150" t="str">
        <f t="shared" si="239"/>
        <v>games</v>
      </c>
      <c r="S2150" t="str">
        <f t="shared" si="238"/>
        <v>video games</v>
      </c>
    </row>
    <row r="2151" spans="1:19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6">
        <f t="shared" si="235"/>
        <v>0</v>
      </c>
      <c r="O2151" s="10">
        <f t="shared" si="236"/>
        <v>40355.233287037037</v>
      </c>
      <c r="P2151" s="10">
        <f t="shared" si="237"/>
        <v>40390.208333333336</v>
      </c>
      <c r="Q2151" t="s">
        <v>8282</v>
      </c>
      <c r="R2151" t="str">
        <f t="shared" si="239"/>
        <v>games</v>
      </c>
      <c r="S2151" t="str">
        <f t="shared" si="238"/>
        <v>video games</v>
      </c>
    </row>
    <row r="2152" spans="1:19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6">
        <f t="shared" si="235"/>
        <v>0.80999999999999994</v>
      </c>
      <c r="O2152" s="10">
        <f t="shared" si="236"/>
        <v>42534.493043981485</v>
      </c>
      <c r="P2152" s="10">
        <f t="shared" si="237"/>
        <v>42564.493043981485</v>
      </c>
      <c r="Q2152" t="s">
        <v>8282</v>
      </c>
      <c r="R2152" t="str">
        <f t="shared" si="239"/>
        <v>games</v>
      </c>
      <c r="S2152" t="str">
        <f t="shared" si="238"/>
        <v>video games</v>
      </c>
    </row>
    <row r="2153" spans="1:19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6">
        <f t="shared" si="235"/>
        <v>0.26222222222222225</v>
      </c>
      <c r="O2153" s="10">
        <f t="shared" si="236"/>
        <v>42521.055717592601</v>
      </c>
      <c r="P2153" s="10">
        <f t="shared" si="237"/>
        <v>42551.055717592601</v>
      </c>
      <c r="Q2153" t="s">
        <v>8282</v>
      </c>
      <c r="R2153" t="str">
        <f t="shared" si="239"/>
        <v>games</v>
      </c>
      <c r="S2153" t="str">
        <f t="shared" si="238"/>
        <v>video games</v>
      </c>
    </row>
    <row r="2154" spans="1:19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6">
        <f t="shared" si="235"/>
        <v>0.16666666666666669</v>
      </c>
      <c r="O2154" s="10">
        <f t="shared" si="236"/>
        <v>41684.040613425932</v>
      </c>
      <c r="P2154" s="10">
        <f t="shared" si="237"/>
        <v>41713.99894675926</v>
      </c>
      <c r="Q2154" t="s">
        <v>8282</v>
      </c>
      <c r="R2154" t="str">
        <f t="shared" si="239"/>
        <v>games</v>
      </c>
      <c r="S2154" t="str">
        <f t="shared" si="238"/>
        <v>video games</v>
      </c>
    </row>
    <row r="2155" spans="1:19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6">
        <f t="shared" si="235"/>
        <v>9.124454880912446E-3</v>
      </c>
      <c r="O2155" s="10">
        <f t="shared" si="236"/>
        <v>41975.119421296295</v>
      </c>
      <c r="P2155" s="10">
        <f t="shared" si="237"/>
        <v>42014.540972222225</v>
      </c>
      <c r="Q2155" t="s">
        <v>8282</v>
      </c>
      <c r="R2155" t="str">
        <f t="shared" si="239"/>
        <v>games</v>
      </c>
      <c r="S2155" t="str">
        <f t="shared" si="238"/>
        <v>video games</v>
      </c>
    </row>
    <row r="2156" spans="1:19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6">
        <f t="shared" si="235"/>
        <v>0.8</v>
      </c>
      <c r="O2156" s="10">
        <f t="shared" si="236"/>
        <v>41647.840590277781</v>
      </c>
      <c r="P2156" s="10">
        <f t="shared" si="237"/>
        <v>41667.840590277781</v>
      </c>
      <c r="Q2156" t="s">
        <v>8282</v>
      </c>
      <c r="R2156" t="str">
        <f t="shared" si="239"/>
        <v>games</v>
      </c>
      <c r="S2156" t="str">
        <f t="shared" si="238"/>
        <v>video games</v>
      </c>
    </row>
    <row r="2157" spans="1:19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6">
        <f t="shared" si="235"/>
        <v>2.2999999999999998</v>
      </c>
      <c r="O2157" s="10">
        <f t="shared" si="236"/>
        <v>42430.95584490741</v>
      </c>
      <c r="P2157" s="10">
        <f t="shared" si="237"/>
        <v>42460.914178240746</v>
      </c>
      <c r="Q2157" t="s">
        <v>8282</v>
      </c>
      <c r="R2157" t="str">
        <f t="shared" si="239"/>
        <v>games</v>
      </c>
      <c r="S2157" t="str">
        <f t="shared" si="238"/>
        <v>video games</v>
      </c>
    </row>
    <row r="2158" spans="1:19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6">
        <f t="shared" si="235"/>
        <v>2.6660714285714282</v>
      </c>
      <c r="O2158" s="10">
        <f t="shared" si="236"/>
        <v>41489.062569444446</v>
      </c>
      <c r="P2158" s="10">
        <f t="shared" si="237"/>
        <v>41534.062569444446</v>
      </c>
      <c r="Q2158" t="s">
        <v>8282</v>
      </c>
      <c r="R2158" t="str">
        <f t="shared" si="239"/>
        <v>games</v>
      </c>
      <c r="S2158" t="str">
        <f t="shared" si="238"/>
        <v>video games</v>
      </c>
    </row>
    <row r="2159" spans="1:19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6">
        <f t="shared" si="235"/>
        <v>28.192</v>
      </c>
      <c r="O2159" s="10">
        <f t="shared" si="236"/>
        <v>42695.189618055556</v>
      </c>
      <c r="P2159" s="10">
        <f t="shared" si="237"/>
        <v>42727.540972222225</v>
      </c>
      <c r="Q2159" t="s">
        <v>8282</v>
      </c>
      <c r="R2159" t="str">
        <f t="shared" si="239"/>
        <v>games</v>
      </c>
      <c r="S2159" t="str">
        <f t="shared" si="238"/>
        <v>video games</v>
      </c>
    </row>
    <row r="2160" spans="1:19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6">
        <f t="shared" si="235"/>
        <v>6.5900366666666672</v>
      </c>
      <c r="O2160" s="10">
        <f t="shared" si="236"/>
        <v>41265.062199074076</v>
      </c>
      <c r="P2160" s="10">
        <f t="shared" si="237"/>
        <v>41310.062199074076</v>
      </c>
      <c r="Q2160" t="s">
        <v>8282</v>
      </c>
      <c r="R2160" t="str">
        <f t="shared" si="239"/>
        <v>games</v>
      </c>
      <c r="S2160" t="str">
        <f t="shared" si="238"/>
        <v>video games</v>
      </c>
    </row>
    <row r="2161" spans="1:19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6">
        <f t="shared" si="235"/>
        <v>0.72222222222222221</v>
      </c>
      <c r="O2161" s="10">
        <f t="shared" si="236"/>
        <v>40710.939513888887</v>
      </c>
      <c r="P2161" s="10">
        <f t="shared" si="237"/>
        <v>40740.939513888887</v>
      </c>
      <c r="Q2161" t="s">
        <v>8282</v>
      </c>
      <c r="R2161" t="str">
        <f t="shared" si="239"/>
        <v>games</v>
      </c>
      <c r="S2161" t="str">
        <f t="shared" si="238"/>
        <v>video games</v>
      </c>
    </row>
    <row r="2162" spans="1:19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6">
        <f t="shared" si="235"/>
        <v>0.85000000000000009</v>
      </c>
      <c r="O2162" s="10">
        <f t="shared" si="236"/>
        <v>41018.92019675926</v>
      </c>
      <c r="P2162" s="10">
        <f t="shared" si="237"/>
        <v>41048.92019675926</v>
      </c>
      <c r="Q2162" t="s">
        <v>8282</v>
      </c>
      <c r="R2162" t="str">
        <f t="shared" si="239"/>
        <v>games</v>
      </c>
      <c r="S2162" t="str">
        <f t="shared" si="238"/>
        <v>video games</v>
      </c>
    </row>
    <row r="2163" spans="1:19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6">
        <f t="shared" si="235"/>
        <v>115.75</v>
      </c>
      <c r="O2163" s="10">
        <f t="shared" si="236"/>
        <v>42241.060868055552</v>
      </c>
      <c r="P2163" s="10">
        <f t="shared" si="237"/>
        <v>42271.060868055552</v>
      </c>
      <c r="Q2163" t="s">
        <v>8276</v>
      </c>
      <c r="R2163" t="str">
        <f t="shared" si="239"/>
        <v>music</v>
      </c>
      <c r="S2163" t="str">
        <f t="shared" ref="S2163:S2182" si="240">RIGHT(Q2163, 4)</f>
        <v>rock</v>
      </c>
    </row>
    <row r="2164" spans="1:19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6">
        <f t="shared" si="235"/>
        <v>112.26666666666667</v>
      </c>
      <c r="O2164" s="10">
        <f t="shared" si="236"/>
        <v>41813.974432870375</v>
      </c>
      <c r="P2164" s="10">
        <f t="shared" si="237"/>
        <v>41844.974432870375</v>
      </c>
      <c r="Q2164" t="s">
        <v>8276</v>
      </c>
      <c r="R2164" t="str">
        <f t="shared" si="239"/>
        <v>music</v>
      </c>
      <c r="S2164" t="str">
        <f t="shared" si="240"/>
        <v>rock</v>
      </c>
    </row>
    <row r="2165" spans="1:19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6">
        <f t="shared" si="235"/>
        <v>132.20000000000002</v>
      </c>
      <c r="O2165" s="10">
        <f t="shared" si="236"/>
        <v>42112.107870370375</v>
      </c>
      <c r="P2165" s="10">
        <f t="shared" si="237"/>
        <v>42163.368055555555</v>
      </c>
      <c r="Q2165" t="s">
        <v>8276</v>
      </c>
      <c r="R2165" t="str">
        <f t="shared" si="239"/>
        <v>music</v>
      </c>
      <c r="S2165" t="str">
        <f t="shared" si="240"/>
        <v>rock</v>
      </c>
    </row>
    <row r="2166" spans="1:19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6">
        <f t="shared" si="235"/>
        <v>102.63636363636364</v>
      </c>
      <c r="O2166" s="10">
        <f t="shared" si="236"/>
        <v>42515.926087962966</v>
      </c>
      <c r="P2166" s="10">
        <f t="shared" si="237"/>
        <v>42546.374305555561</v>
      </c>
      <c r="Q2166" t="s">
        <v>8276</v>
      </c>
      <c r="R2166" t="str">
        <f t="shared" si="239"/>
        <v>music</v>
      </c>
      <c r="S2166" t="str">
        <f t="shared" si="240"/>
        <v>rock</v>
      </c>
    </row>
    <row r="2167" spans="1:19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6">
        <f t="shared" si="235"/>
        <v>138.64000000000001</v>
      </c>
      <c r="O2167" s="10">
        <f t="shared" si="236"/>
        <v>42438.8754050926</v>
      </c>
      <c r="P2167" s="10">
        <f t="shared" si="237"/>
        <v>42468.833738425928</v>
      </c>
      <c r="Q2167" t="s">
        <v>8276</v>
      </c>
      <c r="R2167" t="str">
        <f t="shared" si="239"/>
        <v>music</v>
      </c>
      <c r="S2167" t="str">
        <f t="shared" si="240"/>
        <v>rock</v>
      </c>
    </row>
    <row r="2168" spans="1:19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6">
        <f t="shared" si="235"/>
        <v>146.6</v>
      </c>
      <c r="O2168" s="10">
        <f t="shared" si="236"/>
        <v>41934.04650462963</v>
      </c>
      <c r="P2168" s="10">
        <f t="shared" si="237"/>
        <v>41979.088171296295</v>
      </c>
      <c r="Q2168" t="s">
        <v>8276</v>
      </c>
      <c r="R2168" t="str">
        <f t="shared" si="239"/>
        <v>music</v>
      </c>
      <c r="S2168" t="str">
        <f t="shared" si="240"/>
        <v>rock</v>
      </c>
    </row>
    <row r="2169" spans="1:19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6">
        <f t="shared" si="235"/>
        <v>120</v>
      </c>
      <c r="O2169" s="10">
        <f t="shared" si="236"/>
        <v>41153.274733796301</v>
      </c>
      <c r="P2169" s="10">
        <f t="shared" si="237"/>
        <v>41167.274733796301</v>
      </c>
      <c r="Q2169" t="s">
        <v>8276</v>
      </c>
      <c r="R2169" t="str">
        <f t="shared" si="239"/>
        <v>music</v>
      </c>
      <c r="S2169" t="str">
        <f t="shared" si="240"/>
        <v>rock</v>
      </c>
    </row>
    <row r="2170" spans="1:19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6">
        <f t="shared" si="235"/>
        <v>121.5816111111111</v>
      </c>
      <c r="O2170" s="10">
        <f t="shared" si="236"/>
        <v>42745.808576388888</v>
      </c>
      <c r="P2170" s="10">
        <f t="shared" si="237"/>
        <v>42776.416666666664</v>
      </c>
      <c r="Q2170" t="s">
        <v>8276</v>
      </c>
      <c r="R2170" t="str">
        <f t="shared" si="239"/>
        <v>music</v>
      </c>
      <c r="S2170" t="str">
        <f t="shared" si="240"/>
        <v>rock</v>
      </c>
    </row>
    <row r="2171" spans="1:19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6">
        <f t="shared" si="235"/>
        <v>100</v>
      </c>
      <c r="O2171" s="10">
        <f t="shared" si="236"/>
        <v>42793.909155092595</v>
      </c>
      <c r="P2171" s="10">
        <f t="shared" si="237"/>
        <v>42796.909155092595</v>
      </c>
      <c r="Q2171" t="s">
        <v>8276</v>
      </c>
      <c r="R2171" t="str">
        <f t="shared" si="239"/>
        <v>music</v>
      </c>
      <c r="S2171" t="str">
        <f t="shared" si="240"/>
        <v>rock</v>
      </c>
    </row>
    <row r="2172" spans="1:19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6">
        <f t="shared" si="235"/>
        <v>180.85714285714286</v>
      </c>
      <c r="O2172" s="10">
        <f t="shared" si="236"/>
        <v>42198.958587962967</v>
      </c>
      <c r="P2172" s="10">
        <f t="shared" si="237"/>
        <v>42238.958587962967</v>
      </c>
      <c r="Q2172" t="s">
        <v>8276</v>
      </c>
      <c r="R2172" t="str">
        <f t="shared" si="239"/>
        <v>music</v>
      </c>
      <c r="S2172" t="str">
        <f t="shared" si="240"/>
        <v>rock</v>
      </c>
    </row>
    <row r="2173" spans="1:19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6">
        <f t="shared" si="235"/>
        <v>106.075</v>
      </c>
      <c r="O2173" s="10">
        <f t="shared" si="236"/>
        <v>42142.165451388886</v>
      </c>
      <c r="P2173" s="10">
        <f t="shared" si="237"/>
        <v>42177.416666666664</v>
      </c>
      <c r="Q2173" t="s">
        <v>8276</v>
      </c>
      <c r="R2173" t="str">
        <f t="shared" si="239"/>
        <v>music</v>
      </c>
      <c r="S2173" t="str">
        <f t="shared" si="240"/>
        <v>rock</v>
      </c>
    </row>
    <row r="2174" spans="1:19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6">
        <f t="shared" si="235"/>
        <v>100</v>
      </c>
      <c r="O2174" s="10">
        <f t="shared" si="236"/>
        <v>42082.788425925923</v>
      </c>
      <c r="P2174" s="10">
        <f t="shared" si="237"/>
        <v>42112.788425925923</v>
      </c>
      <c r="Q2174" t="s">
        <v>8276</v>
      </c>
      <c r="R2174" t="str">
        <f t="shared" si="239"/>
        <v>music</v>
      </c>
      <c r="S2174" t="str">
        <f t="shared" si="240"/>
        <v>rock</v>
      </c>
    </row>
    <row r="2175" spans="1:19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6">
        <f t="shared" si="235"/>
        <v>126.92857142857143</v>
      </c>
      <c r="O2175" s="10">
        <f t="shared" si="236"/>
        <v>41495.900960648149</v>
      </c>
      <c r="P2175" s="10">
        <f t="shared" si="237"/>
        <v>41527.374305555561</v>
      </c>
      <c r="Q2175" t="s">
        <v>8276</v>
      </c>
      <c r="R2175" t="str">
        <f t="shared" si="239"/>
        <v>music</v>
      </c>
      <c r="S2175" t="str">
        <f t="shared" si="240"/>
        <v>rock</v>
      </c>
    </row>
    <row r="2176" spans="1:19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6">
        <f t="shared" si="235"/>
        <v>102.97499999999999</v>
      </c>
      <c r="O2176" s="10">
        <f t="shared" si="236"/>
        <v>42465.751238425924</v>
      </c>
      <c r="P2176" s="10">
        <f t="shared" si="237"/>
        <v>42495.751238425924</v>
      </c>
      <c r="Q2176" t="s">
        <v>8276</v>
      </c>
      <c r="R2176" t="str">
        <f t="shared" si="239"/>
        <v>music</v>
      </c>
      <c r="S2176" t="str">
        <f t="shared" si="240"/>
        <v>rock</v>
      </c>
    </row>
    <row r="2177" spans="1:19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6">
        <f t="shared" si="235"/>
        <v>250</v>
      </c>
      <c r="O2177" s="10">
        <f t="shared" si="236"/>
        <v>42565.21743055556</v>
      </c>
      <c r="P2177" s="10">
        <f t="shared" si="237"/>
        <v>42572.21743055556</v>
      </c>
      <c r="Q2177" t="s">
        <v>8276</v>
      </c>
      <c r="R2177" t="str">
        <f t="shared" si="239"/>
        <v>music</v>
      </c>
      <c r="S2177" t="str">
        <f t="shared" si="240"/>
        <v>rock</v>
      </c>
    </row>
    <row r="2178" spans="1:19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6">
        <f t="shared" ref="N2178:N2241" si="241">E2178/D2178*100</f>
        <v>126.02</v>
      </c>
      <c r="O2178" s="10">
        <f t="shared" si="236"/>
        <v>42096.841539351859</v>
      </c>
      <c r="P2178" s="10">
        <f t="shared" si="237"/>
        <v>42126.841539351859</v>
      </c>
      <c r="Q2178" t="s">
        <v>8276</v>
      </c>
      <c r="R2178" t="str">
        <f t="shared" si="239"/>
        <v>music</v>
      </c>
      <c r="S2178" t="str">
        <f t="shared" si="240"/>
        <v>rock</v>
      </c>
    </row>
    <row r="2179" spans="1:19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6">
        <f t="shared" si="241"/>
        <v>100.12</v>
      </c>
      <c r="O2179" s="10">
        <f t="shared" ref="O2179:O2242" si="242">((((J2179/60)/60)/24+DATE(1970,1,1)+5/24))</f>
        <v>42502.459108796298</v>
      </c>
      <c r="P2179" s="10">
        <f t="shared" ref="P2179:P2242" si="243">((((I2179/60)/60)/24+DATE(1970,1,1)+5/24))</f>
        <v>42527.459108796298</v>
      </c>
      <c r="Q2179" t="s">
        <v>8276</v>
      </c>
      <c r="R2179" t="str">
        <f t="shared" si="239"/>
        <v>music</v>
      </c>
      <c r="S2179" t="str">
        <f t="shared" si="240"/>
        <v>rock</v>
      </c>
    </row>
    <row r="2180" spans="1:19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6">
        <f t="shared" si="241"/>
        <v>138.64000000000001</v>
      </c>
      <c r="O2180" s="10">
        <f t="shared" si="242"/>
        <v>42723.844872685186</v>
      </c>
      <c r="P2180" s="10">
        <f t="shared" si="243"/>
        <v>42753.844872685186</v>
      </c>
      <c r="Q2180" t="s">
        <v>8276</v>
      </c>
      <c r="R2180" t="str">
        <f t="shared" si="239"/>
        <v>music</v>
      </c>
      <c r="S2180" t="str">
        <f t="shared" si="240"/>
        <v>rock</v>
      </c>
    </row>
    <row r="2181" spans="1:19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6">
        <f t="shared" si="241"/>
        <v>161.4</v>
      </c>
      <c r="O2181" s="10">
        <f t="shared" si="242"/>
        <v>42075.379537037043</v>
      </c>
      <c r="P2181" s="10">
        <f t="shared" si="243"/>
        <v>42105.379537037043</v>
      </c>
      <c r="Q2181" t="s">
        <v>8276</v>
      </c>
      <c r="R2181" t="str">
        <f t="shared" si="239"/>
        <v>music</v>
      </c>
      <c r="S2181" t="str">
        <f t="shared" si="240"/>
        <v>rock</v>
      </c>
    </row>
    <row r="2182" spans="1:19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6">
        <f t="shared" si="241"/>
        <v>107.18419999999999</v>
      </c>
      <c r="O2182" s="10">
        <f t="shared" si="242"/>
        <v>42279.878101851857</v>
      </c>
      <c r="P2182" s="10">
        <f t="shared" si="243"/>
        <v>42321.919768518521</v>
      </c>
      <c r="Q2182" t="s">
        <v>8276</v>
      </c>
      <c r="R2182" t="str">
        <f t="shared" si="239"/>
        <v>music</v>
      </c>
      <c r="S2182" t="str">
        <f t="shared" si="240"/>
        <v>rock</v>
      </c>
    </row>
    <row r="2183" spans="1:19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6">
        <f t="shared" si="241"/>
        <v>153.1</v>
      </c>
      <c r="O2183" s="10">
        <f t="shared" si="242"/>
        <v>42773.213576388887</v>
      </c>
      <c r="P2183" s="10">
        <f t="shared" si="243"/>
        <v>42787.213576388887</v>
      </c>
      <c r="Q2183" t="s">
        <v>8297</v>
      </c>
      <c r="R2183" t="str">
        <f t="shared" si="239"/>
        <v>games</v>
      </c>
      <c r="S2183" t="str">
        <f t="shared" ref="S2183:S2202" si="244">RIGHT(Q2183, 14)</f>
        <v>tabletop games</v>
      </c>
    </row>
    <row r="2184" spans="1:19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6">
        <f t="shared" si="241"/>
        <v>524.16666666666663</v>
      </c>
      <c r="O2184" s="10">
        <f t="shared" si="242"/>
        <v>41880.109085648153</v>
      </c>
      <c r="P2184" s="10">
        <f t="shared" si="243"/>
        <v>41915.109085648153</v>
      </c>
      <c r="Q2184" t="s">
        <v>8297</v>
      </c>
      <c r="R2184" t="str">
        <f t="shared" si="239"/>
        <v>games</v>
      </c>
      <c r="S2184" t="str">
        <f t="shared" si="244"/>
        <v>tabletop games</v>
      </c>
    </row>
    <row r="2185" spans="1:19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6">
        <f t="shared" si="241"/>
        <v>489.27777777777777</v>
      </c>
      <c r="O2185" s="10">
        <f t="shared" si="242"/>
        <v>42745.57380787038</v>
      </c>
      <c r="P2185" s="10">
        <f t="shared" si="243"/>
        <v>42775.416666666664</v>
      </c>
      <c r="Q2185" t="s">
        <v>8297</v>
      </c>
      <c r="R2185" t="str">
        <f t="shared" si="239"/>
        <v>games</v>
      </c>
      <c r="S2185" t="str">
        <f t="shared" si="244"/>
        <v>tabletop games</v>
      </c>
    </row>
    <row r="2186" spans="1:19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6">
        <f t="shared" si="241"/>
        <v>284.74</v>
      </c>
      <c r="O2186" s="10">
        <f t="shared" si="242"/>
        <v>42380.898622685192</v>
      </c>
      <c r="P2186" s="10">
        <f t="shared" si="243"/>
        <v>42394.875000000007</v>
      </c>
      <c r="Q2186" t="s">
        <v>8297</v>
      </c>
      <c r="R2186" t="str">
        <f t="shared" si="239"/>
        <v>games</v>
      </c>
      <c r="S2186" t="str">
        <f t="shared" si="244"/>
        <v>tabletop games</v>
      </c>
    </row>
    <row r="2187" spans="1:19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6">
        <f t="shared" si="241"/>
        <v>1856.97</v>
      </c>
      <c r="O2187" s="10">
        <f t="shared" si="242"/>
        <v>41319.558321759265</v>
      </c>
      <c r="P2187" s="10">
        <f t="shared" si="243"/>
        <v>41359.558321759265</v>
      </c>
      <c r="Q2187" t="s">
        <v>8297</v>
      </c>
      <c r="R2187" t="str">
        <f t="shared" si="239"/>
        <v>games</v>
      </c>
      <c r="S2187" t="str">
        <f t="shared" si="244"/>
        <v>tabletop games</v>
      </c>
    </row>
    <row r="2188" spans="1:19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6">
        <f t="shared" si="241"/>
        <v>109.67499999999998</v>
      </c>
      <c r="O2188" s="10">
        <f t="shared" si="242"/>
        <v>42583.823414351857</v>
      </c>
      <c r="P2188" s="10">
        <f t="shared" si="243"/>
        <v>42620.291666666664</v>
      </c>
      <c r="Q2188" t="s">
        <v>8297</v>
      </c>
      <c r="R2188" t="str">
        <f t="shared" si="239"/>
        <v>games</v>
      </c>
      <c r="S2188" t="str">
        <f t="shared" si="244"/>
        <v>tabletop games</v>
      </c>
    </row>
    <row r="2189" spans="1:19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6">
        <f t="shared" si="241"/>
        <v>1014.6425</v>
      </c>
      <c r="O2189" s="10">
        <f t="shared" si="242"/>
        <v>42068.417430555557</v>
      </c>
      <c r="P2189" s="10">
        <f t="shared" si="243"/>
        <v>42097.374305555561</v>
      </c>
      <c r="Q2189" t="s">
        <v>8297</v>
      </c>
      <c r="R2189" t="str">
        <f t="shared" si="239"/>
        <v>games</v>
      </c>
      <c r="S2189" t="str">
        <f t="shared" si="244"/>
        <v>tabletop games</v>
      </c>
    </row>
    <row r="2190" spans="1:19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6">
        <f t="shared" si="241"/>
        <v>412.17692027666544</v>
      </c>
      <c r="O2190" s="10">
        <f t="shared" si="242"/>
        <v>42633.794456018521</v>
      </c>
      <c r="P2190" s="10">
        <f t="shared" si="243"/>
        <v>42668.916666666664</v>
      </c>
      <c r="Q2190" t="s">
        <v>8297</v>
      </c>
      <c r="R2190" t="str">
        <f t="shared" si="239"/>
        <v>games</v>
      </c>
      <c r="S2190" t="str">
        <f t="shared" si="244"/>
        <v>tabletop games</v>
      </c>
    </row>
    <row r="2191" spans="1:19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6">
        <f t="shared" si="241"/>
        <v>503.25</v>
      </c>
      <c r="O2191" s="10">
        <f t="shared" si="242"/>
        <v>42467.996527777781</v>
      </c>
      <c r="P2191" s="10">
        <f t="shared" si="243"/>
        <v>42482.125000000007</v>
      </c>
      <c r="Q2191" t="s">
        <v>8297</v>
      </c>
      <c r="R2191" t="str">
        <f t="shared" si="239"/>
        <v>games</v>
      </c>
      <c r="S2191" t="str">
        <f t="shared" si="244"/>
        <v>tabletop games</v>
      </c>
    </row>
    <row r="2192" spans="1:19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6">
        <f t="shared" si="241"/>
        <v>184.61052631578946</v>
      </c>
      <c r="O2192" s="10">
        <f t="shared" si="242"/>
        <v>42417.833379629628</v>
      </c>
      <c r="P2192" s="10">
        <f t="shared" si="243"/>
        <v>42452.499305555561</v>
      </c>
      <c r="Q2192" t="s">
        <v>8297</v>
      </c>
      <c r="R2192" t="str">
        <f t="shared" si="239"/>
        <v>games</v>
      </c>
      <c r="S2192" t="str">
        <f t="shared" si="244"/>
        <v>tabletop games</v>
      </c>
    </row>
    <row r="2193" spans="1:19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6">
        <f t="shared" si="241"/>
        <v>119.73333333333333</v>
      </c>
      <c r="O2193" s="10">
        <f t="shared" si="242"/>
        <v>42769.041979166672</v>
      </c>
      <c r="P2193" s="10">
        <f t="shared" si="243"/>
        <v>42781.041979166672</v>
      </c>
      <c r="Q2193" t="s">
        <v>8297</v>
      </c>
      <c r="R2193" t="str">
        <f t="shared" si="239"/>
        <v>games</v>
      </c>
      <c r="S2193" t="str">
        <f t="shared" si="244"/>
        <v>tabletop games</v>
      </c>
    </row>
    <row r="2194" spans="1:19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6">
        <f t="shared" si="241"/>
        <v>1081.2401666666667</v>
      </c>
      <c r="O2194" s="10">
        <f t="shared" si="242"/>
        <v>42692.059537037036</v>
      </c>
      <c r="P2194" s="10">
        <f t="shared" si="243"/>
        <v>42720.166666666664</v>
      </c>
      <c r="Q2194" t="s">
        <v>8297</v>
      </c>
      <c r="R2194" t="str">
        <f t="shared" si="239"/>
        <v>games</v>
      </c>
      <c r="S2194" t="str">
        <f t="shared" si="244"/>
        <v>tabletop games</v>
      </c>
    </row>
    <row r="2195" spans="1:19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6">
        <f t="shared" si="241"/>
        <v>452.37333333333333</v>
      </c>
      <c r="O2195" s="10">
        <f t="shared" si="242"/>
        <v>42664.614259259259</v>
      </c>
      <c r="P2195" s="10">
        <f t="shared" si="243"/>
        <v>42695.415972222225</v>
      </c>
      <c r="Q2195" t="s">
        <v>8297</v>
      </c>
      <c r="R2195" t="str">
        <f t="shared" si="239"/>
        <v>games</v>
      </c>
      <c r="S2195" t="str">
        <f t="shared" si="244"/>
        <v>tabletop games</v>
      </c>
    </row>
    <row r="2196" spans="1:19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6">
        <f t="shared" si="241"/>
        <v>537.37</v>
      </c>
      <c r="O2196" s="10">
        <f t="shared" si="242"/>
        <v>42425.966319444451</v>
      </c>
      <c r="P2196" s="10">
        <f t="shared" si="243"/>
        <v>42455.92465277778</v>
      </c>
      <c r="Q2196" t="s">
        <v>8297</v>
      </c>
      <c r="R2196" t="str">
        <f t="shared" si="239"/>
        <v>games</v>
      </c>
      <c r="S2196" t="str">
        <f t="shared" si="244"/>
        <v>tabletop games</v>
      </c>
    </row>
    <row r="2197" spans="1:19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6">
        <f t="shared" si="241"/>
        <v>120.32608695652173</v>
      </c>
      <c r="O2197" s="10">
        <f t="shared" si="242"/>
        <v>42197.98032407408</v>
      </c>
      <c r="P2197" s="10">
        <f t="shared" si="243"/>
        <v>42227.98032407408</v>
      </c>
      <c r="Q2197" t="s">
        <v>8297</v>
      </c>
      <c r="R2197" t="str">
        <f t="shared" si="239"/>
        <v>games</v>
      </c>
      <c r="S2197" t="str">
        <f t="shared" si="244"/>
        <v>tabletop games</v>
      </c>
    </row>
    <row r="2198" spans="1:19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6">
        <f t="shared" si="241"/>
        <v>113.83571428571429</v>
      </c>
      <c r="O2198" s="10">
        <f t="shared" si="242"/>
        <v>42675.695625</v>
      </c>
      <c r="P2198" s="10">
        <f t="shared" si="243"/>
        <v>42706.500000000007</v>
      </c>
      <c r="Q2198" t="s">
        <v>8297</v>
      </c>
      <c r="R2198" t="str">
        <f t="shared" si="239"/>
        <v>games</v>
      </c>
      <c r="S2198" t="str">
        <f t="shared" si="244"/>
        <v>tabletop games</v>
      </c>
    </row>
    <row r="2199" spans="1:19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6">
        <f t="shared" si="241"/>
        <v>951.03109999999992</v>
      </c>
      <c r="O2199" s="10">
        <f t="shared" si="242"/>
        <v>42033.792349537041</v>
      </c>
      <c r="P2199" s="10">
        <f t="shared" si="243"/>
        <v>42063.792349537041</v>
      </c>
      <c r="Q2199" t="s">
        <v>8297</v>
      </c>
      <c r="R2199" t="str">
        <f t="shared" si="239"/>
        <v>games</v>
      </c>
      <c r="S2199" t="str">
        <f t="shared" si="244"/>
        <v>tabletop games</v>
      </c>
    </row>
    <row r="2200" spans="1:19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6">
        <f t="shared" si="241"/>
        <v>132.89249999999998</v>
      </c>
      <c r="O2200" s="10">
        <f t="shared" si="242"/>
        <v>42292.722222222226</v>
      </c>
      <c r="P2200" s="10">
        <f t="shared" si="243"/>
        <v>42322.763888888891</v>
      </c>
      <c r="Q2200" t="s">
        <v>8297</v>
      </c>
      <c r="R2200" t="str">
        <f t="shared" si="239"/>
        <v>games</v>
      </c>
      <c r="S2200" t="str">
        <f t="shared" si="244"/>
        <v>tabletop games</v>
      </c>
    </row>
    <row r="2201" spans="1:19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6">
        <f t="shared" si="241"/>
        <v>146.97777777777779</v>
      </c>
      <c r="O2201" s="10">
        <f t="shared" si="242"/>
        <v>42262.624976851854</v>
      </c>
      <c r="P2201" s="10">
        <f t="shared" si="243"/>
        <v>42292.624976851854</v>
      </c>
      <c r="Q2201" t="s">
        <v>8297</v>
      </c>
      <c r="R2201" t="str">
        <f t="shared" si="239"/>
        <v>games</v>
      </c>
      <c r="S2201" t="str">
        <f t="shared" si="244"/>
        <v>tabletop games</v>
      </c>
    </row>
    <row r="2202" spans="1:19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6">
        <f t="shared" si="241"/>
        <v>542.15</v>
      </c>
      <c r="O2202" s="10">
        <f t="shared" si="242"/>
        <v>42163.834120370368</v>
      </c>
      <c r="P2202" s="10">
        <f t="shared" si="243"/>
        <v>42191.333333333336</v>
      </c>
      <c r="Q2202" t="s">
        <v>8297</v>
      </c>
      <c r="R2202" t="str">
        <f t="shared" si="239"/>
        <v>games</v>
      </c>
      <c r="S2202" t="str">
        <f t="shared" si="244"/>
        <v>tabletop games</v>
      </c>
    </row>
    <row r="2203" spans="1:19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6">
        <f t="shared" si="241"/>
        <v>382.71818181818185</v>
      </c>
      <c r="O2203" s="10">
        <f t="shared" si="242"/>
        <v>41277.055150462969</v>
      </c>
      <c r="P2203" s="10">
        <f t="shared" si="243"/>
        <v>41291.055150462969</v>
      </c>
      <c r="Q2203" t="s">
        <v>8280</v>
      </c>
      <c r="R2203" t="str">
        <f t="shared" si="239"/>
        <v>music</v>
      </c>
      <c r="S2203" t="str">
        <f t="shared" ref="S2203:S2222" si="245">RIGHT(Q2203, 16)</f>
        <v>electronic music</v>
      </c>
    </row>
    <row r="2204" spans="1:19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6">
        <f t="shared" si="241"/>
        <v>704.18124999999998</v>
      </c>
      <c r="O2204" s="10">
        <f t="shared" si="242"/>
        <v>41185.057500000003</v>
      </c>
      <c r="P2204" s="10">
        <f t="shared" si="243"/>
        <v>41215.057500000003</v>
      </c>
      <c r="Q2204" t="s">
        <v>8280</v>
      </c>
      <c r="R2204" t="str">
        <f t="shared" si="239"/>
        <v>music</v>
      </c>
      <c r="S2204" t="str">
        <f t="shared" si="245"/>
        <v>electronic music</v>
      </c>
    </row>
    <row r="2205" spans="1:19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6">
        <f t="shared" si="241"/>
        <v>109.55</v>
      </c>
      <c r="O2205" s="10">
        <f t="shared" si="242"/>
        <v>42242.068078703705</v>
      </c>
      <c r="P2205" s="10">
        <f t="shared" si="243"/>
        <v>42272.068078703705</v>
      </c>
      <c r="Q2205" t="s">
        <v>8280</v>
      </c>
      <c r="R2205" t="str">
        <f t="shared" si="239"/>
        <v>music</v>
      </c>
      <c r="S2205" t="str">
        <f t="shared" si="245"/>
        <v>electronic music</v>
      </c>
    </row>
    <row r="2206" spans="1:19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6">
        <f t="shared" si="241"/>
        <v>132.86666666666667</v>
      </c>
      <c r="O2206" s="10">
        <f t="shared" si="242"/>
        <v>41312.519895833335</v>
      </c>
      <c r="P2206" s="10">
        <f t="shared" si="243"/>
        <v>41342.519895833335</v>
      </c>
      <c r="Q2206" t="s">
        <v>8280</v>
      </c>
      <c r="R2206" t="str">
        <f t="shared" si="239"/>
        <v>music</v>
      </c>
      <c r="S2206" t="str">
        <f t="shared" si="245"/>
        <v>electronic music</v>
      </c>
    </row>
    <row r="2207" spans="1:19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6">
        <f t="shared" si="241"/>
        <v>152</v>
      </c>
      <c r="O2207" s="10">
        <f t="shared" si="242"/>
        <v>41032.029965277776</v>
      </c>
      <c r="P2207" s="10">
        <f t="shared" si="243"/>
        <v>41062.029965277776</v>
      </c>
      <c r="Q2207" t="s">
        <v>8280</v>
      </c>
      <c r="R2207" t="str">
        <f t="shared" si="239"/>
        <v>music</v>
      </c>
      <c r="S2207" t="str">
        <f t="shared" si="245"/>
        <v>electronic music</v>
      </c>
    </row>
    <row r="2208" spans="1:19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6">
        <f t="shared" si="241"/>
        <v>102.72727272727273</v>
      </c>
      <c r="O2208" s="10">
        <f t="shared" si="242"/>
        <v>40997.465555555558</v>
      </c>
      <c r="P2208" s="10">
        <f t="shared" si="243"/>
        <v>41015.465555555558</v>
      </c>
      <c r="Q2208" t="s">
        <v>8280</v>
      </c>
      <c r="R2208" t="str">
        <f t="shared" si="239"/>
        <v>music</v>
      </c>
      <c r="S2208" t="str">
        <f t="shared" si="245"/>
        <v>electronic music</v>
      </c>
    </row>
    <row r="2209" spans="1:19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6">
        <f t="shared" si="241"/>
        <v>100</v>
      </c>
      <c r="O2209" s="10">
        <f t="shared" si="242"/>
        <v>41564.402465277781</v>
      </c>
      <c r="P2209" s="10">
        <f t="shared" si="243"/>
        <v>41594.444131944445</v>
      </c>
      <c r="Q2209" t="s">
        <v>8280</v>
      </c>
      <c r="R2209" t="str">
        <f t="shared" si="239"/>
        <v>music</v>
      </c>
      <c r="S2209" t="str">
        <f t="shared" si="245"/>
        <v>electronic music</v>
      </c>
    </row>
    <row r="2210" spans="1:19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6">
        <f t="shared" si="241"/>
        <v>101.6</v>
      </c>
      <c r="O2210" s="10">
        <f t="shared" si="242"/>
        <v>40947.090578703705</v>
      </c>
      <c r="P2210" s="10">
        <f t="shared" si="243"/>
        <v>41006.375</v>
      </c>
      <c r="Q2210" t="s">
        <v>8280</v>
      </c>
      <c r="R2210" t="str">
        <f t="shared" si="239"/>
        <v>music</v>
      </c>
      <c r="S2210" t="str">
        <f t="shared" si="245"/>
        <v>electronic music</v>
      </c>
    </row>
    <row r="2211" spans="1:19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6">
        <f t="shared" si="241"/>
        <v>150.80000000000001</v>
      </c>
      <c r="O2211" s="10">
        <f t="shared" si="242"/>
        <v>41732.688009259262</v>
      </c>
      <c r="P2211" s="10">
        <f t="shared" si="243"/>
        <v>41744.166666666672</v>
      </c>
      <c r="Q2211" t="s">
        <v>8280</v>
      </c>
      <c r="R2211" t="str">
        <f t="shared" ref="R2211:R2274" si="246">LEFT(Q2211, 5)</f>
        <v>music</v>
      </c>
      <c r="S2211" t="str">
        <f t="shared" si="245"/>
        <v>electronic music</v>
      </c>
    </row>
    <row r="2212" spans="1:19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6">
        <f t="shared" si="241"/>
        <v>111.425</v>
      </c>
      <c r="O2212" s="10">
        <f t="shared" si="242"/>
        <v>40956.274421296301</v>
      </c>
      <c r="P2212" s="10">
        <f t="shared" si="243"/>
        <v>41013.941666666666</v>
      </c>
      <c r="Q2212" t="s">
        <v>8280</v>
      </c>
      <c r="R2212" t="str">
        <f t="shared" si="246"/>
        <v>music</v>
      </c>
      <c r="S2212" t="str">
        <f t="shared" si="245"/>
        <v>electronic music</v>
      </c>
    </row>
    <row r="2213" spans="1:19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6">
        <f t="shared" si="241"/>
        <v>195.6</v>
      </c>
      <c r="O2213" s="10">
        <f t="shared" si="242"/>
        <v>41716.993344907409</v>
      </c>
      <c r="P2213" s="10">
        <f t="shared" si="243"/>
        <v>41739.499305555561</v>
      </c>
      <c r="Q2213" t="s">
        <v>8280</v>
      </c>
      <c r="R2213" t="str">
        <f t="shared" si="246"/>
        <v>music</v>
      </c>
      <c r="S2213" t="str">
        <f t="shared" si="245"/>
        <v>electronic music</v>
      </c>
    </row>
    <row r="2214" spans="1:19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6">
        <f t="shared" si="241"/>
        <v>114.38333333333333</v>
      </c>
      <c r="O2214" s="10">
        <f t="shared" si="242"/>
        <v>41548.955752314818</v>
      </c>
      <c r="P2214" s="10">
        <f t="shared" si="243"/>
        <v>41582.25</v>
      </c>
      <c r="Q2214" t="s">
        <v>8280</v>
      </c>
      <c r="R2214" t="str">
        <f t="shared" si="246"/>
        <v>music</v>
      </c>
      <c r="S2214" t="str">
        <f t="shared" si="245"/>
        <v>electronic music</v>
      </c>
    </row>
    <row r="2215" spans="1:19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6">
        <f t="shared" si="241"/>
        <v>200</v>
      </c>
      <c r="O2215" s="10">
        <f t="shared" si="242"/>
        <v>42110.034479166665</v>
      </c>
      <c r="P2215" s="10">
        <f t="shared" si="243"/>
        <v>42140.034479166665</v>
      </c>
      <c r="Q2215" t="s">
        <v>8280</v>
      </c>
      <c r="R2215" t="str">
        <f t="shared" si="246"/>
        <v>music</v>
      </c>
      <c r="S2215" t="str">
        <f t="shared" si="245"/>
        <v>electronic music</v>
      </c>
    </row>
    <row r="2216" spans="1:19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6">
        <f t="shared" si="241"/>
        <v>292.50166666666667</v>
      </c>
      <c r="O2216" s="10">
        <f t="shared" si="242"/>
        <v>41647.000555555562</v>
      </c>
      <c r="P2216" s="10">
        <f t="shared" si="243"/>
        <v>41677.000555555562</v>
      </c>
      <c r="Q2216" t="s">
        <v>8280</v>
      </c>
      <c r="R2216" t="str">
        <f t="shared" si="246"/>
        <v>music</v>
      </c>
      <c r="S2216" t="str">
        <f t="shared" si="245"/>
        <v>electronic music</v>
      </c>
    </row>
    <row r="2217" spans="1:19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6">
        <f t="shared" si="241"/>
        <v>156.36363636363637</v>
      </c>
      <c r="O2217" s="10">
        <f t="shared" si="242"/>
        <v>40958.925601851857</v>
      </c>
      <c r="P2217" s="10">
        <f t="shared" si="243"/>
        <v>40981.499305555561</v>
      </c>
      <c r="Q2217" t="s">
        <v>8280</v>
      </c>
      <c r="R2217" t="str">
        <f t="shared" si="246"/>
        <v>music</v>
      </c>
      <c r="S2217" t="str">
        <f t="shared" si="245"/>
        <v>electronic music</v>
      </c>
    </row>
    <row r="2218" spans="1:19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6">
        <f t="shared" si="241"/>
        <v>105.66666666666666</v>
      </c>
      <c r="O2218" s="10">
        <f t="shared" si="242"/>
        <v>42194.960011574083</v>
      </c>
      <c r="P2218" s="10">
        <f t="shared" si="243"/>
        <v>42208.960011574083</v>
      </c>
      <c r="Q2218" t="s">
        <v>8280</v>
      </c>
      <c r="R2218" t="str">
        <f t="shared" si="246"/>
        <v>music</v>
      </c>
      <c r="S2218" t="str">
        <f t="shared" si="245"/>
        <v>electronic music</v>
      </c>
    </row>
    <row r="2219" spans="1:19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6">
        <f t="shared" si="241"/>
        <v>101.19047619047619</v>
      </c>
      <c r="O2219" s="10">
        <f t="shared" si="242"/>
        <v>42299.98510416667</v>
      </c>
      <c r="P2219" s="10">
        <f t="shared" si="243"/>
        <v>42310.541666666664</v>
      </c>
      <c r="Q2219" t="s">
        <v>8280</v>
      </c>
      <c r="R2219" t="str">
        <f t="shared" si="246"/>
        <v>music</v>
      </c>
      <c r="S2219" t="str">
        <f t="shared" si="245"/>
        <v>electronic music</v>
      </c>
    </row>
    <row r="2220" spans="1:19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6">
        <f t="shared" si="241"/>
        <v>122.833</v>
      </c>
      <c r="O2220" s="10">
        <f t="shared" si="242"/>
        <v>41128.020636574074</v>
      </c>
      <c r="P2220" s="10">
        <f t="shared" si="243"/>
        <v>41150.208333333336</v>
      </c>
      <c r="Q2220" t="s">
        <v>8280</v>
      </c>
      <c r="R2220" t="str">
        <f t="shared" si="246"/>
        <v>music</v>
      </c>
      <c r="S2220" t="str">
        <f t="shared" si="245"/>
        <v>electronic music</v>
      </c>
    </row>
    <row r="2221" spans="1:19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6">
        <f t="shared" si="241"/>
        <v>101.49999999999999</v>
      </c>
      <c r="O2221" s="10">
        <f t="shared" si="242"/>
        <v>42205.927222222228</v>
      </c>
      <c r="P2221" s="10">
        <f t="shared" si="243"/>
        <v>42235.927222222228</v>
      </c>
      <c r="Q2221" t="s">
        <v>8280</v>
      </c>
      <c r="R2221" t="str">
        <f t="shared" si="246"/>
        <v>music</v>
      </c>
      <c r="S2221" t="str">
        <f t="shared" si="245"/>
        <v>electronic music</v>
      </c>
    </row>
    <row r="2222" spans="1:19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6">
        <f t="shared" si="241"/>
        <v>101.14285714285714</v>
      </c>
      <c r="O2222" s="10">
        <f t="shared" si="242"/>
        <v>41452.268935185188</v>
      </c>
      <c r="P2222" s="10">
        <f t="shared" si="243"/>
        <v>41482.268935185188</v>
      </c>
      <c r="Q2222" t="s">
        <v>8280</v>
      </c>
      <c r="R2222" t="str">
        <f t="shared" si="246"/>
        <v>music</v>
      </c>
      <c r="S2222" t="str">
        <f t="shared" si="245"/>
        <v>electronic music</v>
      </c>
    </row>
    <row r="2223" spans="1:19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6">
        <f t="shared" si="241"/>
        <v>108.11999999999999</v>
      </c>
      <c r="O2223" s="10">
        <f t="shared" si="242"/>
        <v>42452.875104166669</v>
      </c>
      <c r="P2223" s="10">
        <f t="shared" si="243"/>
        <v>42483.208333333336</v>
      </c>
      <c r="Q2223" t="s">
        <v>8297</v>
      </c>
      <c r="R2223" t="str">
        <f t="shared" si="246"/>
        <v>games</v>
      </c>
      <c r="S2223" t="str">
        <f t="shared" ref="S2223:S2254" si="247">RIGHT(Q2223, 14)</f>
        <v>tabletop games</v>
      </c>
    </row>
    <row r="2224" spans="1:19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6">
        <f t="shared" si="241"/>
        <v>162.6</v>
      </c>
      <c r="O2224" s="10">
        <f t="shared" si="242"/>
        <v>40906.995914351857</v>
      </c>
      <c r="P2224" s="10">
        <f t="shared" si="243"/>
        <v>40936.995914351857</v>
      </c>
      <c r="Q2224" t="s">
        <v>8297</v>
      </c>
      <c r="R2224" t="str">
        <f t="shared" si="246"/>
        <v>games</v>
      </c>
      <c r="S2224" t="str">
        <f t="shared" si="247"/>
        <v>tabletop games</v>
      </c>
    </row>
    <row r="2225" spans="1:19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6">
        <f t="shared" si="241"/>
        <v>105.80000000000001</v>
      </c>
      <c r="O2225" s="10">
        <f t="shared" si="242"/>
        <v>42152.849166666674</v>
      </c>
      <c r="P2225" s="10">
        <f t="shared" si="243"/>
        <v>42182.849166666674</v>
      </c>
      <c r="Q2225" t="s">
        <v>8297</v>
      </c>
      <c r="R2225" t="str">
        <f t="shared" si="246"/>
        <v>games</v>
      </c>
      <c r="S2225" t="str">
        <f t="shared" si="247"/>
        <v>tabletop games</v>
      </c>
    </row>
    <row r="2226" spans="1:19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6">
        <f t="shared" si="241"/>
        <v>243.15000000000003</v>
      </c>
      <c r="O2226" s="10">
        <f t="shared" si="242"/>
        <v>42644.875868055555</v>
      </c>
      <c r="P2226" s="10">
        <f t="shared" si="243"/>
        <v>42673.000000000007</v>
      </c>
      <c r="Q2226" t="s">
        <v>8297</v>
      </c>
      <c r="R2226" t="str">
        <f t="shared" si="246"/>
        <v>games</v>
      </c>
      <c r="S2226" t="str">
        <f t="shared" si="247"/>
        <v>tabletop games</v>
      </c>
    </row>
    <row r="2227" spans="1:19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6">
        <f t="shared" si="241"/>
        <v>944.83338095238094</v>
      </c>
      <c r="O2227" s="10">
        <f t="shared" si="242"/>
        <v>41874.000173611115</v>
      </c>
      <c r="P2227" s="10">
        <f t="shared" si="243"/>
        <v>41904.000173611115</v>
      </c>
      <c r="Q2227" t="s">
        <v>8297</v>
      </c>
      <c r="R2227" t="str">
        <f t="shared" si="246"/>
        <v>games</v>
      </c>
      <c r="S2227" t="str">
        <f t="shared" si="247"/>
        <v>tabletop games</v>
      </c>
    </row>
    <row r="2228" spans="1:19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6">
        <f t="shared" si="241"/>
        <v>108.46283333333334</v>
      </c>
      <c r="O2228" s="10">
        <f t="shared" si="242"/>
        <v>42382.007199074076</v>
      </c>
      <c r="P2228" s="10">
        <f t="shared" si="243"/>
        <v>42412.415972222225</v>
      </c>
      <c r="Q2228" t="s">
        <v>8297</v>
      </c>
      <c r="R2228" t="str">
        <f t="shared" si="246"/>
        <v>games</v>
      </c>
      <c r="S2228" t="str">
        <f t="shared" si="247"/>
        <v>tabletop games</v>
      </c>
    </row>
    <row r="2229" spans="1:19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6">
        <f t="shared" si="241"/>
        <v>157.37692307692308</v>
      </c>
      <c r="O2229" s="10">
        <f t="shared" si="242"/>
        <v>41562.015682870369</v>
      </c>
      <c r="P2229" s="10">
        <f t="shared" si="243"/>
        <v>41592.057349537041</v>
      </c>
      <c r="Q2229" t="s">
        <v>8297</v>
      </c>
      <c r="R2229" t="str">
        <f t="shared" si="246"/>
        <v>games</v>
      </c>
      <c r="S2229" t="str">
        <f t="shared" si="247"/>
        <v>tabletop games</v>
      </c>
    </row>
    <row r="2230" spans="1:19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6">
        <f t="shared" si="241"/>
        <v>1174.49</v>
      </c>
      <c r="O2230" s="10">
        <f t="shared" si="242"/>
        <v>42202.486527777779</v>
      </c>
      <c r="P2230" s="10">
        <f t="shared" si="243"/>
        <v>42232.486527777779</v>
      </c>
      <c r="Q2230" t="s">
        <v>8297</v>
      </c>
      <c r="R2230" t="str">
        <f t="shared" si="246"/>
        <v>games</v>
      </c>
      <c r="S2230" t="str">
        <f t="shared" si="247"/>
        <v>tabletop games</v>
      </c>
    </row>
    <row r="2231" spans="1:19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6">
        <f t="shared" si="241"/>
        <v>171.04755366949576</v>
      </c>
      <c r="O2231" s="10">
        <f t="shared" si="242"/>
        <v>41484.872581018521</v>
      </c>
      <c r="P2231" s="10">
        <f t="shared" si="243"/>
        <v>41520.375</v>
      </c>
      <c r="Q2231" t="s">
        <v>8297</v>
      </c>
      <c r="R2231" t="str">
        <f t="shared" si="246"/>
        <v>games</v>
      </c>
      <c r="S2231" t="str">
        <f t="shared" si="247"/>
        <v>tabletop games</v>
      </c>
    </row>
    <row r="2232" spans="1:19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6">
        <f t="shared" si="241"/>
        <v>125.95294117647057</v>
      </c>
      <c r="O2232" s="10">
        <f t="shared" si="242"/>
        <v>41725.089432870373</v>
      </c>
      <c r="P2232" s="10">
        <f t="shared" si="243"/>
        <v>41755.089432870373</v>
      </c>
      <c r="Q2232" t="s">
        <v>8297</v>
      </c>
      <c r="R2232" t="str">
        <f t="shared" si="246"/>
        <v>games</v>
      </c>
      <c r="S2232" t="str">
        <f t="shared" si="247"/>
        <v>tabletop games</v>
      </c>
    </row>
    <row r="2233" spans="1:19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6">
        <f t="shared" si="241"/>
        <v>1212.1296000000002</v>
      </c>
      <c r="O2233" s="10">
        <f t="shared" si="242"/>
        <v>41424.11922453704</v>
      </c>
      <c r="P2233" s="10">
        <f t="shared" si="243"/>
        <v>41450.416666666672</v>
      </c>
      <c r="Q2233" t="s">
        <v>8297</v>
      </c>
      <c r="R2233" t="str">
        <f t="shared" si="246"/>
        <v>games</v>
      </c>
      <c r="S2233" t="str">
        <f t="shared" si="247"/>
        <v>tabletop games</v>
      </c>
    </row>
    <row r="2234" spans="1:19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6">
        <f t="shared" si="241"/>
        <v>495.8</v>
      </c>
      <c r="O2234" s="10">
        <f t="shared" si="242"/>
        <v>41807.00240740741</v>
      </c>
      <c r="P2234" s="10">
        <f t="shared" si="243"/>
        <v>41839.333333333336</v>
      </c>
      <c r="Q2234" t="s">
        <v>8297</v>
      </c>
      <c r="R2234" t="str">
        <f t="shared" si="246"/>
        <v>games</v>
      </c>
      <c r="S2234" t="str">
        <f t="shared" si="247"/>
        <v>tabletop games</v>
      </c>
    </row>
    <row r="2235" spans="1:19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6">
        <f t="shared" si="241"/>
        <v>332.03999999999996</v>
      </c>
      <c r="O2235" s="10">
        <f t="shared" si="242"/>
        <v>42331.58725694444</v>
      </c>
      <c r="P2235" s="10">
        <f t="shared" si="243"/>
        <v>42352.208333333336</v>
      </c>
      <c r="Q2235" t="s">
        <v>8297</v>
      </c>
      <c r="R2235" t="str">
        <f t="shared" si="246"/>
        <v>games</v>
      </c>
      <c r="S2235" t="str">
        <f t="shared" si="247"/>
        <v>tabletop games</v>
      </c>
    </row>
    <row r="2236" spans="1:19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6">
        <f t="shared" si="241"/>
        <v>1165</v>
      </c>
      <c r="O2236" s="10">
        <f t="shared" si="242"/>
        <v>42711.032951388894</v>
      </c>
      <c r="P2236" s="10">
        <f t="shared" si="243"/>
        <v>42741.032951388894</v>
      </c>
      <c r="Q2236" t="s">
        <v>8297</v>
      </c>
      <c r="R2236" t="str">
        <f t="shared" si="246"/>
        <v>games</v>
      </c>
      <c r="S2236" t="str">
        <f t="shared" si="247"/>
        <v>tabletop games</v>
      </c>
    </row>
    <row r="2237" spans="1:19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6">
        <f t="shared" si="241"/>
        <v>153.3153846153846</v>
      </c>
      <c r="O2237" s="10">
        <f t="shared" si="242"/>
        <v>42062.230451388888</v>
      </c>
      <c r="P2237" s="10">
        <f t="shared" si="243"/>
        <v>42092.188784722232</v>
      </c>
      <c r="Q2237" t="s">
        <v>8297</v>
      </c>
      <c r="R2237" t="str">
        <f t="shared" si="246"/>
        <v>games</v>
      </c>
      <c r="S2237" t="str">
        <f t="shared" si="247"/>
        <v>tabletop games</v>
      </c>
    </row>
    <row r="2238" spans="1:19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6">
        <f t="shared" si="241"/>
        <v>537.10714285714289</v>
      </c>
      <c r="O2238" s="10">
        <f t="shared" si="242"/>
        <v>42371.825497685182</v>
      </c>
      <c r="P2238" s="10">
        <f t="shared" si="243"/>
        <v>42401.825497685182</v>
      </c>
      <c r="Q2238" t="s">
        <v>8297</v>
      </c>
      <c r="R2238" t="str">
        <f t="shared" si="246"/>
        <v>games</v>
      </c>
      <c r="S2238" t="str">
        <f t="shared" si="247"/>
        <v>tabletop games</v>
      </c>
    </row>
    <row r="2239" spans="1:19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6">
        <f t="shared" si="241"/>
        <v>352.92777777777775</v>
      </c>
      <c r="O2239" s="10">
        <f t="shared" si="242"/>
        <v>41915.2116087963</v>
      </c>
      <c r="P2239" s="10">
        <f t="shared" si="243"/>
        <v>41955.540972222225</v>
      </c>
      <c r="Q2239" t="s">
        <v>8297</v>
      </c>
      <c r="R2239" t="str">
        <f t="shared" si="246"/>
        <v>games</v>
      </c>
      <c r="S2239" t="str">
        <f t="shared" si="247"/>
        <v>tabletop games</v>
      </c>
    </row>
    <row r="2240" spans="1:19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6">
        <f t="shared" si="241"/>
        <v>137.4</v>
      </c>
      <c r="O2240" s="10">
        <f t="shared" si="242"/>
        <v>42774.830046296302</v>
      </c>
      <c r="P2240" s="10">
        <f t="shared" si="243"/>
        <v>42804.830046296302</v>
      </c>
      <c r="Q2240" t="s">
        <v>8297</v>
      </c>
      <c r="R2240" t="str">
        <f t="shared" si="246"/>
        <v>games</v>
      </c>
      <c r="S2240" t="str">
        <f t="shared" si="247"/>
        <v>tabletop games</v>
      </c>
    </row>
    <row r="2241" spans="1:19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6">
        <f t="shared" si="241"/>
        <v>128.02668</v>
      </c>
      <c r="O2241" s="10">
        <f t="shared" si="242"/>
        <v>41573.16682870371</v>
      </c>
      <c r="P2241" s="10">
        <f t="shared" si="243"/>
        <v>41609.376388888893</v>
      </c>
      <c r="Q2241" t="s">
        <v>8297</v>
      </c>
      <c r="R2241" t="str">
        <f t="shared" si="246"/>
        <v>games</v>
      </c>
      <c r="S2241" t="str">
        <f t="shared" si="247"/>
        <v>tabletop games</v>
      </c>
    </row>
    <row r="2242" spans="1:19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6">
        <f t="shared" ref="N2242:N2305" si="248">E2242/D2242*100</f>
        <v>270.68</v>
      </c>
      <c r="O2242" s="10">
        <f t="shared" si="242"/>
        <v>42453.034074074072</v>
      </c>
      <c r="P2242" s="10">
        <f t="shared" si="243"/>
        <v>42483.034074074072</v>
      </c>
      <c r="Q2242" t="s">
        <v>8297</v>
      </c>
      <c r="R2242" t="str">
        <f t="shared" si="246"/>
        <v>games</v>
      </c>
      <c r="S2242" t="str">
        <f t="shared" si="247"/>
        <v>tabletop games</v>
      </c>
    </row>
    <row r="2243" spans="1:19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6">
        <f t="shared" si="248"/>
        <v>806.4</v>
      </c>
      <c r="O2243" s="10">
        <f t="shared" ref="O2243:O2306" si="249">((((J2243/60)/60)/24+DATE(1970,1,1)+5/24))</f>
        <v>42767.035879629628</v>
      </c>
      <c r="P2243" s="10">
        <f t="shared" ref="P2243:P2306" si="250">((((I2243/60)/60)/24+DATE(1970,1,1)+5/24))</f>
        <v>42797.035879629628</v>
      </c>
      <c r="Q2243" t="s">
        <v>8297</v>
      </c>
      <c r="R2243" t="str">
        <f t="shared" si="246"/>
        <v>games</v>
      </c>
      <c r="S2243" t="str">
        <f t="shared" si="247"/>
        <v>tabletop games</v>
      </c>
    </row>
    <row r="2244" spans="1:19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6">
        <f t="shared" si="248"/>
        <v>1360.0976000000001</v>
      </c>
      <c r="O2244" s="10">
        <f t="shared" si="249"/>
        <v>41569.783946759264</v>
      </c>
      <c r="P2244" s="10">
        <f t="shared" si="250"/>
        <v>41605.334722222222</v>
      </c>
      <c r="Q2244" t="s">
        <v>8297</v>
      </c>
      <c r="R2244" t="str">
        <f t="shared" si="246"/>
        <v>games</v>
      </c>
      <c r="S2244" t="str">
        <f t="shared" si="247"/>
        <v>tabletop games</v>
      </c>
    </row>
    <row r="2245" spans="1:19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6">
        <f t="shared" si="248"/>
        <v>930250</v>
      </c>
      <c r="O2245" s="10">
        <f t="shared" si="249"/>
        <v>42800.959374999999</v>
      </c>
      <c r="P2245" s="10">
        <f t="shared" si="250"/>
        <v>42807.333333333336</v>
      </c>
      <c r="Q2245" t="s">
        <v>8297</v>
      </c>
      <c r="R2245" t="str">
        <f t="shared" si="246"/>
        <v>games</v>
      </c>
      <c r="S2245" t="str">
        <f t="shared" si="247"/>
        <v>tabletop games</v>
      </c>
    </row>
    <row r="2246" spans="1:19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6">
        <f t="shared" si="248"/>
        <v>377.02</v>
      </c>
      <c r="O2246" s="10">
        <f t="shared" si="249"/>
        <v>42648.02715277778</v>
      </c>
      <c r="P2246" s="10">
        <f t="shared" si="250"/>
        <v>42660.062500000007</v>
      </c>
      <c r="Q2246" t="s">
        <v>8297</v>
      </c>
      <c r="R2246" t="str">
        <f t="shared" si="246"/>
        <v>games</v>
      </c>
      <c r="S2246" t="str">
        <f t="shared" si="247"/>
        <v>tabletop games</v>
      </c>
    </row>
    <row r="2247" spans="1:19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6">
        <f t="shared" si="248"/>
        <v>2647.0250000000001</v>
      </c>
      <c r="O2247" s="10">
        <f t="shared" si="249"/>
        <v>41660.916863425933</v>
      </c>
      <c r="P2247" s="10">
        <f t="shared" si="250"/>
        <v>41691.958333333336</v>
      </c>
      <c r="Q2247" t="s">
        <v>8297</v>
      </c>
      <c r="R2247" t="str">
        <f t="shared" si="246"/>
        <v>games</v>
      </c>
      <c r="S2247" t="str">
        <f t="shared" si="247"/>
        <v>tabletop games</v>
      </c>
    </row>
    <row r="2248" spans="1:19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6">
        <f t="shared" si="248"/>
        <v>100.12</v>
      </c>
      <c r="O2248" s="10">
        <f t="shared" si="249"/>
        <v>42222.000115740746</v>
      </c>
      <c r="P2248" s="10">
        <f t="shared" si="250"/>
        <v>42252.000115740746</v>
      </c>
      <c r="Q2248" t="s">
        <v>8297</v>
      </c>
      <c r="R2248" t="str">
        <f t="shared" si="246"/>
        <v>games</v>
      </c>
      <c r="S2248" t="str">
        <f t="shared" si="247"/>
        <v>tabletop games</v>
      </c>
    </row>
    <row r="2249" spans="1:19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6">
        <f t="shared" si="248"/>
        <v>104.45405405405405</v>
      </c>
      <c r="O2249" s="10">
        <f t="shared" si="249"/>
        <v>42200.874594907415</v>
      </c>
      <c r="P2249" s="10">
        <f t="shared" si="250"/>
        <v>42214.874594907415</v>
      </c>
      <c r="Q2249" t="s">
        <v>8297</v>
      </c>
      <c r="R2249" t="str">
        <f t="shared" si="246"/>
        <v>games</v>
      </c>
      <c r="S2249" t="str">
        <f t="shared" si="247"/>
        <v>tabletop games</v>
      </c>
    </row>
    <row r="2250" spans="1:19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6">
        <f t="shared" si="248"/>
        <v>107.21428571428571</v>
      </c>
      <c r="O2250" s="10">
        <f t="shared" si="249"/>
        <v>42689.084236111114</v>
      </c>
      <c r="P2250" s="10">
        <f t="shared" si="250"/>
        <v>42719.084236111114</v>
      </c>
      <c r="Q2250" t="s">
        <v>8297</v>
      </c>
      <c r="R2250" t="str">
        <f t="shared" si="246"/>
        <v>games</v>
      </c>
      <c r="S2250" t="str">
        <f t="shared" si="247"/>
        <v>tabletop games</v>
      </c>
    </row>
    <row r="2251" spans="1:19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6">
        <f t="shared" si="248"/>
        <v>168.77142857142857</v>
      </c>
      <c r="O2251" s="10">
        <f t="shared" si="249"/>
        <v>41336.911631944444</v>
      </c>
      <c r="P2251" s="10">
        <f t="shared" si="250"/>
        <v>41366.86996527778</v>
      </c>
      <c r="Q2251" t="s">
        <v>8297</v>
      </c>
      <c r="R2251" t="str">
        <f t="shared" si="246"/>
        <v>games</v>
      </c>
      <c r="S2251" t="str">
        <f t="shared" si="247"/>
        <v>tabletop games</v>
      </c>
    </row>
    <row r="2252" spans="1:19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6">
        <f t="shared" si="248"/>
        <v>975.11200000000008</v>
      </c>
      <c r="O2252" s="10">
        <f t="shared" si="249"/>
        <v>42677.213807870372</v>
      </c>
      <c r="P2252" s="10">
        <f t="shared" si="250"/>
        <v>42707.255474537036</v>
      </c>
      <c r="Q2252" t="s">
        <v>8297</v>
      </c>
      <c r="R2252" t="str">
        <f t="shared" si="246"/>
        <v>games</v>
      </c>
      <c r="S2252" t="str">
        <f t="shared" si="247"/>
        <v>tabletop games</v>
      </c>
    </row>
    <row r="2253" spans="1:19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6">
        <f t="shared" si="248"/>
        <v>134.44929411764704</v>
      </c>
      <c r="O2253" s="10">
        <f t="shared" si="249"/>
        <v>41846.554131944446</v>
      </c>
      <c r="P2253" s="10">
        <f t="shared" si="250"/>
        <v>41867.554131944446</v>
      </c>
      <c r="Q2253" t="s">
        <v>8297</v>
      </c>
      <c r="R2253" t="str">
        <f t="shared" si="246"/>
        <v>games</v>
      </c>
      <c r="S2253" t="str">
        <f t="shared" si="247"/>
        <v>tabletop games</v>
      </c>
    </row>
    <row r="2254" spans="1:19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6">
        <f t="shared" si="248"/>
        <v>272.27777777777777</v>
      </c>
      <c r="O2254" s="10">
        <f t="shared" si="249"/>
        <v>42573.536319444444</v>
      </c>
      <c r="P2254" s="10">
        <f t="shared" si="250"/>
        <v>42588.536319444444</v>
      </c>
      <c r="Q2254" t="s">
        <v>8297</v>
      </c>
      <c r="R2254" t="str">
        <f t="shared" si="246"/>
        <v>games</v>
      </c>
      <c r="S2254" t="str">
        <f t="shared" si="247"/>
        <v>tabletop games</v>
      </c>
    </row>
    <row r="2255" spans="1:19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6">
        <f t="shared" si="248"/>
        <v>112.6875</v>
      </c>
      <c r="O2255" s="10">
        <f t="shared" si="249"/>
        <v>42296.839664351857</v>
      </c>
      <c r="P2255" s="10">
        <f t="shared" si="250"/>
        <v>42326.881331018521</v>
      </c>
      <c r="Q2255" t="s">
        <v>8297</v>
      </c>
      <c r="R2255" t="str">
        <f t="shared" si="246"/>
        <v>games</v>
      </c>
      <c r="S2255" t="str">
        <f t="shared" ref="S2255:S2282" si="251">RIGHT(Q2255, 14)</f>
        <v>tabletop games</v>
      </c>
    </row>
    <row r="2256" spans="1:19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6">
        <f t="shared" si="248"/>
        <v>459.8</v>
      </c>
      <c r="O2256" s="10">
        <f t="shared" si="249"/>
        <v>42752.856111111112</v>
      </c>
      <c r="P2256" s="10">
        <f t="shared" si="250"/>
        <v>42759.856111111112</v>
      </c>
      <c r="Q2256" t="s">
        <v>8297</v>
      </c>
      <c r="R2256" t="str">
        <f t="shared" si="246"/>
        <v>games</v>
      </c>
      <c r="S2256" t="str">
        <f t="shared" si="251"/>
        <v>tabletop games</v>
      </c>
    </row>
    <row r="2257" spans="1:19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6">
        <f t="shared" si="248"/>
        <v>286.65822784810126</v>
      </c>
      <c r="O2257" s="10">
        <f t="shared" si="249"/>
        <v>42468.160312500004</v>
      </c>
      <c r="P2257" s="10">
        <f t="shared" si="250"/>
        <v>42498.160312500004</v>
      </c>
      <c r="Q2257" t="s">
        <v>8297</v>
      </c>
      <c r="R2257" t="str">
        <f t="shared" si="246"/>
        <v>games</v>
      </c>
      <c r="S2257" t="str">
        <f t="shared" si="251"/>
        <v>tabletop games</v>
      </c>
    </row>
    <row r="2258" spans="1:19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6">
        <f t="shared" si="248"/>
        <v>222.70833333333334</v>
      </c>
      <c r="O2258" s="10">
        <f t="shared" si="249"/>
        <v>42682.660254629627</v>
      </c>
      <c r="P2258" s="10">
        <f t="shared" si="250"/>
        <v>42696.660254629627</v>
      </c>
      <c r="Q2258" t="s">
        <v>8297</v>
      </c>
      <c r="R2258" t="str">
        <f t="shared" si="246"/>
        <v>games</v>
      </c>
      <c r="S2258" t="str">
        <f t="shared" si="251"/>
        <v>tabletop games</v>
      </c>
    </row>
    <row r="2259" spans="1:19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6">
        <f t="shared" si="248"/>
        <v>636.14</v>
      </c>
      <c r="O2259" s="10">
        <f t="shared" si="249"/>
        <v>42506.145011574081</v>
      </c>
      <c r="P2259" s="10">
        <f t="shared" si="250"/>
        <v>42541.166666666664</v>
      </c>
      <c r="Q2259" t="s">
        <v>8297</v>
      </c>
      <c r="R2259" t="str">
        <f t="shared" si="246"/>
        <v>games</v>
      </c>
      <c r="S2259" t="str">
        <f t="shared" si="251"/>
        <v>tabletop games</v>
      </c>
    </row>
    <row r="2260" spans="1:19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6">
        <f t="shared" si="248"/>
        <v>146.5</v>
      </c>
      <c r="O2260" s="10">
        <f t="shared" si="249"/>
        <v>42136.959340277775</v>
      </c>
      <c r="P2260" s="10">
        <f t="shared" si="250"/>
        <v>42166.959340277775</v>
      </c>
      <c r="Q2260" t="s">
        <v>8297</v>
      </c>
      <c r="R2260" t="str">
        <f t="shared" si="246"/>
        <v>games</v>
      </c>
      <c r="S2260" t="str">
        <f t="shared" si="251"/>
        <v>tabletop games</v>
      </c>
    </row>
    <row r="2261" spans="1:19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6">
        <f t="shared" si="248"/>
        <v>1867.1</v>
      </c>
      <c r="O2261" s="10">
        <f t="shared" si="249"/>
        <v>42703.013148148151</v>
      </c>
      <c r="P2261" s="10">
        <f t="shared" si="250"/>
        <v>42713.013148148151</v>
      </c>
      <c r="Q2261" t="s">
        <v>8297</v>
      </c>
      <c r="R2261" t="str">
        <f t="shared" si="246"/>
        <v>games</v>
      </c>
      <c r="S2261" t="str">
        <f t="shared" si="251"/>
        <v>tabletop games</v>
      </c>
    </row>
    <row r="2262" spans="1:19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6">
        <f t="shared" si="248"/>
        <v>326.92</v>
      </c>
      <c r="O2262" s="10">
        <f t="shared" si="249"/>
        <v>41695.225115740745</v>
      </c>
      <c r="P2262" s="10">
        <f t="shared" si="250"/>
        <v>41725.18344907408</v>
      </c>
      <c r="Q2262" t="s">
        <v>8297</v>
      </c>
      <c r="R2262" t="str">
        <f t="shared" si="246"/>
        <v>games</v>
      </c>
      <c r="S2262" t="str">
        <f t="shared" si="251"/>
        <v>tabletop games</v>
      </c>
    </row>
    <row r="2263" spans="1:19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6">
        <f t="shared" si="248"/>
        <v>779.5</v>
      </c>
      <c r="O2263" s="10">
        <f t="shared" si="249"/>
        <v>42759.93310185185</v>
      </c>
      <c r="P2263" s="10">
        <f t="shared" si="250"/>
        <v>42780.93310185185</v>
      </c>
      <c r="Q2263" t="s">
        <v>8297</v>
      </c>
      <c r="R2263" t="str">
        <f t="shared" si="246"/>
        <v>games</v>
      </c>
      <c r="S2263" t="str">
        <f t="shared" si="251"/>
        <v>tabletop games</v>
      </c>
    </row>
    <row r="2264" spans="1:19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6">
        <f t="shared" si="248"/>
        <v>154.15151515151516</v>
      </c>
      <c r="O2264" s="10">
        <f t="shared" si="249"/>
        <v>41926.793495370373</v>
      </c>
      <c r="P2264" s="10">
        <f t="shared" si="250"/>
        <v>41961.208333333336</v>
      </c>
      <c r="Q2264" t="s">
        <v>8297</v>
      </c>
      <c r="R2264" t="str">
        <f t="shared" si="246"/>
        <v>games</v>
      </c>
      <c r="S2264" t="str">
        <f t="shared" si="251"/>
        <v>tabletop games</v>
      </c>
    </row>
    <row r="2265" spans="1:19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6">
        <f t="shared" si="248"/>
        <v>115.54666666666667</v>
      </c>
      <c r="O2265" s="10">
        <f t="shared" si="249"/>
        <v>42015.040659722225</v>
      </c>
      <c r="P2265" s="10">
        <f t="shared" si="250"/>
        <v>42036.040659722225</v>
      </c>
      <c r="Q2265" t="s">
        <v>8297</v>
      </c>
      <c r="R2265" t="str">
        <f t="shared" si="246"/>
        <v>games</v>
      </c>
      <c r="S2265" t="str">
        <f t="shared" si="251"/>
        <v>tabletop games</v>
      </c>
    </row>
    <row r="2266" spans="1:19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6">
        <f t="shared" si="248"/>
        <v>180.03333333333333</v>
      </c>
      <c r="O2266" s="10">
        <f t="shared" si="249"/>
        <v>42496.790671296294</v>
      </c>
      <c r="P2266" s="10">
        <f t="shared" si="250"/>
        <v>42513.333333333336</v>
      </c>
      <c r="Q2266" t="s">
        <v>8297</v>
      </c>
      <c r="R2266" t="str">
        <f t="shared" si="246"/>
        <v>games</v>
      </c>
      <c r="S2266" t="str">
        <f t="shared" si="251"/>
        <v>tabletop games</v>
      </c>
    </row>
    <row r="2267" spans="1:19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6">
        <f t="shared" si="248"/>
        <v>298.5</v>
      </c>
      <c r="O2267" s="10">
        <f t="shared" si="249"/>
        <v>42690.061423611114</v>
      </c>
      <c r="P2267" s="10">
        <f t="shared" si="250"/>
        <v>42697.061423611114</v>
      </c>
      <c r="Q2267" t="s">
        <v>8297</v>
      </c>
      <c r="R2267" t="str">
        <f t="shared" si="246"/>
        <v>games</v>
      </c>
      <c r="S2267" t="str">
        <f t="shared" si="251"/>
        <v>tabletop games</v>
      </c>
    </row>
    <row r="2268" spans="1:19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6">
        <f t="shared" si="248"/>
        <v>320.26666666666665</v>
      </c>
      <c r="O2268" s="10">
        <f t="shared" si="249"/>
        <v>42470.083240740743</v>
      </c>
      <c r="P2268" s="10">
        <f t="shared" si="250"/>
        <v>42487.291666666664</v>
      </c>
      <c r="Q2268" t="s">
        <v>8297</v>
      </c>
      <c r="R2268" t="str">
        <f t="shared" si="246"/>
        <v>games</v>
      </c>
      <c r="S2268" t="str">
        <f t="shared" si="251"/>
        <v>tabletop games</v>
      </c>
    </row>
    <row r="2269" spans="1:19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6">
        <f t="shared" si="248"/>
        <v>380.52499999999998</v>
      </c>
      <c r="O2269" s="10">
        <f t="shared" si="249"/>
        <v>41969.038159722222</v>
      </c>
      <c r="P2269" s="10">
        <f t="shared" si="250"/>
        <v>41994.250000000007</v>
      </c>
      <c r="Q2269" t="s">
        <v>8297</v>
      </c>
      <c r="R2269" t="str">
        <f t="shared" si="246"/>
        <v>games</v>
      </c>
      <c r="S2269" t="str">
        <f t="shared" si="251"/>
        <v>tabletop games</v>
      </c>
    </row>
    <row r="2270" spans="1:19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6">
        <f t="shared" si="248"/>
        <v>102.60000000000001</v>
      </c>
      <c r="O2270" s="10">
        <f t="shared" si="249"/>
        <v>42776.290682870371</v>
      </c>
      <c r="P2270" s="10">
        <f t="shared" si="250"/>
        <v>42806.290682870371</v>
      </c>
      <c r="Q2270" t="s">
        <v>8297</v>
      </c>
      <c r="R2270" t="str">
        <f t="shared" si="246"/>
        <v>games</v>
      </c>
      <c r="S2270" t="str">
        <f t="shared" si="251"/>
        <v>tabletop games</v>
      </c>
    </row>
    <row r="2271" spans="1:19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6">
        <f t="shared" si="248"/>
        <v>1801.64</v>
      </c>
      <c r="O2271" s="10">
        <f t="shared" si="249"/>
        <v>42776.912766203706</v>
      </c>
      <c r="P2271" s="10">
        <f t="shared" si="250"/>
        <v>42801.416666666664</v>
      </c>
      <c r="Q2271" t="s">
        <v>8297</v>
      </c>
      <c r="R2271" t="str">
        <f t="shared" si="246"/>
        <v>games</v>
      </c>
      <c r="S2271" t="str">
        <f t="shared" si="251"/>
        <v>tabletop games</v>
      </c>
    </row>
    <row r="2272" spans="1:19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6">
        <f t="shared" si="248"/>
        <v>720.24800000000005</v>
      </c>
      <c r="O2272" s="10">
        <f t="shared" si="249"/>
        <v>42726.077696759261</v>
      </c>
      <c r="P2272" s="10">
        <f t="shared" si="250"/>
        <v>42746.124305555561</v>
      </c>
      <c r="Q2272" t="s">
        <v>8297</v>
      </c>
      <c r="R2272" t="str">
        <f t="shared" si="246"/>
        <v>games</v>
      </c>
      <c r="S2272" t="str">
        <f t="shared" si="251"/>
        <v>tabletop games</v>
      </c>
    </row>
    <row r="2273" spans="1:19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6">
        <f t="shared" si="248"/>
        <v>283.09000000000003</v>
      </c>
      <c r="O2273" s="10">
        <f t="shared" si="249"/>
        <v>42684.208379629628</v>
      </c>
      <c r="P2273" s="10">
        <f t="shared" si="250"/>
        <v>42714.208379629628</v>
      </c>
      <c r="Q2273" t="s">
        <v>8297</v>
      </c>
      <c r="R2273" t="str">
        <f t="shared" si="246"/>
        <v>games</v>
      </c>
      <c r="S2273" t="str">
        <f t="shared" si="251"/>
        <v>tabletop games</v>
      </c>
    </row>
    <row r="2274" spans="1:19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6">
        <f t="shared" si="248"/>
        <v>1356.6000000000001</v>
      </c>
      <c r="O2274" s="10">
        <f t="shared" si="249"/>
        <v>42315.907824074071</v>
      </c>
      <c r="P2274" s="10">
        <f t="shared" si="250"/>
        <v>42345.907824074071</v>
      </c>
      <c r="Q2274" t="s">
        <v>8297</v>
      </c>
      <c r="R2274" t="str">
        <f t="shared" si="246"/>
        <v>games</v>
      </c>
      <c r="S2274" t="str">
        <f t="shared" si="251"/>
        <v>tabletop games</v>
      </c>
    </row>
    <row r="2275" spans="1:19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6">
        <f t="shared" si="248"/>
        <v>220.35999999999999</v>
      </c>
      <c r="O2275" s="10">
        <f t="shared" si="249"/>
        <v>42781.757430555554</v>
      </c>
      <c r="P2275" s="10">
        <f t="shared" si="250"/>
        <v>42806.715763888897</v>
      </c>
      <c r="Q2275" t="s">
        <v>8297</v>
      </c>
      <c r="R2275" t="str">
        <f t="shared" ref="R2275:R2322" si="252">LEFT(Q2275, 5)</f>
        <v>games</v>
      </c>
      <c r="S2275" t="str">
        <f t="shared" si="251"/>
        <v>tabletop games</v>
      </c>
    </row>
    <row r="2276" spans="1:19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6">
        <f t="shared" si="248"/>
        <v>119.6</v>
      </c>
      <c r="O2276" s="10">
        <f t="shared" si="249"/>
        <v>41663.708993055559</v>
      </c>
      <c r="P2276" s="10">
        <f t="shared" si="250"/>
        <v>41693.708993055559</v>
      </c>
      <c r="Q2276" t="s">
        <v>8297</v>
      </c>
      <c r="R2276" t="str">
        <f t="shared" si="252"/>
        <v>games</v>
      </c>
      <c r="S2276" t="str">
        <f t="shared" si="251"/>
        <v>tabletop games</v>
      </c>
    </row>
    <row r="2277" spans="1:19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6">
        <f t="shared" si="248"/>
        <v>407.76923076923077</v>
      </c>
      <c r="O2277" s="10">
        <f t="shared" si="249"/>
        <v>41965.824988425935</v>
      </c>
      <c r="P2277" s="10">
        <f t="shared" si="250"/>
        <v>41995.824988425935</v>
      </c>
      <c r="Q2277" t="s">
        <v>8297</v>
      </c>
      <c r="R2277" t="str">
        <f t="shared" si="252"/>
        <v>games</v>
      </c>
      <c r="S2277" t="str">
        <f t="shared" si="251"/>
        <v>tabletop games</v>
      </c>
    </row>
    <row r="2278" spans="1:19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6">
        <f t="shared" si="248"/>
        <v>105.81826105905425</v>
      </c>
      <c r="O2278" s="10">
        <f t="shared" si="249"/>
        <v>41614.859826388893</v>
      </c>
      <c r="P2278" s="10">
        <f t="shared" si="250"/>
        <v>41644.859826388893</v>
      </c>
      <c r="Q2278" t="s">
        <v>8297</v>
      </c>
      <c r="R2278" t="str">
        <f t="shared" si="252"/>
        <v>games</v>
      </c>
      <c r="S2278" t="str">
        <f t="shared" si="251"/>
        <v>tabletop games</v>
      </c>
    </row>
    <row r="2279" spans="1:19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6">
        <f t="shared" si="248"/>
        <v>141.08235294117648</v>
      </c>
      <c r="O2279" s="10">
        <f t="shared" si="249"/>
        <v>40936.886840277781</v>
      </c>
      <c r="P2279" s="10">
        <f t="shared" si="250"/>
        <v>40966.886840277781</v>
      </c>
      <c r="Q2279" t="s">
        <v>8297</v>
      </c>
      <c r="R2279" t="str">
        <f t="shared" si="252"/>
        <v>games</v>
      </c>
      <c r="S2279" t="str">
        <f t="shared" si="251"/>
        <v>tabletop games</v>
      </c>
    </row>
    <row r="2280" spans="1:19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6">
        <f t="shared" si="248"/>
        <v>270.7</v>
      </c>
      <c r="O2280" s="10">
        <f t="shared" si="249"/>
        <v>42338.917442129627</v>
      </c>
      <c r="P2280" s="10">
        <f t="shared" si="250"/>
        <v>42373.165972222225</v>
      </c>
      <c r="Q2280" t="s">
        <v>8297</v>
      </c>
      <c r="R2280" t="str">
        <f t="shared" si="252"/>
        <v>games</v>
      </c>
      <c r="S2280" t="str">
        <f t="shared" si="251"/>
        <v>tabletop games</v>
      </c>
    </row>
    <row r="2281" spans="1:19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6">
        <f t="shared" si="248"/>
        <v>153.80000000000001</v>
      </c>
      <c r="O2281" s="10">
        <f t="shared" si="249"/>
        <v>42021.015034722222</v>
      </c>
      <c r="P2281" s="10">
        <f t="shared" si="250"/>
        <v>42039.375000000007</v>
      </c>
      <c r="Q2281" t="s">
        <v>8297</v>
      </c>
      <c r="R2281" t="str">
        <f t="shared" si="252"/>
        <v>games</v>
      </c>
      <c r="S2281" t="str">
        <f t="shared" si="251"/>
        <v>tabletop games</v>
      </c>
    </row>
    <row r="2282" spans="1:19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6">
        <f t="shared" si="248"/>
        <v>403.57653061224488</v>
      </c>
      <c r="O2282" s="10">
        <f t="shared" si="249"/>
        <v>42234.833229166667</v>
      </c>
      <c r="P2282" s="10">
        <f t="shared" si="250"/>
        <v>42264.833229166667</v>
      </c>
      <c r="Q2282" t="s">
        <v>8297</v>
      </c>
      <c r="R2282" t="str">
        <f t="shared" si="252"/>
        <v>games</v>
      </c>
      <c r="S2282" t="str">
        <f t="shared" si="251"/>
        <v>tabletop games</v>
      </c>
    </row>
    <row r="2283" spans="1:19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6">
        <f t="shared" si="248"/>
        <v>185</v>
      </c>
      <c r="O2283" s="10">
        <f t="shared" si="249"/>
        <v>40687.49417824074</v>
      </c>
      <c r="P2283" s="10">
        <f t="shared" si="250"/>
        <v>40749.493055555555</v>
      </c>
      <c r="Q2283" t="s">
        <v>8276</v>
      </c>
      <c r="R2283" t="str">
        <f t="shared" si="252"/>
        <v>music</v>
      </c>
      <c r="S2283" t="str">
        <f t="shared" ref="S2283:S2302" si="253">RIGHT(Q2283, 4)</f>
        <v>rock</v>
      </c>
    </row>
    <row r="2284" spans="1:19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6">
        <f t="shared" si="248"/>
        <v>185.33333333333331</v>
      </c>
      <c r="O2284" s="10">
        <f t="shared" si="249"/>
        <v>42323.382939814815</v>
      </c>
      <c r="P2284" s="10">
        <f t="shared" si="250"/>
        <v>42383.382939814815</v>
      </c>
      <c r="Q2284" t="s">
        <v>8276</v>
      </c>
      <c r="R2284" t="str">
        <f t="shared" si="252"/>
        <v>music</v>
      </c>
      <c r="S2284" t="str">
        <f t="shared" si="253"/>
        <v>rock</v>
      </c>
    </row>
    <row r="2285" spans="1:19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6">
        <f t="shared" si="248"/>
        <v>100.85533333333332</v>
      </c>
      <c r="O2285" s="10">
        <f t="shared" si="249"/>
        <v>40978.333379629628</v>
      </c>
      <c r="P2285" s="10">
        <f t="shared" si="250"/>
        <v>41038.291712962964</v>
      </c>
      <c r="Q2285" t="s">
        <v>8276</v>
      </c>
      <c r="R2285" t="str">
        <f t="shared" si="252"/>
        <v>music</v>
      </c>
      <c r="S2285" t="str">
        <f t="shared" si="253"/>
        <v>rock</v>
      </c>
    </row>
    <row r="2286" spans="1:19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6">
        <f t="shared" si="248"/>
        <v>106.22116666666668</v>
      </c>
      <c r="O2286" s="10">
        <f t="shared" si="249"/>
        <v>40586.005150462966</v>
      </c>
      <c r="P2286" s="10">
        <f t="shared" si="250"/>
        <v>40614.375</v>
      </c>
      <c r="Q2286" t="s">
        <v>8276</v>
      </c>
      <c r="R2286" t="str">
        <f t="shared" si="252"/>
        <v>music</v>
      </c>
      <c r="S2286" t="str">
        <f t="shared" si="253"/>
        <v>rock</v>
      </c>
    </row>
    <row r="2287" spans="1:19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6">
        <f t="shared" si="248"/>
        <v>121.36666666666667</v>
      </c>
      <c r="O2287" s="10">
        <f t="shared" si="249"/>
        <v>41059.394016203703</v>
      </c>
      <c r="P2287" s="10">
        <f t="shared" si="250"/>
        <v>41089.394016203703</v>
      </c>
      <c r="Q2287" t="s">
        <v>8276</v>
      </c>
      <c r="R2287" t="str">
        <f t="shared" si="252"/>
        <v>music</v>
      </c>
      <c r="S2287" t="str">
        <f t="shared" si="253"/>
        <v>rock</v>
      </c>
    </row>
    <row r="2288" spans="1:19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6">
        <f t="shared" si="248"/>
        <v>100.06666666666666</v>
      </c>
      <c r="O2288" s="10">
        <f t="shared" si="249"/>
        <v>41495.1719212963</v>
      </c>
      <c r="P2288" s="10">
        <f t="shared" si="250"/>
        <v>41523.374305555561</v>
      </c>
      <c r="Q2288" t="s">
        <v>8276</v>
      </c>
      <c r="R2288" t="str">
        <f t="shared" si="252"/>
        <v>music</v>
      </c>
      <c r="S2288" t="str">
        <f t="shared" si="253"/>
        <v>rock</v>
      </c>
    </row>
    <row r="2289" spans="1:19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6">
        <f t="shared" si="248"/>
        <v>119.97755555555555</v>
      </c>
      <c r="O2289" s="10">
        <f t="shared" si="249"/>
        <v>41792.875694444447</v>
      </c>
      <c r="P2289" s="10">
        <f t="shared" si="250"/>
        <v>41813.875694444447</v>
      </c>
      <c r="Q2289" t="s">
        <v>8276</v>
      </c>
      <c r="R2289" t="str">
        <f t="shared" si="252"/>
        <v>music</v>
      </c>
      <c r="S2289" t="str">
        <f t="shared" si="253"/>
        <v>rock</v>
      </c>
    </row>
    <row r="2290" spans="1:19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6">
        <f t="shared" si="248"/>
        <v>100.1</v>
      </c>
      <c r="O2290" s="10">
        <f t="shared" si="249"/>
        <v>41068.03575231482</v>
      </c>
      <c r="P2290" s="10">
        <f t="shared" si="250"/>
        <v>41086.958333333336</v>
      </c>
      <c r="Q2290" t="s">
        <v>8276</v>
      </c>
      <c r="R2290" t="str">
        <f t="shared" si="252"/>
        <v>music</v>
      </c>
      <c r="S2290" t="str">
        <f t="shared" si="253"/>
        <v>rock</v>
      </c>
    </row>
    <row r="2291" spans="1:19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6">
        <f t="shared" si="248"/>
        <v>107.4</v>
      </c>
      <c r="O2291" s="10">
        <f t="shared" si="249"/>
        <v>41572.206712962965</v>
      </c>
      <c r="P2291" s="10">
        <f t="shared" si="250"/>
        <v>41615.181944444448</v>
      </c>
      <c r="Q2291" t="s">
        <v>8276</v>
      </c>
      <c r="R2291" t="str">
        <f t="shared" si="252"/>
        <v>music</v>
      </c>
      <c r="S2291" t="str">
        <f t="shared" si="253"/>
        <v>rock</v>
      </c>
    </row>
    <row r="2292" spans="1:19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6">
        <f t="shared" si="248"/>
        <v>104.06666666666666</v>
      </c>
      <c r="O2292" s="10">
        <f t="shared" si="249"/>
        <v>40070.462152777778</v>
      </c>
      <c r="P2292" s="10">
        <f t="shared" si="250"/>
        <v>40148.916666666672</v>
      </c>
      <c r="Q2292" t="s">
        <v>8276</v>
      </c>
      <c r="R2292" t="str">
        <f t="shared" si="252"/>
        <v>music</v>
      </c>
      <c r="S2292" t="str">
        <f t="shared" si="253"/>
        <v>rock</v>
      </c>
    </row>
    <row r="2293" spans="1:19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6">
        <f t="shared" si="248"/>
        <v>172.8</v>
      </c>
      <c r="O2293" s="10">
        <f t="shared" si="249"/>
        <v>40988.185393518521</v>
      </c>
      <c r="P2293" s="10">
        <f t="shared" si="250"/>
        <v>41022.375</v>
      </c>
      <c r="Q2293" t="s">
        <v>8276</v>
      </c>
      <c r="R2293" t="str">
        <f t="shared" si="252"/>
        <v>music</v>
      </c>
      <c r="S2293" t="str">
        <f t="shared" si="253"/>
        <v>rock</v>
      </c>
    </row>
    <row r="2294" spans="1:19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6">
        <f t="shared" si="248"/>
        <v>107.2505</v>
      </c>
      <c r="O2294" s="10">
        <f t="shared" si="249"/>
        <v>40987.905972222223</v>
      </c>
      <c r="P2294" s="10">
        <f t="shared" si="250"/>
        <v>41017.905972222223</v>
      </c>
      <c r="Q2294" t="s">
        <v>8276</v>
      </c>
      <c r="R2294" t="str">
        <f t="shared" si="252"/>
        <v>music</v>
      </c>
      <c r="S2294" t="str">
        <f t="shared" si="253"/>
        <v>rock</v>
      </c>
    </row>
    <row r="2295" spans="1:19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6">
        <f t="shared" si="248"/>
        <v>108.23529411764706</v>
      </c>
      <c r="O2295" s="10">
        <f t="shared" si="249"/>
        <v>41151.916655092595</v>
      </c>
      <c r="P2295" s="10">
        <f t="shared" si="250"/>
        <v>41177.374305555561</v>
      </c>
      <c r="Q2295" t="s">
        <v>8276</v>
      </c>
      <c r="R2295" t="str">
        <f t="shared" si="252"/>
        <v>music</v>
      </c>
      <c r="S2295" t="str">
        <f t="shared" si="253"/>
        <v>rock</v>
      </c>
    </row>
    <row r="2296" spans="1:19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6">
        <f t="shared" si="248"/>
        <v>146.08079999999998</v>
      </c>
      <c r="O2296" s="10">
        <f t="shared" si="249"/>
        <v>41264.931481481486</v>
      </c>
      <c r="P2296" s="10">
        <f t="shared" si="250"/>
        <v>41294.931481481486</v>
      </c>
      <c r="Q2296" t="s">
        <v>8276</v>
      </c>
      <c r="R2296" t="str">
        <f t="shared" si="252"/>
        <v>music</v>
      </c>
      <c r="S2296" t="str">
        <f t="shared" si="253"/>
        <v>rock</v>
      </c>
    </row>
    <row r="2297" spans="1:19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6">
        <f t="shared" si="248"/>
        <v>125.25</v>
      </c>
      <c r="O2297" s="10">
        <f t="shared" si="249"/>
        <v>41271.162685185183</v>
      </c>
      <c r="P2297" s="10">
        <f t="shared" si="250"/>
        <v>41301.162685185183</v>
      </c>
      <c r="Q2297" t="s">
        <v>8276</v>
      </c>
      <c r="R2297" t="str">
        <f t="shared" si="252"/>
        <v>music</v>
      </c>
      <c r="S2297" t="str">
        <f t="shared" si="253"/>
        <v>rock</v>
      </c>
    </row>
    <row r="2298" spans="1:19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6">
        <f t="shared" si="248"/>
        <v>149.07142857142856</v>
      </c>
      <c r="O2298" s="10">
        <f t="shared" si="249"/>
        <v>40927.940115740741</v>
      </c>
      <c r="P2298" s="10">
        <f t="shared" si="250"/>
        <v>40962.940115740741</v>
      </c>
      <c r="Q2298" t="s">
        <v>8276</v>
      </c>
      <c r="R2298" t="str">
        <f t="shared" si="252"/>
        <v>music</v>
      </c>
      <c r="S2298" t="str">
        <f t="shared" si="253"/>
        <v>rock</v>
      </c>
    </row>
    <row r="2299" spans="1:19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6">
        <f t="shared" si="248"/>
        <v>100.6</v>
      </c>
      <c r="O2299" s="10">
        <f t="shared" si="249"/>
        <v>40948.250567129631</v>
      </c>
      <c r="P2299" s="10">
        <f t="shared" si="250"/>
        <v>40982.374305555561</v>
      </c>
      <c r="Q2299" t="s">
        <v>8276</v>
      </c>
      <c r="R2299" t="str">
        <f t="shared" si="252"/>
        <v>music</v>
      </c>
      <c r="S2299" t="str">
        <f t="shared" si="253"/>
        <v>rock</v>
      </c>
    </row>
    <row r="2300" spans="1:19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6">
        <f t="shared" si="248"/>
        <v>105.07333333333332</v>
      </c>
      <c r="O2300" s="10">
        <f t="shared" si="249"/>
        <v>41695.048993055556</v>
      </c>
      <c r="P2300" s="10">
        <f t="shared" si="250"/>
        <v>41725.007326388892</v>
      </c>
      <c r="Q2300" t="s">
        <v>8276</v>
      </c>
      <c r="R2300" t="str">
        <f t="shared" si="252"/>
        <v>music</v>
      </c>
      <c r="S2300" t="str">
        <f t="shared" si="253"/>
        <v>rock</v>
      </c>
    </row>
    <row r="2301" spans="1:19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6">
        <f t="shared" si="248"/>
        <v>350.16666666666663</v>
      </c>
      <c r="O2301" s="10">
        <f t="shared" si="249"/>
        <v>40565.240844907406</v>
      </c>
      <c r="P2301" s="10">
        <f t="shared" si="250"/>
        <v>40580.240844907406</v>
      </c>
      <c r="Q2301" t="s">
        <v>8276</v>
      </c>
      <c r="R2301" t="str">
        <f t="shared" si="252"/>
        <v>music</v>
      </c>
      <c r="S2301" t="str">
        <f t="shared" si="253"/>
        <v>rock</v>
      </c>
    </row>
    <row r="2302" spans="1:19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6">
        <f t="shared" si="248"/>
        <v>101.25</v>
      </c>
      <c r="O2302" s="10">
        <f t="shared" si="249"/>
        <v>41074.935370370375</v>
      </c>
      <c r="P2302" s="10">
        <f t="shared" si="250"/>
        <v>41088.935370370375</v>
      </c>
      <c r="Q2302" t="s">
        <v>8276</v>
      </c>
      <c r="R2302" t="str">
        <f t="shared" si="252"/>
        <v>music</v>
      </c>
      <c r="S2302" t="str">
        <f t="shared" si="253"/>
        <v>rock</v>
      </c>
    </row>
    <row r="2303" spans="1:19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6">
        <f t="shared" si="248"/>
        <v>133.6044</v>
      </c>
      <c r="O2303" s="10">
        <f t="shared" si="249"/>
        <v>41416.35527777778</v>
      </c>
      <c r="P2303" s="10">
        <f t="shared" si="250"/>
        <v>41446.35527777778</v>
      </c>
      <c r="Q2303" t="s">
        <v>8279</v>
      </c>
      <c r="R2303" t="str">
        <f t="shared" si="252"/>
        <v>music</v>
      </c>
      <c r="S2303" t="str">
        <f t="shared" ref="S2303:S2322" si="254">RIGHT(Q2303, 10)</f>
        <v>indie rock</v>
      </c>
    </row>
    <row r="2304" spans="1:19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6">
        <f t="shared" si="248"/>
        <v>170.65217391304347</v>
      </c>
      <c r="O2304" s="10">
        <f t="shared" si="249"/>
        <v>41606.076782407406</v>
      </c>
      <c r="P2304" s="10">
        <f t="shared" si="250"/>
        <v>41639.5</v>
      </c>
      <c r="Q2304" t="s">
        <v>8279</v>
      </c>
      <c r="R2304" t="str">
        <f t="shared" si="252"/>
        <v>music</v>
      </c>
      <c r="S2304" t="str">
        <f t="shared" si="254"/>
        <v>indie rock</v>
      </c>
    </row>
    <row r="2305" spans="1:19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6">
        <f t="shared" si="248"/>
        <v>109.35829457364341</v>
      </c>
      <c r="O2305" s="10">
        <f t="shared" si="249"/>
        <v>40850.319398148153</v>
      </c>
      <c r="P2305" s="10">
        <f t="shared" si="250"/>
        <v>40890.361064814817</v>
      </c>
      <c r="Q2305" t="s">
        <v>8279</v>
      </c>
      <c r="R2305" t="str">
        <f t="shared" si="252"/>
        <v>music</v>
      </c>
      <c r="S2305" t="str">
        <f t="shared" si="254"/>
        <v>indie rock</v>
      </c>
    </row>
    <row r="2306" spans="1:19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6">
        <f t="shared" ref="N2306:N2369" si="255">E2306/D2306*100</f>
        <v>100.70033333333335</v>
      </c>
      <c r="O2306" s="10">
        <f t="shared" si="249"/>
        <v>40503.024201388893</v>
      </c>
      <c r="P2306" s="10">
        <f t="shared" si="250"/>
        <v>40544.415972222225</v>
      </c>
      <c r="Q2306" t="s">
        <v>8279</v>
      </c>
      <c r="R2306" t="str">
        <f t="shared" si="252"/>
        <v>music</v>
      </c>
      <c r="S2306" t="str">
        <f t="shared" si="254"/>
        <v>indie rock</v>
      </c>
    </row>
    <row r="2307" spans="1:19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6">
        <f t="shared" si="255"/>
        <v>101.22777777777779</v>
      </c>
      <c r="O2307" s="10">
        <f t="shared" ref="O2307:O2370" si="256">((((J2307/60)/60)/24+DATE(1970,1,1)+5/24))</f>
        <v>41834.903611111113</v>
      </c>
      <c r="P2307" s="10">
        <f t="shared" ref="P2307:P2370" si="257">((((I2307/60)/60)/24+DATE(1970,1,1)+5/24))</f>
        <v>41859.958333333336</v>
      </c>
      <c r="Q2307" t="s">
        <v>8279</v>
      </c>
      <c r="R2307" t="str">
        <f t="shared" si="252"/>
        <v>music</v>
      </c>
      <c r="S2307" t="str">
        <f t="shared" si="254"/>
        <v>indie rock</v>
      </c>
    </row>
    <row r="2308" spans="1:19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6">
        <f t="shared" si="255"/>
        <v>106.75857142857143</v>
      </c>
      <c r="O2308" s="10">
        <f t="shared" si="256"/>
        <v>40948.376493055555</v>
      </c>
      <c r="P2308" s="10">
        <f t="shared" si="257"/>
        <v>40978.376493055555</v>
      </c>
      <c r="Q2308" t="s">
        <v>8279</v>
      </c>
      <c r="R2308" t="str">
        <f t="shared" si="252"/>
        <v>music</v>
      </c>
      <c r="S2308" t="str">
        <f t="shared" si="254"/>
        <v>indie rock</v>
      </c>
    </row>
    <row r="2309" spans="1:19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6">
        <f t="shared" si="255"/>
        <v>106.65777537961894</v>
      </c>
      <c r="O2309" s="10">
        <f t="shared" si="256"/>
        <v>41005.010798611111</v>
      </c>
      <c r="P2309" s="10">
        <f t="shared" si="257"/>
        <v>41035.010740740741</v>
      </c>
      <c r="Q2309" t="s">
        <v>8279</v>
      </c>
      <c r="R2309" t="str">
        <f t="shared" si="252"/>
        <v>music</v>
      </c>
      <c r="S2309" t="str">
        <f t="shared" si="254"/>
        <v>indie rock</v>
      </c>
    </row>
    <row r="2310" spans="1:19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6">
        <f t="shared" si="255"/>
        <v>101.30622</v>
      </c>
      <c r="O2310" s="10">
        <f t="shared" si="256"/>
        <v>41852.171250000007</v>
      </c>
      <c r="P2310" s="10">
        <f t="shared" si="257"/>
        <v>41880.25</v>
      </c>
      <c r="Q2310" t="s">
        <v>8279</v>
      </c>
      <c r="R2310" t="str">
        <f t="shared" si="252"/>
        <v>music</v>
      </c>
      <c r="S2310" t="str">
        <f t="shared" si="254"/>
        <v>indie rock</v>
      </c>
    </row>
    <row r="2311" spans="1:19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6">
        <f t="shared" si="255"/>
        <v>106.67450000000001</v>
      </c>
      <c r="O2311" s="10">
        <f t="shared" si="256"/>
        <v>41308.196030092593</v>
      </c>
      <c r="P2311" s="10">
        <f t="shared" si="257"/>
        <v>41343.196030092593</v>
      </c>
      <c r="Q2311" t="s">
        <v>8279</v>
      </c>
      <c r="R2311" t="str">
        <f t="shared" si="252"/>
        <v>music</v>
      </c>
      <c r="S2311" t="str">
        <f t="shared" si="254"/>
        <v>indie rock</v>
      </c>
    </row>
    <row r="2312" spans="1:19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6">
        <f t="shared" si="255"/>
        <v>428.83978378378379</v>
      </c>
      <c r="O2312" s="10">
        <f t="shared" si="256"/>
        <v>41325.002488425926</v>
      </c>
      <c r="P2312" s="10">
        <f t="shared" si="257"/>
        <v>41354.960821759261</v>
      </c>
      <c r="Q2312" t="s">
        <v>8279</v>
      </c>
      <c r="R2312" t="str">
        <f t="shared" si="252"/>
        <v>music</v>
      </c>
      <c r="S2312" t="str">
        <f t="shared" si="254"/>
        <v>indie rock</v>
      </c>
    </row>
    <row r="2313" spans="1:19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6">
        <f t="shared" si="255"/>
        <v>104.11111111111111</v>
      </c>
      <c r="O2313" s="10">
        <f t="shared" si="256"/>
        <v>41736.212835648148</v>
      </c>
      <c r="P2313" s="10">
        <f t="shared" si="257"/>
        <v>41766.212835648148</v>
      </c>
      <c r="Q2313" t="s">
        <v>8279</v>
      </c>
      <c r="R2313" t="str">
        <f t="shared" si="252"/>
        <v>music</v>
      </c>
      <c r="S2313" t="str">
        <f t="shared" si="254"/>
        <v>indie rock</v>
      </c>
    </row>
    <row r="2314" spans="1:19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6">
        <f t="shared" si="255"/>
        <v>107.86666666666666</v>
      </c>
      <c r="O2314" s="10">
        <f t="shared" si="256"/>
        <v>41716.841180555559</v>
      </c>
      <c r="P2314" s="10">
        <f t="shared" si="257"/>
        <v>41748.166666666672</v>
      </c>
      <c r="Q2314" t="s">
        <v>8279</v>
      </c>
      <c r="R2314" t="str">
        <f t="shared" si="252"/>
        <v>music</v>
      </c>
      <c r="S2314" t="str">
        <f t="shared" si="254"/>
        <v>indie rock</v>
      </c>
    </row>
    <row r="2315" spans="1:19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6">
        <f t="shared" si="255"/>
        <v>175.84040000000002</v>
      </c>
      <c r="O2315" s="10">
        <f t="shared" si="256"/>
        <v>41003.166967592595</v>
      </c>
      <c r="P2315" s="10">
        <f t="shared" si="257"/>
        <v>41033.166967592595</v>
      </c>
      <c r="Q2315" t="s">
        <v>8279</v>
      </c>
      <c r="R2315" t="str">
        <f t="shared" si="252"/>
        <v>music</v>
      </c>
      <c r="S2315" t="str">
        <f t="shared" si="254"/>
        <v>indie rock</v>
      </c>
    </row>
    <row r="2316" spans="1:19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6">
        <f t="shared" si="255"/>
        <v>156.97</v>
      </c>
      <c r="O2316" s="10">
        <f t="shared" si="256"/>
        <v>41037.759918981486</v>
      </c>
      <c r="P2316" s="10">
        <f t="shared" si="257"/>
        <v>41067.759918981486</v>
      </c>
      <c r="Q2316" t="s">
        <v>8279</v>
      </c>
      <c r="R2316" t="str">
        <f t="shared" si="252"/>
        <v>music</v>
      </c>
      <c r="S2316" t="str">
        <f t="shared" si="254"/>
        <v>indie rock</v>
      </c>
    </row>
    <row r="2317" spans="1:19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6">
        <f t="shared" si="255"/>
        <v>102.60000000000001</v>
      </c>
      <c r="O2317" s="10">
        <f t="shared" si="256"/>
        <v>41004.934525462966</v>
      </c>
      <c r="P2317" s="10">
        <f t="shared" si="257"/>
        <v>41034.934525462966</v>
      </c>
      <c r="Q2317" t="s">
        <v>8279</v>
      </c>
      <c r="R2317" t="str">
        <f t="shared" si="252"/>
        <v>music</v>
      </c>
      <c r="S2317" t="str">
        <f t="shared" si="254"/>
        <v>indie rock</v>
      </c>
    </row>
    <row r="2318" spans="1:19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6">
        <f t="shared" si="255"/>
        <v>104.04266666666666</v>
      </c>
      <c r="O2318" s="10">
        <f t="shared" si="256"/>
        <v>40079.93344907408</v>
      </c>
      <c r="P2318" s="10">
        <f t="shared" si="257"/>
        <v>40156.975000000006</v>
      </c>
      <c r="Q2318" t="s">
        <v>8279</v>
      </c>
      <c r="R2318" t="str">
        <f t="shared" si="252"/>
        <v>music</v>
      </c>
      <c r="S2318" t="str">
        <f t="shared" si="254"/>
        <v>indie rock</v>
      </c>
    </row>
    <row r="2319" spans="1:19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6">
        <f t="shared" si="255"/>
        <v>104</v>
      </c>
      <c r="O2319" s="10">
        <f t="shared" si="256"/>
        <v>40192.750567129631</v>
      </c>
      <c r="P2319" s="10">
        <f t="shared" si="257"/>
        <v>40224.416666666672</v>
      </c>
      <c r="Q2319" t="s">
        <v>8279</v>
      </c>
      <c r="R2319" t="str">
        <f t="shared" si="252"/>
        <v>music</v>
      </c>
      <c r="S2319" t="str">
        <f t="shared" si="254"/>
        <v>indie rock</v>
      </c>
    </row>
    <row r="2320" spans="1:19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6">
        <f t="shared" si="255"/>
        <v>121.05999999999999</v>
      </c>
      <c r="O2320" s="10">
        <f t="shared" si="256"/>
        <v>40050.852013888893</v>
      </c>
      <c r="P2320" s="10">
        <f t="shared" si="257"/>
        <v>40082.374305555561</v>
      </c>
      <c r="Q2320" t="s">
        <v>8279</v>
      </c>
      <c r="R2320" t="str">
        <f t="shared" si="252"/>
        <v>music</v>
      </c>
      <c r="S2320" t="str">
        <f t="shared" si="254"/>
        <v>indie rock</v>
      </c>
    </row>
    <row r="2321" spans="1:19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6">
        <f t="shared" si="255"/>
        <v>107.69999999999999</v>
      </c>
      <c r="O2321" s="10">
        <f t="shared" si="256"/>
        <v>41593.290335648147</v>
      </c>
      <c r="P2321" s="10">
        <f t="shared" si="257"/>
        <v>41623.290335648147</v>
      </c>
      <c r="Q2321" t="s">
        <v>8279</v>
      </c>
      <c r="R2321" t="str">
        <f t="shared" si="252"/>
        <v>music</v>
      </c>
      <c r="S2321" t="str">
        <f t="shared" si="254"/>
        <v>indie rock</v>
      </c>
    </row>
    <row r="2322" spans="1:19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6">
        <f t="shared" si="255"/>
        <v>108.66</v>
      </c>
      <c r="O2322" s="10">
        <f t="shared" si="256"/>
        <v>41697.025462962964</v>
      </c>
      <c r="P2322" s="10">
        <f t="shared" si="257"/>
        <v>41731.983796296299</v>
      </c>
      <c r="Q2322" t="s">
        <v>8279</v>
      </c>
      <c r="R2322" t="str">
        <f t="shared" si="252"/>
        <v>music</v>
      </c>
      <c r="S2322" t="str">
        <f t="shared" si="254"/>
        <v>indie rock</v>
      </c>
    </row>
    <row r="2323" spans="1:19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6">
        <f t="shared" si="255"/>
        <v>39.120962394619681</v>
      </c>
      <c r="O2323" s="10">
        <f t="shared" si="256"/>
        <v>42799.468761574077</v>
      </c>
      <c r="P2323" s="10">
        <f t="shared" si="257"/>
        <v>42829.427094907405</v>
      </c>
      <c r="Q2323" t="s">
        <v>8298</v>
      </c>
      <c r="R2323" t="str">
        <f t="shared" ref="R2323:R2342" si="258">LEFT(Q2323, 4)</f>
        <v>food</v>
      </c>
      <c r="S2323" t="str">
        <f t="shared" ref="S2323:S2342" si="259">RIGHT(Q2323, 11)</f>
        <v>small batch</v>
      </c>
    </row>
    <row r="2324" spans="1:19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6">
        <f t="shared" si="255"/>
        <v>3.1481481481481479</v>
      </c>
      <c r="O2324" s="10">
        <f t="shared" si="256"/>
        <v>42805.103807870379</v>
      </c>
      <c r="P2324" s="10">
        <f t="shared" si="257"/>
        <v>42835.062141203707</v>
      </c>
      <c r="Q2324" t="s">
        <v>8298</v>
      </c>
      <c r="R2324" t="str">
        <f t="shared" si="258"/>
        <v>food</v>
      </c>
      <c r="S2324" t="str">
        <f t="shared" si="259"/>
        <v>small batch</v>
      </c>
    </row>
    <row r="2325" spans="1:19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6">
        <f t="shared" si="255"/>
        <v>48</v>
      </c>
      <c r="O2325" s="10">
        <f t="shared" si="256"/>
        <v>42807.963506944441</v>
      </c>
      <c r="P2325" s="10">
        <f t="shared" si="257"/>
        <v>42814.963506944441</v>
      </c>
      <c r="Q2325" t="s">
        <v>8298</v>
      </c>
      <c r="R2325" t="str">
        <f t="shared" si="258"/>
        <v>food</v>
      </c>
      <c r="S2325" t="str">
        <f t="shared" si="259"/>
        <v>small batch</v>
      </c>
    </row>
    <row r="2326" spans="1:19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6">
        <f t="shared" si="255"/>
        <v>20.733333333333334</v>
      </c>
      <c r="O2326" s="10">
        <f t="shared" si="256"/>
        <v>42791.093576388892</v>
      </c>
      <c r="P2326" s="10">
        <f t="shared" si="257"/>
        <v>42821.05190972222</v>
      </c>
      <c r="Q2326" t="s">
        <v>8298</v>
      </c>
      <c r="R2326" t="str">
        <f t="shared" si="258"/>
        <v>food</v>
      </c>
      <c r="S2326" t="str">
        <f t="shared" si="259"/>
        <v>small batch</v>
      </c>
    </row>
    <row r="2327" spans="1:19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6">
        <f t="shared" si="255"/>
        <v>8</v>
      </c>
      <c r="O2327" s="10">
        <f t="shared" si="256"/>
        <v>42794.230682870373</v>
      </c>
      <c r="P2327" s="10">
        <f t="shared" si="257"/>
        <v>42824.189016203709</v>
      </c>
      <c r="Q2327" t="s">
        <v>8298</v>
      </c>
      <c r="R2327" t="str">
        <f t="shared" si="258"/>
        <v>food</v>
      </c>
      <c r="S2327" t="str">
        <f t="shared" si="259"/>
        <v>small batch</v>
      </c>
    </row>
    <row r="2328" spans="1:19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6">
        <f t="shared" si="255"/>
        <v>0.72</v>
      </c>
      <c r="O2328" s="10">
        <f t="shared" si="256"/>
        <v>42804.242453703708</v>
      </c>
      <c r="P2328" s="10">
        <f t="shared" si="257"/>
        <v>42855.916666666664</v>
      </c>
      <c r="Q2328" t="s">
        <v>8298</v>
      </c>
      <c r="R2328" t="str">
        <f t="shared" si="258"/>
        <v>food</v>
      </c>
      <c r="S2328" t="str">
        <f t="shared" si="259"/>
        <v>small batch</v>
      </c>
    </row>
    <row r="2329" spans="1:19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6">
        <f t="shared" si="255"/>
        <v>526.09431428571429</v>
      </c>
      <c r="O2329" s="10">
        <f t="shared" si="256"/>
        <v>41843.125462962969</v>
      </c>
      <c r="P2329" s="10">
        <f t="shared" si="257"/>
        <v>41878.125462962969</v>
      </c>
      <c r="Q2329" t="s">
        <v>8298</v>
      </c>
      <c r="R2329" t="str">
        <f t="shared" si="258"/>
        <v>food</v>
      </c>
      <c r="S2329" t="str">
        <f t="shared" si="259"/>
        <v>small batch</v>
      </c>
    </row>
    <row r="2330" spans="1:19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6">
        <f t="shared" si="255"/>
        <v>254.45000000000002</v>
      </c>
      <c r="O2330" s="10">
        <f t="shared" si="256"/>
        <v>42139.990011574082</v>
      </c>
      <c r="P2330" s="10">
        <f t="shared" si="257"/>
        <v>42169.990011574082</v>
      </c>
      <c r="Q2330" t="s">
        <v>8298</v>
      </c>
      <c r="R2330" t="str">
        <f t="shared" si="258"/>
        <v>food</v>
      </c>
      <c r="S2330" t="str">
        <f t="shared" si="259"/>
        <v>small batch</v>
      </c>
    </row>
    <row r="2331" spans="1:19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6">
        <f t="shared" si="255"/>
        <v>105.91999999999999</v>
      </c>
      <c r="O2331" s="10">
        <f t="shared" si="256"/>
        <v>41807.832708333335</v>
      </c>
      <c r="P2331" s="10">
        <f t="shared" si="257"/>
        <v>41837.832708333335</v>
      </c>
      <c r="Q2331" t="s">
        <v>8298</v>
      </c>
      <c r="R2331" t="str">
        <f t="shared" si="258"/>
        <v>food</v>
      </c>
      <c r="S2331" t="str">
        <f t="shared" si="259"/>
        <v>small batch</v>
      </c>
    </row>
    <row r="2332" spans="1:19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6">
        <f t="shared" si="255"/>
        <v>102.42285714285715</v>
      </c>
      <c r="O2332" s="10">
        <f t="shared" si="256"/>
        <v>42333.108136574076</v>
      </c>
      <c r="P2332" s="10">
        <f t="shared" si="257"/>
        <v>42363.208333333336</v>
      </c>
      <c r="Q2332" t="s">
        <v>8298</v>
      </c>
      <c r="R2332" t="str">
        <f t="shared" si="258"/>
        <v>food</v>
      </c>
      <c r="S2332" t="str">
        <f t="shared" si="259"/>
        <v>small batch</v>
      </c>
    </row>
    <row r="2333" spans="1:19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6">
        <f t="shared" si="255"/>
        <v>144.31375</v>
      </c>
      <c r="O2333" s="10">
        <f t="shared" si="256"/>
        <v>41839.214004629634</v>
      </c>
      <c r="P2333" s="10">
        <f t="shared" si="257"/>
        <v>41869.214004629634</v>
      </c>
      <c r="Q2333" t="s">
        <v>8298</v>
      </c>
      <c r="R2333" t="str">
        <f t="shared" si="258"/>
        <v>food</v>
      </c>
      <c r="S2333" t="str">
        <f t="shared" si="259"/>
        <v>small batch</v>
      </c>
    </row>
    <row r="2334" spans="1:19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6">
        <f t="shared" si="255"/>
        <v>106.30800000000001</v>
      </c>
      <c r="O2334" s="10">
        <f t="shared" si="256"/>
        <v>42011.836469907408</v>
      </c>
      <c r="P2334" s="10">
        <f t="shared" si="257"/>
        <v>42041.836469907408</v>
      </c>
      <c r="Q2334" t="s">
        <v>8298</v>
      </c>
      <c r="R2334" t="str">
        <f t="shared" si="258"/>
        <v>food</v>
      </c>
      <c r="S2334" t="str">
        <f t="shared" si="259"/>
        <v>small batch</v>
      </c>
    </row>
    <row r="2335" spans="1:19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6">
        <f t="shared" si="255"/>
        <v>212.16666666666666</v>
      </c>
      <c r="O2335" s="10">
        <f t="shared" si="256"/>
        <v>41767.858680555561</v>
      </c>
      <c r="P2335" s="10">
        <f t="shared" si="257"/>
        <v>41788.951388888891</v>
      </c>
      <c r="Q2335" t="s">
        <v>8298</v>
      </c>
      <c r="R2335" t="str">
        <f t="shared" si="258"/>
        <v>food</v>
      </c>
      <c r="S2335" t="str">
        <f t="shared" si="259"/>
        <v>small batch</v>
      </c>
    </row>
    <row r="2336" spans="1:19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6">
        <f t="shared" si="255"/>
        <v>101.95</v>
      </c>
      <c r="O2336" s="10">
        <f t="shared" si="256"/>
        <v>41918.878449074073</v>
      </c>
      <c r="P2336" s="10">
        <f t="shared" si="257"/>
        <v>41948.94027777778</v>
      </c>
      <c r="Q2336" t="s">
        <v>8298</v>
      </c>
      <c r="R2336" t="str">
        <f t="shared" si="258"/>
        <v>food</v>
      </c>
      <c r="S2336" t="str">
        <f t="shared" si="259"/>
        <v>small batch</v>
      </c>
    </row>
    <row r="2337" spans="1:19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6">
        <f t="shared" si="255"/>
        <v>102.27200000000001</v>
      </c>
      <c r="O2337" s="10">
        <f t="shared" si="256"/>
        <v>41771.780590277784</v>
      </c>
      <c r="P2337" s="10">
        <f t="shared" si="257"/>
        <v>41801.780590277784</v>
      </c>
      <c r="Q2337" t="s">
        <v>8298</v>
      </c>
      <c r="R2337" t="str">
        <f t="shared" si="258"/>
        <v>food</v>
      </c>
      <c r="S2337" t="str">
        <f t="shared" si="259"/>
        <v>small batch</v>
      </c>
    </row>
    <row r="2338" spans="1:19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6">
        <f t="shared" si="255"/>
        <v>520.73254999999995</v>
      </c>
      <c r="O2338" s="10">
        <f t="shared" si="256"/>
        <v>41667.133043981485</v>
      </c>
      <c r="P2338" s="10">
        <f t="shared" si="257"/>
        <v>41707.133043981485</v>
      </c>
      <c r="Q2338" t="s">
        <v>8298</v>
      </c>
      <c r="R2338" t="str">
        <f t="shared" si="258"/>
        <v>food</v>
      </c>
      <c r="S2338" t="str">
        <f t="shared" si="259"/>
        <v>small batch</v>
      </c>
    </row>
    <row r="2339" spans="1:19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6">
        <f t="shared" si="255"/>
        <v>110.65833333333333</v>
      </c>
      <c r="O2339" s="10">
        <f t="shared" si="256"/>
        <v>41786.84887731482</v>
      </c>
      <c r="P2339" s="10">
        <f t="shared" si="257"/>
        <v>41816.84887731482</v>
      </c>
      <c r="Q2339" t="s">
        <v>8298</v>
      </c>
      <c r="R2339" t="str">
        <f t="shared" si="258"/>
        <v>food</v>
      </c>
      <c r="S2339" t="str">
        <f t="shared" si="259"/>
        <v>small batch</v>
      </c>
    </row>
    <row r="2340" spans="1:19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6">
        <f t="shared" si="255"/>
        <v>101.14333333333335</v>
      </c>
      <c r="O2340" s="10">
        <f t="shared" si="256"/>
        <v>41790.105138888888</v>
      </c>
      <c r="P2340" s="10">
        <f t="shared" si="257"/>
        <v>41820.105138888888</v>
      </c>
      <c r="Q2340" t="s">
        <v>8298</v>
      </c>
      <c r="R2340" t="str">
        <f t="shared" si="258"/>
        <v>food</v>
      </c>
      <c r="S2340" t="str">
        <f t="shared" si="259"/>
        <v>small batch</v>
      </c>
    </row>
    <row r="2341" spans="1:19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6">
        <f t="shared" si="255"/>
        <v>294.20799999999997</v>
      </c>
      <c r="O2341" s="10">
        <f t="shared" si="256"/>
        <v>42693.008206018516</v>
      </c>
      <c r="P2341" s="10">
        <f t="shared" si="257"/>
        <v>42723.540972222225</v>
      </c>
      <c r="Q2341" t="s">
        <v>8298</v>
      </c>
      <c r="R2341" t="str">
        <f t="shared" si="258"/>
        <v>food</v>
      </c>
      <c r="S2341" t="str">
        <f t="shared" si="259"/>
        <v>small batch</v>
      </c>
    </row>
    <row r="2342" spans="1:19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6">
        <f t="shared" si="255"/>
        <v>105.77749999999999</v>
      </c>
      <c r="O2342" s="10">
        <f t="shared" si="256"/>
        <v>42643.851134259261</v>
      </c>
      <c r="P2342" s="10">
        <f t="shared" si="257"/>
        <v>42673.851134259261</v>
      </c>
      <c r="Q2342" t="s">
        <v>8298</v>
      </c>
      <c r="R2342" t="str">
        <f t="shared" si="258"/>
        <v>food</v>
      </c>
      <c r="S2342" t="str">
        <f t="shared" si="259"/>
        <v>small batch</v>
      </c>
    </row>
    <row r="2343" spans="1:19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6">
        <f t="shared" si="255"/>
        <v>0</v>
      </c>
      <c r="O2343" s="10">
        <f t="shared" si="256"/>
        <v>42168.022037037044</v>
      </c>
      <c r="P2343" s="10">
        <f t="shared" si="257"/>
        <v>42198.022037037044</v>
      </c>
      <c r="Q2343" t="s">
        <v>8272</v>
      </c>
      <c r="R2343" t="str">
        <f t="shared" ref="R2343:R2374" si="260">LEFT(Q2343, 10)</f>
        <v>technology</v>
      </c>
      <c r="S2343" t="str">
        <f t="shared" ref="S2343:S2374" si="261">RIGHT(Q2343, 3)</f>
        <v>web</v>
      </c>
    </row>
    <row r="2344" spans="1:19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6">
        <f t="shared" si="255"/>
        <v>0</v>
      </c>
      <c r="O2344" s="10">
        <f t="shared" si="256"/>
        <v>41897.910532407412</v>
      </c>
      <c r="P2344" s="10">
        <f t="shared" si="257"/>
        <v>41918.416666666672</v>
      </c>
      <c r="Q2344" t="s">
        <v>8272</v>
      </c>
      <c r="R2344" t="str">
        <f t="shared" si="260"/>
        <v>technology</v>
      </c>
      <c r="S2344" t="str">
        <f t="shared" si="261"/>
        <v>web</v>
      </c>
    </row>
    <row r="2345" spans="1:19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6">
        <f t="shared" si="255"/>
        <v>3</v>
      </c>
      <c r="O2345" s="10">
        <f t="shared" si="256"/>
        <v>42328.033622685187</v>
      </c>
      <c r="P2345" s="10">
        <f t="shared" si="257"/>
        <v>42378.032638888886</v>
      </c>
      <c r="Q2345" t="s">
        <v>8272</v>
      </c>
      <c r="R2345" t="str">
        <f t="shared" si="260"/>
        <v>technology</v>
      </c>
      <c r="S2345" t="str">
        <f t="shared" si="261"/>
        <v>web</v>
      </c>
    </row>
    <row r="2346" spans="1:19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6">
        <f t="shared" si="255"/>
        <v>0.1</v>
      </c>
      <c r="O2346" s="10">
        <f t="shared" si="256"/>
        <v>42515.935983796298</v>
      </c>
      <c r="P2346" s="10">
        <f t="shared" si="257"/>
        <v>42545.935983796298</v>
      </c>
      <c r="Q2346" t="s">
        <v>8272</v>
      </c>
      <c r="R2346" t="str">
        <f t="shared" si="260"/>
        <v>technology</v>
      </c>
      <c r="S2346" t="str">
        <f t="shared" si="261"/>
        <v>web</v>
      </c>
    </row>
    <row r="2347" spans="1:19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6">
        <f t="shared" si="255"/>
        <v>0</v>
      </c>
      <c r="O2347" s="10">
        <f t="shared" si="256"/>
        <v>42060.210138888891</v>
      </c>
      <c r="P2347" s="10">
        <f t="shared" si="257"/>
        <v>42095.193749999999</v>
      </c>
      <c r="Q2347" t="s">
        <v>8272</v>
      </c>
      <c r="R2347" t="str">
        <f t="shared" si="260"/>
        <v>technology</v>
      </c>
      <c r="S2347" t="str">
        <f t="shared" si="261"/>
        <v>web</v>
      </c>
    </row>
    <row r="2348" spans="1:19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6">
        <f t="shared" si="255"/>
        <v>6.5000000000000002E-2</v>
      </c>
      <c r="O2348" s="10">
        <f t="shared" si="256"/>
        <v>42616.007303240745</v>
      </c>
      <c r="P2348" s="10">
        <f t="shared" si="257"/>
        <v>42661.007303240745</v>
      </c>
      <c r="Q2348" t="s">
        <v>8272</v>
      </c>
      <c r="R2348" t="str">
        <f t="shared" si="260"/>
        <v>technology</v>
      </c>
      <c r="S2348" t="str">
        <f t="shared" si="261"/>
        <v>web</v>
      </c>
    </row>
    <row r="2349" spans="1:19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6">
        <f t="shared" si="255"/>
        <v>1.5</v>
      </c>
      <c r="O2349" s="10">
        <f t="shared" si="256"/>
        <v>42577.815694444449</v>
      </c>
      <c r="P2349" s="10">
        <f t="shared" si="257"/>
        <v>42607.815694444449</v>
      </c>
      <c r="Q2349" t="s">
        <v>8272</v>
      </c>
      <c r="R2349" t="str">
        <f t="shared" si="260"/>
        <v>technology</v>
      </c>
      <c r="S2349" t="str">
        <f t="shared" si="261"/>
        <v>web</v>
      </c>
    </row>
    <row r="2350" spans="1:19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6">
        <f t="shared" si="255"/>
        <v>0.38571428571428573</v>
      </c>
      <c r="O2350" s="10">
        <f t="shared" si="256"/>
        <v>42361.140486111115</v>
      </c>
      <c r="P2350" s="10">
        <f t="shared" si="257"/>
        <v>42421.140486111115</v>
      </c>
      <c r="Q2350" t="s">
        <v>8272</v>
      </c>
      <c r="R2350" t="str">
        <f t="shared" si="260"/>
        <v>technology</v>
      </c>
      <c r="S2350" t="str">
        <f t="shared" si="261"/>
        <v>web</v>
      </c>
    </row>
    <row r="2351" spans="1:19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6">
        <f t="shared" si="255"/>
        <v>0</v>
      </c>
      <c r="O2351" s="10">
        <f t="shared" si="256"/>
        <v>42198.984120370376</v>
      </c>
      <c r="P2351" s="10">
        <f t="shared" si="257"/>
        <v>42227.984120370376</v>
      </c>
      <c r="Q2351" t="s">
        <v>8272</v>
      </c>
      <c r="R2351" t="str">
        <f t="shared" si="260"/>
        <v>technology</v>
      </c>
      <c r="S2351" t="str">
        <f t="shared" si="261"/>
        <v>web</v>
      </c>
    </row>
    <row r="2352" spans="1:19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6">
        <f t="shared" si="255"/>
        <v>0</v>
      </c>
      <c r="O2352" s="10">
        <f t="shared" si="256"/>
        <v>42709.050578703704</v>
      </c>
      <c r="P2352" s="10">
        <f t="shared" si="257"/>
        <v>42739.050578703704</v>
      </c>
      <c r="Q2352" t="s">
        <v>8272</v>
      </c>
      <c r="R2352" t="str">
        <f t="shared" si="260"/>
        <v>technology</v>
      </c>
      <c r="S2352" t="str">
        <f t="shared" si="261"/>
        <v>web</v>
      </c>
    </row>
    <row r="2353" spans="1:19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6">
        <f t="shared" si="255"/>
        <v>0.5714285714285714</v>
      </c>
      <c r="O2353" s="10">
        <f t="shared" si="256"/>
        <v>42094.309479166674</v>
      </c>
      <c r="P2353" s="10">
        <f t="shared" si="257"/>
        <v>42124.309479166674</v>
      </c>
      <c r="Q2353" t="s">
        <v>8272</v>
      </c>
      <c r="R2353" t="str">
        <f t="shared" si="260"/>
        <v>technology</v>
      </c>
      <c r="S2353" t="str">
        <f t="shared" si="261"/>
        <v>web</v>
      </c>
    </row>
    <row r="2354" spans="1:19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6">
        <f t="shared" si="255"/>
        <v>0</v>
      </c>
      <c r="O2354" s="10">
        <f t="shared" si="256"/>
        <v>42101.842037037037</v>
      </c>
      <c r="P2354" s="10">
        <f t="shared" si="257"/>
        <v>42161.842037037037</v>
      </c>
      <c r="Q2354" t="s">
        <v>8272</v>
      </c>
      <c r="R2354" t="str">
        <f t="shared" si="260"/>
        <v>technology</v>
      </c>
      <c r="S2354" t="str">
        <f t="shared" si="261"/>
        <v>web</v>
      </c>
    </row>
    <row r="2355" spans="1:19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6">
        <f t="shared" si="255"/>
        <v>0</v>
      </c>
      <c r="O2355" s="10">
        <f t="shared" si="256"/>
        <v>42103.884513888894</v>
      </c>
      <c r="P2355" s="10">
        <f t="shared" si="257"/>
        <v>42115.884513888894</v>
      </c>
      <c r="Q2355" t="s">
        <v>8272</v>
      </c>
      <c r="R2355" t="str">
        <f t="shared" si="260"/>
        <v>technology</v>
      </c>
      <c r="S2355" t="str">
        <f t="shared" si="261"/>
        <v>web</v>
      </c>
    </row>
    <row r="2356" spans="1:19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6">
        <f t="shared" si="255"/>
        <v>7.1428571428571425E-2</v>
      </c>
      <c r="O2356" s="10">
        <f t="shared" si="256"/>
        <v>41954.931250000001</v>
      </c>
      <c r="P2356" s="10">
        <f t="shared" si="257"/>
        <v>42014.931250000001</v>
      </c>
      <c r="Q2356" t="s">
        <v>8272</v>
      </c>
      <c r="R2356" t="str">
        <f t="shared" si="260"/>
        <v>technology</v>
      </c>
      <c r="S2356" t="str">
        <f t="shared" si="261"/>
        <v>web</v>
      </c>
    </row>
    <row r="2357" spans="1:19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6">
        <f t="shared" si="255"/>
        <v>0.6875</v>
      </c>
      <c r="O2357" s="10">
        <f t="shared" si="256"/>
        <v>42097.126574074071</v>
      </c>
      <c r="P2357" s="10">
        <f t="shared" si="257"/>
        <v>42127.126574074071</v>
      </c>
      <c r="Q2357" t="s">
        <v>8272</v>
      </c>
      <c r="R2357" t="str">
        <f t="shared" si="260"/>
        <v>technology</v>
      </c>
      <c r="S2357" t="str">
        <f t="shared" si="261"/>
        <v>web</v>
      </c>
    </row>
    <row r="2358" spans="1:19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6">
        <f t="shared" si="255"/>
        <v>0</v>
      </c>
      <c r="O2358" s="10">
        <f t="shared" si="256"/>
        <v>42130.991944444446</v>
      </c>
      <c r="P2358" s="10">
        <f t="shared" si="257"/>
        <v>42160.991944444446</v>
      </c>
      <c r="Q2358" t="s">
        <v>8272</v>
      </c>
      <c r="R2358" t="str">
        <f t="shared" si="260"/>
        <v>technology</v>
      </c>
      <c r="S2358" t="str">
        <f t="shared" si="261"/>
        <v>web</v>
      </c>
    </row>
    <row r="2359" spans="1:19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6">
        <f t="shared" si="255"/>
        <v>0</v>
      </c>
      <c r="O2359" s="10">
        <f t="shared" si="256"/>
        <v>42264.82844907407</v>
      </c>
      <c r="P2359" s="10">
        <f t="shared" si="257"/>
        <v>42294.82844907407</v>
      </c>
      <c r="Q2359" t="s">
        <v>8272</v>
      </c>
      <c r="R2359" t="str">
        <f t="shared" si="260"/>
        <v>technology</v>
      </c>
      <c r="S2359" t="str">
        <f t="shared" si="261"/>
        <v>web</v>
      </c>
    </row>
    <row r="2360" spans="1:19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6">
        <f t="shared" si="255"/>
        <v>0</v>
      </c>
      <c r="O2360" s="10">
        <f t="shared" si="256"/>
        <v>41979.13930555556</v>
      </c>
      <c r="P2360" s="10">
        <f t="shared" si="257"/>
        <v>42035.23541666667</v>
      </c>
      <c r="Q2360" t="s">
        <v>8272</v>
      </c>
      <c r="R2360" t="str">
        <f t="shared" si="260"/>
        <v>technology</v>
      </c>
      <c r="S2360" t="str">
        <f t="shared" si="261"/>
        <v>web</v>
      </c>
    </row>
    <row r="2361" spans="1:19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6">
        <f t="shared" si="255"/>
        <v>14.680000000000001</v>
      </c>
      <c r="O2361" s="10">
        <f t="shared" si="256"/>
        <v>42159.857916666668</v>
      </c>
      <c r="P2361" s="10">
        <f t="shared" si="257"/>
        <v>42219.857916666668</v>
      </c>
      <c r="Q2361" t="s">
        <v>8272</v>
      </c>
      <c r="R2361" t="str">
        <f t="shared" si="260"/>
        <v>technology</v>
      </c>
      <c r="S2361" t="str">
        <f t="shared" si="261"/>
        <v>web</v>
      </c>
    </row>
    <row r="2362" spans="1:19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6">
        <f t="shared" si="255"/>
        <v>0.04</v>
      </c>
      <c r="O2362" s="10">
        <f t="shared" si="256"/>
        <v>42377.915277777785</v>
      </c>
      <c r="P2362" s="10">
        <f t="shared" si="257"/>
        <v>42407.915277777785</v>
      </c>
      <c r="Q2362" t="s">
        <v>8272</v>
      </c>
      <c r="R2362" t="str">
        <f t="shared" si="260"/>
        <v>technology</v>
      </c>
      <c r="S2362" t="str">
        <f t="shared" si="261"/>
        <v>web</v>
      </c>
    </row>
    <row r="2363" spans="1:19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6">
        <f t="shared" si="255"/>
        <v>0</v>
      </c>
      <c r="O2363" s="10">
        <f t="shared" si="256"/>
        <v>42467.067222222227</v>
      </c>
      <c r="P2363" s="10">
        <f t="shared" si="257"/>
        <v>42491.125000000007</v>
      </c>
      <c r="Q2363" t="s">
        <v>8272</v>
      </c>
      <c r="R2363" t="str">
        <f t="shared" si="260"/>
        <v>technology</v>
      </c>
      <c r="S2363" t="str">
        <f t="shared" si="261"/>
        <v>web</v>
      </c>
    </row>
    <row r="2364" spans="1:19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6">
        <f t="shared" si="255"/>
        <v>28.571428571428569</v>
      </c>
      <c r="O2364" s="10">
        <f t="shared" si="256"/>
        <v>41954.896643518521</v>
      </c>
      <c r="P2364" s="10">
        <f t="shared" si="257"/>
        <v>41984.896643518521</v>
      </c>
      <c r="Q2364" t="s">
        <v>8272</v>
      </c>
      <c r="R2364" t="str">
        <f t="shared" si="260"/>
        <v>technology</v>
      </c>
      <c r="S2364" t="str">
        <f t="shared" si="261"/>
        <v>web</v>
      </c>
    </row>
    <row r="2365" spans="1:19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6">
        <f t="shared" si="255"/>
        <v>0</v>
      </c>
      <c r="O2365" s="10">
        <f t="shared" si="256"/>
        <v>42322.219907407409</v>
      </c>
      <c r="P2365" s="10">
        <f t="shared" si="257"/>
        <v>42367.219907407409</v>
      </c>
      <c r="Q2365" t="s">
        <v>8272</v>
      </c>
      <c r="R2365" t="str">
        <f t="shared" si="260"/>
        <v>technology</v>
      </c>
      <c r="S2365" t="str">
        <f t="shared" si="261"/>
        <v>web</v>
      </c>
    </row>
    <row r="2366" spans="1:19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6">
        <f t="shared" si="255"/>
        <v>0</v>
      </c>
      <c r="O2366" s="10">
        <f t="shared" si="256"/>
        <v>42249.143009259256</v>
      </c>
      <c r="P2366" s="10">
        <f t="shared" si="257"/>
        <v>42304.143009259256</v>
      </c>
      <c r="Q2366" t="s">
        <v>8272</v>
      </c>
      <c r="R2366" t="str">
        <f t="shared" si="260"/>
        <v>technology</v>
      </c>
      <c r="S2366" t="str">
        <f t="shared" si="261"/>
        <v>web</v>
      </c>
    </row>
    <row r="2367" spans="1:19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6">
        <f t="shared" si="255"/>
        <v>0</v>
      </c>
      <c r="O2367" s="10">
        <f t="shared" si="256"/>
        <v>42346.944733796299</v>
      </c>
      <c r="P2367" s="10">
        <f t="shared" si="257"/>
        <v>42387.166666666664</v>
      </c>
      <c r="Q2367" t="s">
        <v>8272</v>
      </c>
      <c r="R2367" t="str">
        <f t="shared" si="260"/>
        <v>technology</v>
      </c>
      <c r="S2367" t="str">
        <f t="shared" si="261"/>
        <v>web</v>
      </c>
    </row>
    <row r="2368" spans="1:19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6">
        <f t="shared" si="255"/>
        <v>10.52</v>
      </c>
      <c r="O2368" s="10">
        <f t="shared" si="256"/>
        <v>42268.739965277775</v>
      </c>
      <c r="P2368" s="10">
        <f t="shared" si="257"/>
        <v>42298.739965277775</v>
      </c>
      <c r="Q2368" t="s">
        <v>8272</v>
      </c>
      <c r="R2368" t="str">
        <f t="shared" si="260"/>
        <v>technology</v>
      </c>
      <c r="S2368" t="str">
        <f t="shared" si="261"/>
        <v>web</v>
      </c>
    </row>
    <row r="2369" spans="1:19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6">
        <f t="shared" si="255"/>
        <v>1.34</v>
      </c>
      <c r="O2369" s="10">
        <f t="shared" si="256"/>
        <v>42426.178425925929</v>
      </c>
      <c r="P2369" s="10">
        <f t="shared" si="257"/>
        <v>42486.136759259265</v>
      </c>
      <c r="Q2369" t="s">
        <v>8272</v>
      </c>
      <c r="R2369" t="str">
        <f t="shared" si="260"/>
        <v>technology</v>
      </c>
      <c r="S2369" t="str">
        <f t="shared" si="261"/>
        <v>web</v>
      </c>
    </row>
    <row r="2370" spans="1:19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6">
        <f t="shared" ref="N2370:N2433" si="262">E2370/D2370*100</f>
        <v>0.25</v>
      </c>
      <c r="O2370" s="10">
        <f t="shared" si="256"/>
        <v>42063.930150462962</v>
      </c>
      <c r="P2370" s="10">
        <f t="shared" si="257"/>
        <v>42108.888483796305</v>
      </c>
      <c r="Q2370" t="s">
        <v>8272</v>
      </c>
      <c r="R2370" t="str">
        <f t="shared" si="260"/>
        <v>technology</v>
      </c>
      <c r="S2370" t="str">
        <f t="shared" si="261"/>
        <v>web</v>
      </c>
    </row>
    <row r="2371" spans="1:19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6">
        <f t="shared" si="262"/>
        <v>0</v>
      </c>
      <c r="O2371" s="10">
        <f t="shared" ref="O2371:O2434" si="263">((((J2371/60)/60)/24+DATE(1970,1,1)+5/24))</f>
        <v>42381.020960648151</v>
      </c>
      <c r="P2371" s="10">
        <f t="shared" ref="P2371:P2434" si="264">((((I2371/60)/60)/24+DATE(1970,1,1)+5/24))</f>
        <v>42411.020960648151</v>
      </c>
      <c r="Q2371" t="s">
        <v>8272</v>
      </c>
      <c r="R2371" t="str">
        <f t="shared" si="260"/>
        <v>technology</v>
      </c>
      <c r="S2371" t="str">
        <f t="shared" si="261"/>
        <v>web</v>
      </c>
    </row>
    <row r="2372" spans="1:19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6">
        <f t="shared" si="262"/>
        <v>0.32800000000000001</v>
      </c>
      <c r="O2372" s="10">
        <f t="shared" si="263"/>
        <v>41961.397465277776</v>
      </c>
      <c r="P2372" s="10">
        <f t="shared" si="264"/>
        <v>41991.397465277776</v>
      </c>
      <c r="Q2372" t="s">
        <v>8272</v>
      </c>
      <c r="R2372" t="str">
        <f t="shared" si="260"/>
        <v>technology</v>
      </c>
      <c r="S2372" t="str">
        <f t="shared" si="261"/>
        <v>web</v>
      </c>
    </row>
    <row r="2373" spans="1:19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6">
        <f t="shared" si="262"/>
        <v>0</v>
      </c>
      <c r="O2373" s="10">
        <f t="shared" si="263"/>
        <v>42150.986064814817</v>
      </c>
      <c r="P2373" s="10">
        <f t="shared" si="264"/>
        <v>42180.986064814817</v>
      </c>
      <c r="Q2373" t="s">
        <v>8272</v>
      </c>
      <c r="R2373" t="str">
        <f t="shared" si="260"/>
        <v>technology</v>
      </c>
      <c r="S2373" t="str">
        <f t="shared" si="261"/>
        <v>web</v>
      </c>
    </row>
    <row r="2374" spans="1:19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6">
        <f t="shared" si="262"/>
        <v>3.2727272727272729</v>
      </c>
      <c r="O2374" s="10">
        <f t="shared" si="263"/>
        <v>42088.277442129627</v>
      </c>
      <c r="P2374" s="10">
        <f t="shared" si="264"/>
        <v>42118.277442129627</v>
      </c>
      <c r="Q2374" t="s">
        <v>8272</v>
      </c>
      <c r="R2374" t="str">
        <f t="shared" si="260"/>
        <v>technology</v>
      </c>
      <c r="S2374" t="str">
        <f t="shared" si="261"/>
        <v>web</v>
      </c>
    </row>
    <row r="2375" spans="1:19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6">
        <f t="shared" si="262"/>
        <v>5.8823529411764705E-3</v>
      </c>
      <c r="O2375" s="10">
        <f t="shared" si="263"/>
        <v>42215.870648148157</v>
      </c>
      <c r="P2375" s="10">
        <f t="shared" si="264"/>
        <v>42245.870648148157</v>
      </c>
      <c r="Q2375" t="s">
        <v>8272</v>
      </c>
      <c r="R2375" t="str">
        <f t="shared" ref="R2375:R2402" si="265">LEFT(Q2375, 10)</f>
        <v>technology</v>
      </c>
      <c r="S2375" t="str">
        <f t="shared" ref="S2375:S2402" si="266">RIGHT(Q2375, 3)</f>
        <v>web</v>
      </c>
    </row>
    <row r="2376" spans="1:19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6">
        <f t="shared" si="262"/>
        <v>4.5454545454545456E-2</v>
      </c>
      <c r="O2376" s="10">
        <f t="shared" si="263"/>
        <v>42018.051620370366</v>
      </c>
      <c r="P2376" s="10">
        <f t="shared" si="264"/>
        <v>42048.051620370366</v>
      </c>
      <c r="Q2376" t="s">
        <v>8272</v>
      </c>
      <c r="R2376" t="str">
        <f t="shared" si="265"/>
        <v>technology</v>
      </c>
      <c r="S2376" t="str">
        <f t="shared" si="266"/>
        <v>web</v>
      </c>
    </row>
    <row r="2377" spans="1:19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6">
        <f t="shared" si="262"/>
        <v>0</v>
      </c>
      <c r="O2377" s="10">
        <f t="shared" si="263"/>
        <v>42593.044409722228</v>
      </c>
      <c r="P2377" s="10">
        <f t="shared" si="264"/>
        <v>42623.044409722228</v>
      </c>
      <c r="Q2377" t="s">
        <v>8272</v>
      </c>
      <c r="R2377" t="str">
        <f t="shared" si="265"/>
        <v>technology</v>
      </c>
      <c r="S2377" t="str">
        <f t="shared" si="266"/>
        <v>web</v>
      </c>
    </row>
    <row r="2378" spans="1:19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6">
        <f t="shared" si="262"/>
        <v>10.877666666666666</v>
      </c>
      <c r="O2378" s="10">
        <f t="shared" si="263"/>
        <v>42319.13386574074</v>
      </c>
      <c r="P2378" s="10">
        <f t="shared" si="264"/>
        <v>42349.13386574074</v>
      </c>
      <c r="Q2378" t="s">
        <v>8272</v>
      </c>
      <c r="R2378" t="str">
        <f t="shared" si="265"/>
        <v>technology</v>
      </c>
      <c r="S2378" t="str">
        <f t="shared" si="266"/>
        <v>web</v>
      </c>
    </row>
    <row r="2379" spans="1:19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6">
        <f t="shared" si="262"/>
        <v>0</v>
      </c>
      <c r="O2379" s="10">
        <f t="shared" si="263"/>
        <v>42670.078506944446</v>
      </c>
      <c r="P2379" s="10">
        <f t="shared" si="264"/>
        <v>42700.120173611118</v>
      </c>
      <c r="Q2379" t="s">
        <v>8272</v>
      </c>
      <c r="R2379" t="str">
        <f t="shared" si="265"/>
        <v>technology</v>
      </c>
      <c r="S2379" t="str">
        <f t="shared" si="266"/>
        <v>web</v>
      </c>
    </row>
    <row r="2380" spans="1:19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6">
        <f t="shared" si="262"/>
        <v>0</v>
      </c>
      <c r="O2380" s="10">
        <f t="shared" si="263"/>
        <v>42213.221412037041</v>
      </c>
      <c r="P2380" s="10">
        <f t="shared" si="264"/>
        <v>42242.221412037041</v>
      </c>
      <c r="Q2380" t="s">
        <v>8272</v>
      </c>
      <c r="R2380" t="str">
        <f t="shared" si="265"/>
        <v>technology</v>
      </c>
      <c r="S2380" t="str">
        <f t="shared" si="266"/>
        <v>web</v>
      </c>
    </row>
    <row r="2381" spans="1:19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6">
        <f t="shared" si="262"/>
        <v>0</v>
      </c>
      <c r="O2381" s="10">
        <f t="shared" si="263"/>
        <v>42237.224722222229</v>
      </c>
      <c r="P2381" s="10">
        <f t="shared" si="264"/>
        <v>42282.224722222229</v>
      </c>
      <c r="Q2381" t="s">
        <v>8272</v>
      </c>
      <c r="R2381" t="str">
        <f t="shared" si="265"/>
        <v>technology</v>
      </c>
      <c r="S2381" t="str">
        <f t="shared" si="266"/>
        <v>web</v>
      </c>
    </row>
    <row r="2382" spans="1:19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6">
        <f t="shared" si="262"/>
        <v>0.36666666666666664</v>
      </c>
      <c r="O2382" s="10">
        <f t="shared" si="263"/>
        <v>42249.001643518517</v>
      </c>
      <c r="P2382" s="10">
        <f t="shared" si="264"/>
        <v>42279.001643518517</v>
      </c>
      <c r="Q2382" t="s">
        <v>8272</v>
      </c>
      <c r="R2382" t="str">
        <f t="shared" si="265"/>
        <v>technology</v>
      </c>
      <c r="S2382" t="str">
        <f t="shared" si="266"/>
        <v>web</v>
      </c>
    </row>
    <row r="2383" spans="1:19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6">
        <f t="shared" si="262"/>
        <v>1.8193398957730169</v>
      </c>
      <c r="O2383" s="10">
        <f t="shared" si="263"/>
        <v>42075.144074074073</v>
      </c>
      <c r="P2383" s="10">
        <f t="shared" si="264"/>
        <v>42105.144074074073</v>
      </c>
      <c r="Q2383" t="s">
        <v>8272</v>
      </c>
      <c r="R2383" t="str">
        <f t="shared" si="265"/>
        <v>technology</v>
      </c>
      <c r="S2383" t="str">
        <f t="shared" si="266"/>
        <v>web</v>
      </c>
    </row>
    <row r="2384" spans="1:19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6">
        <f t="shared" si="262"/>
        <v>2.5</v>
      </c>
      <c r="O2384" s="10">
        <f t="shared" si="263"/>
        <v>42195.395868055559</v>
      </c>
      <c r="P2384" s="10">
        <f t="shared" si="264"/>
        <v>42220.395868055559</v>
      </c>
      <c r="Q2384" t="s">
        <v>8272</v>
      </c>
      <c r="R2384" t="str">
        <f t="shared" si="265"/>
        <v>technology</v>
      </c>
      <c r="S2384" t="str">
        <f t="shared" si="266"/>
        <v>web</v>
      </c>
    </row>
    <row r="2385" spans="1:19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6">
        <f t="shared" si="262"/>
        <v>4.3499999999999996</v>
      </c>
      <c r="O2385" s="10">
        <f t="shared" si="263"/>
        <v>42027.265127314815</v>
      </c>
      <c r="P2385" s="10">
        <f t="shared" si="264"/>
        <v>42057.265127314815</v>
      </c>
      <c r="Q2385" t="s">
        <v>8272</v>
      </c>
      <c r="R2385" t="str">
        <f t="shared" si="265"/>
        <v>technology</v>
      </c>
      <c r="S2385" t="str">
        <f t="shared" si="266"/>
        <v>web</v>
      </c>
    </row>
    <row r="2386" spans="1:19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6">
        <f t="shared" si="262"/>
        <v>0.8</v>
      </c>
      <c r="O2386" s="10">
        <f t="shared" si="263"/>
        <v>41927.275960648149</v>
      </c>
      <c r="P2386" s="10">
        <f t="shared" si="264"/>
        <v>41957.31762731482</v>
      </c>
      <c r="Q2386" t="s">
        <v>8272</v>
      </c>
      <c r="R2386" t="str">
        <f t="shared" si="265"/>
        <v>technology</v>
      </c>
      <c r="S2386" t="str">
        <f t="shared" si="266"/>
        <v>web</v>
      </c>
    </row>
    <row r="2387" spans="1:19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6">
        <f t="shared" si="262"/>
        <v>1.2123076923076923</v>
      </c>
      <c r="O2387" s="10">
        <f t="shared" si="263"/>
        <v>42191.910092592596</v>
      </c>
      <c r="P2387" s="10">
        <f t="shared" si="264"/>
        <v>42221.910092592596</v>
      </c>
      <c r="Q2387" t="s">
        <v>8272</v>
      </c>
      <c r="R2387" t="str">
        <f t="shared" si="265"/>
        <v>technology</v>
      </c>
      <c r="S2387" t="str">
        <f t="shared" si="266"/>
        <v>web</v>
      </c>
    </row>
    <row r="2388" spans="1:19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6">
        <f t="shared" si="262"/>
        <v>0</v>
      </c>
      <c r="O2388" s="10">
        <f t="shared" si="263"/>
        <v>41955.046574074076</v>
      </c>
      <c r="P2388" s="10">
        <f t="shared" si="264"/>
        <v>42015.046574074076</v>
      </c>
      <c r="Q2388" t="s">
        <v>8272</v>
      </c>
      <c r="R2388" t="str">
        <f t="shared" si="265"/>
        <v>technology</v>
      </c>
      <c r="S2388" t="str">
        <f t="shared" si="266"/>
        <v>web</v>
      </c>
    </row>
    <row r="2389" spans="1:19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6">
        <f t="shared" si="262"/>
        <v>0.68399999999999994</v>
      </c>
      <c r="O2389" s="10">
        <f t="shared" si="263"/>
        <v>42528.834953703707</v>
      </c>
      <c r="P2389" s="10">
        <f t="shared" si="264"/>
        <v>42573.834953703707</v>
      </c>
      <c r="Q2389" t="s">
        <v>8272</v>
      </c>
      <c r="R2389" t="str">
        <f t="shared" si="265"/>
        <v>technology</v>
      </c>
      <c r="S2389" t="str">
        <f t="shared" si="266"/>
        <v>web</v>
      </c>
    </row>
    <row r="2390" spans="1:19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6">
        <f t="shared" si="262"/>
        <v>1.2513513513513512</v>
      </c>
      <c r="O2390" s="10">
        <f t="shared" si="263"/>
        <v>41990.062025462968</v>
      </c>
      <c r="P2390" s="10">
        <f t="shared" si="264"/>
        <v>42020.020138888889</v>
      </c>
      <c r="Q2390" t="s">
        <v>8272</v>
      </c>
      <c r="R2390" t="str">
        <f t="shared" si="265"/>
        <v>technology</v>
      </c>
      <c r="S2390" t="str">
        <f t="shared" si="266"/>
        <v>web</v>
      </c>
    </row>
    <row r="2391" spans="1:19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6">
        <f t="shared" si="262"/>
        <v>0.1875</v>
      </c>
      <c r="O2391" s="10">
        <f t="shared" si="263"/>
        <v>42179.861712962964</v>
      </c>
      <c r="P2391" s="10">
        <f t="shared" si="264"/>
        <v>42211.124305555561</v>
      </c>
      <c r="Q2391" t="s">
        <v>8272</v>
      </c>
      <c r="R2391" t="str">
        <f t="shared" si="265"/>
        <v>technology</v>
      </c>
      <c r="S2391" t="str">
        <f t="shared" si="266"/>
        <v>web</v>
      </c>
    </row>
    <row r="2392" spans="1:19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6">
        <f t="shared" si="262"/>
        <v>0</v>
      </c>
      <c r="O2392" s="10">
        <f t="shared" si="263"/>
        <v>41968.470648148148</v>
      </c>
      <c r="P2392" s="10">
        <f t="shared" si="264"/>
        <v>42008.470648148148</v>
      </c>
      <c r="Q2392" t="s">
        <v>8272</v>
      </c>
      <c r="R2392" t="str">
        <f t="shared" si="265"/>
        <v>technology</v>
      </c>
      <c r="S2392" t="str">
        <f t="shared" si="266"/>
        <v>web</v>
      </c>
    </row>
    <row r="2393" spans="1:19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6">
        <f t="shared" si="262"/>
        <v>0.125</v>
      </c>
      <c r="O2393" s="10">
        <f t="shared" si="263"/>
        <v>42065.002824074072</v>
      </c>
      <c r="P2393" s="10">
        <f t="shared" si="264"/>
        <v>42094.961157407415</v>
      </c>
      <c r="Q2393" t="s">
        <v>8272</v>
      </c>
      <c r="R2393" t="str">
        <f t="shared" si="265"/>
        <v>technology</v>
      </c>
      <c r="S2393" t="str">
        <f t="shared" si="266"/>
        <v>web</v>
      </c>
    </row>
    <row r="2394" spans="1:19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6">
        <f t="shared" si="262"/>
        <v>0</v>
      </c>
      <c r="O2394" s="10">
        <f t="shared" si="263"/>
        <v>42276.328969907408</v>
      </c>
      <c r="P2394" s="10">
        <f t="shared" si="264"/>
        <v>42306.328969907408</v>
      </c>
      <c r="Q2394" t="s">
        <v>8272</v>
      </c>
      <c r="R2394" t="str">
        <f t="shared" si="265"/>
        <v>technology</v>
      </c>
      <c r="S2394" t="str">
        <f t="shared" si="266"/>
        <v>web</v>
      </c>
    </row>
    <row r="2395" spans="1:19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6">
        <f t="shared" si="262"/>
        <v>0.05</v>
      </c>
      <c r="O2395" s="10">
        <f t="shared" si="263"/>
        <v>42194.856678240743</v>
      </c>
      <c r="P2395" s="10">
        <f t="shared" si="264"/>
        <v>42224.856678240743</v>
      </c>
      <c r="Q2395" t="s">
        <v>8272</v>
      </c>
      <c r="R2395" t="str">
        <f t="shared" si="265"/>
        <v>technology</v>
      </c>
      <c r="S2395" t="str">
        <f t="shared" si="266"/>
        <v>web</v>
      </c>
    </row>
    <row r="2396" spans="1:19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6">
        <f t="shared" si="262"/>
        <v>0.06</v>
      </c>
      <c r="O2396" s="10">
        <f t="shared" si="263"/>
        <v>42031.570520833331</v>
      </c>
      <c r="P2396" s="10">
        <f t="shared" si="264"/>
        <v>42061.570520833331</v>
      </c>
      <c r="Q2396" t="s">
        <v>8272</v>
      </c>
      <c r="R2396" t="str">
        <f t="shared" si="265"/>
        <v>technology</v>
      </c>
      <c r="S2396" t="str">
        <f t="shared" si="266"/>
        <v>web</v>
      </c>
    </row>
    <row r="2397" spans="1:19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6">
        <f t="shared" si="262"/>
        <v>0</v>
      </c>
      <c r="O2397" s="10">
        <f t="shared" si="263"/>
        <v>42717.329710648155</v>
      </c>
      <c r="P2397" s="10">
        <f t="shared" si="264"/>
        <v>42745.581250000003</v>
      </c>
      <c r="Q2397" t="s">
        <v>8272</v>
      </c>
      <c r="R2397" t="str">
        <f t="shared" si="265"/>
        <v>technology</v>
      </c>
      <c r="S2397" t="str">
        <f t="shared" si="266"/>
        <v>web</v>
      </c>
    </row>
    <row r="2398" spans="1:19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6">
        <f t="shared" si="262"/>
        <v>0.2</v>
      </c>
      <c r="O2398" s="10">
        <f t="shared" si="263"/>
        <v>42263.057384259264</v>
      </c>
      <c r="P2398" s="10">
        <f t="shared" si="264"/>
        <v>42293.057384259264</v>
      </c>
      <c r="Q2398" t="s">
        <v>8272</v>
      </c>
      <c r="R2398" t="str">
        <f t="shared" si="265"/>
        <v>technology</v>
      </c>
      <c r="S2398" t="str">
        <f t="shared" si="266"/>
        <v>web</v>
      </c>
    </row>
    <row r="2399" spans="1:19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6">
        <f t="shared" si="262"/>
        <v>0</v>
      </c>
      <c r="O2399" s="10">
        <f t="shared" si="263"/>
        <v>41977.093240740745</v>
      </c>
      <c r="P2399" s="10">
        <f t="shared" si="264"/>
        <v>42007.093240740745</v>
      </c>
      <c r="Q2399" t="s">
        <v>8272</v>
      </c>
      <c r="R2399" t="str">
        <f t="shared" si="265"/>
        <v>technology</v>
      </c>
      <c r="S2399" t="str">
        <f t="shared" si="266"/>
        <v>web</v>
      </c>
    </row>
    <row r="2400" spans="1:19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6">
        <f t="shared" si="262"/>
        <v>0</v>
      </c>
      <c r="O2400" s="10">
        <f t="shared" si="263"/>
        <v>42158.124814814822</v>
      </c>
      <c r="P2400" s="10">
        <f t="shared" si="264"/>
        <v>42188.124814814822</v>
      </c>
      <c r="Q2400" t="s">
        <v>8272</v>
      </c>
      <c r="R2400" t="str">
        <f t="shared" si="265"/>
        <v>technology</v>
      </c>
      <c r="S2400" t="str">
        <f t="shared" si="266"/>
        <v>web</v>
      </c>
    </row>
    <row r="2401" spans="1:19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6">
        <f t="shared" si="262"/>
        <v>0</v>
      </c>
      <c r="O2401" s="10">
        <f t="shared" si="263"/>
        <v>41957.061412037037</v>
      </c>
      <c r="P2401" s="10">
        <f t="shared" si="264"/>
        <v>41992.061412037037</v>
      </c>
      <c r="Q2401" t="s">
        <v>8272</v>
      </c>
      <c r="R2401" t="str">
        <f t="shared" si="265"/>
        <v>technology</v>
      </c>
      <c r="S2401" t="str">
        <f t="shared" si="266"/>
        <v>web</v>
      </c>
    </row>
    <row r="2402" spans="1:19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6">
        <f t="shared" si="262"/>
        <v>0</v>
      </c>
      <c r="O2402" s="10">
        <f t="shared" si="263"/>
        <v>42444.476435185185</v>
      </c>
      <c r="P2402" s="10">
        <f t="shared" si="264"/>
        <v>42474.476435185185</v>
      </c>
      <c r="Q2402" t="s">
        <v>8272</v>
      </c>
      <c r="R2402" t="str">
        <f t="shared" si="265"/>
        <v>technology</v>
      </c>
      <c r="S2402" t="str">
        <f t="shared" si="266"/>
        <v>web</v>
      </c>
    </row>
    <row r="2403" spans="1:19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6">
        <f t="shared" si="262"/>
        <v>0.71785714285714286</v>
      </c>
      <c r="O2403" s="10">
        <f t="shared" si="263"/>
        <v>42375.031203703707</v>
      </c>
      <c r="P2403" s="10">
        <f t="shared" si="264"/>
        <v>42435.031203703707</v>
      </c>
      <c r="Q2403" t="s">
        <v>8284</v>
      </c>
      <c r="R2403" t="str">
        <f t="shared" ref="R2403:R2434" si="267">LEFT(Q2403, 4)</f>
        <v>food</v>
      </c>
      <c r="S2403" t="str">
        <f t="shared" ref="S2403:S2434" si="268">RIGHT(Q2403, 11)</f>
        <v>food trucks</v>
      </c>
    </row>
    <row r="2404" spans="1:19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6">
        <f t="shared" si="262"/>
        <v>0.43333333333333329</v>
      </c>
      <c r="O2404" s="10">
        <f t="shared" si="263"/>
        <v>42107.888090277782</v>
      </c>
      <c r="P2404" s="10">
        <f t="shared" si="264"/>
        <v>42137.888090277782</v>
      </c>
      <c r="Q2404" t="s">
        <v>8284</v>
      </c>
      <c r="R2404" t="str">
        <f t="shared" si="267"/>
        <v>food</v>
      </c>
      <c r="S2404" t="str">
        <f t="shared" si="268"/>
        <v>food trucks</v>
      </c>
    </row>
    <row r="2405" spans="1:19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6">
        <f t="shared" si="262"/>
        <v>16.833333333333332</v>
      </c>
      <c r="O2405" s="10">
        <f t="shared" si="263"/>
        <v>42400.090949074074</v>
      </c>
      <c r="P2405" s="10">
        <f t="shared" si="264"/>
        <v>42460.04928240741</v>
      </c>
      <c r="Q2405" t="s">
        <v>8284</v>
      </c>
      <c r="R2405" t="str">
        <f t="shared" si="267"/>
        <v>food</v>
      </c>
      <c r="S2405" t="str">
        <f t="shared" si="268"/>
        <v>food trucks</v>
      </c>
    </row>
    <row r="2406" spans="1:19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6">
        <f t="shared" si="262"/>
        <v>0</v>
      </c>
      <c r="O2406" s="10">
        <f t="shared" si="263"/>
        <v>42342.247766203705</v>
      </c>
      <c r="P2406" s="10">
        <f t="shared" si="264"/>
        <v>42372.247766203705</v>
      </c>
      <c r="Q2406" t="s">
        <v>8284</v>
      </c>
      <c r="R2406" t="str">
        <f t="shared" si="267"/>
        <v>food</v>
      </c>
      <c r="S2406" t="str">
        <f t="shared" si="268"/>
        <v>food trucks</v>
      </c>
    </row>
    <row r="2407" spans="1:19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6">
        <f t="shared" si="262"/>
        <v>22.52</v>
      </c>
      <c r="O2407" s="10">
        <f t="shared" si="263"/>
        <v>42595.793692129628</v>
      </c>
      <c r="P2407" s="10">
        <f t="shared" si="264"/>
        <v>42616.793692129628</v>
      </c>
      <c r="Q2407" t="s">
        <v>8284</v>
      </c>
      <c r="R2407" t="str">
        <f t="shared" si="267"/>
        <v>food</v>
      </c>
      <c r="S2407" t="str">
        <f t="shared" si="268"/>
        <v>food trucks</v>
      </c>
    </row>
    <row r="2408" spans="1:19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6">
        <f t="shared" si="262"/>
        <v>41.384615384615387</v>
      </c>
      <c r="O2408" s="10">
        <f t="shared" si="263"/>
        <v>41983.319328703707</v>
      </c>
      <c r="P2408" s="10">
        <f t="shared" si="264"/>
        <v>42023.319328703707</v>
      </c>
      <c r="Q2408" t="s">
        <v>8284</v>
      </c>
      <c r="R2408" t="str">
        <f t="shared" si="267"/>
        <v>food</v>
      </c>
      <c r="S2408" t="str">
        <f t="shared" si="268"/>
        <v>food trucks</v>
      </c>
    </row>
    <row r="2409" spans="1:19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6">
        <f t="shared" si="262"/>
        <v>25.259090909090908</v>
      </c>
      <c r="O2409" s="10">
        <f t="shared" si="263"/>
        <v>42082.783888888887</v>
      </c>
      <c r="P2409" s="10">
        <f t="shared" si="264"/>
        <v>42105.458333333336</v>
      </c>
      <c r="Q2409" t="s">
        <v>8284</v>
      </c>
      <c r="R2409" t="str">
        <f t="shared" si="267"/>
        <v>food</v>
      </c>
      <c r="S2409" t="str">
        <f t="shared" si="268"/>
        <v>food trucks</v>
      </c>
    </row>
    <row r="2410" spans="1:19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6">
        <f t="shared" si="262"/>
        <v>0.2</v>
      </c>
      <c r="O2410" s="10">
        <f t="shared" si="263"/>
        <v>41919.349039351851</v>
      </c>
      <c r="P2410" s="10">
        <f t="shared" si="264"/>
        <v>41949.390706018523</v>
      </c>
      <c r="Q2410" t="s">
        <v>8284</v>
      </c>
      <c r="R2410" t="str">
        <f t="shared" si="267"/>
        <v>food</v>
      </c>
      <c r="S2410" t="str">
        <f t="shared" si="268"/>
        <v>food trucks</v>
      </c>
    </row>
    <row r="2411" spans="1:19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6">
        <f t="shared" si="262"/>
        <v>1.8399999999999999</v>
      </c>
      <c r="O2411" s="10">
        <f t="shared" si="263"/>
        <v>42205.084201388891</v>
      </c>
      <c r="P2411" s="10">
        <f t="shared" si="264"/>
        <v>42235.084201388891</v>
      </c>
      <c r="Q2411" t="s">
        <v>8284</v>
      </c>
      <c r="R2411" t="str">
        <f t="shared" si="267"/>
        <v>food</v>
      </c>
      <c r="S2411" t="str">
        <f t="shared" si="268"/>
        <v>food trucks</v>
      </c>
    </row>
    <row r="2412" spans="1:19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6">
        <f t="shared" si="262"/>
        <v>0</v>
      </c>
      <c r="O2412" s="10">
        <f t="shared" si="263"/>
        <v>42224.616608796299</v>
      </c>
      <c r="P2412" s="10">
        <f t="shared" si="264"/>
        <v>42254.616608796299</v>
      </c>
      <c r="Q2412" t="s">
        <v>8284</v>
      </c>
      <c r="R2412" t="str">
        <f t="shared" si="267"/>
        <v>food</v>
      </c>
      <c r="S2412" t="str">
        <f t="shared" si="268"/>
        <v>food trucks</v>
      </c>
    </row>
    <row r="2413" spans="1:19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6">
        <f t="shared" si="262"/>
        <v>0.60399999999999998</v>
      </c>
      <c r="O2413" s="10">
        <f t="shared" si="263"/>
        <v>42211.940763888888</v>
      </c>
      <c r="P2413" s="10">
        <f t="shared" si="264"/>
        <v>42241.940763888888</v>
      </c>
      <c r="Q2413" t="s">
        <v>8284</v>
      </c>
      <c r="R2413" t="str">
        <f t="shared" si="267"/>
        <v>food</v>
      </c>
      <c r="S2413" t="str">
        <f t="shared" si="268"/>
        <v>food trucks</v>
      </c>
    </row>
    <row r="2414" spans="1:19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6">
        <f t="shared" si="262"/>
        <v>0</v>
      </c>
      <c r="O2414" s="10">
        <f t="shared" si="263"/>
        <v>42655.945289351854</v>
      </c>
      <c r="P2414" s="10">
        <f t="shared" si="264"/>
        <v>42700.986956018525</v>
      </c>
      <c r="Q2414" t="s">
        <v>8284</v>
      </c>
      <c r="R2414" t="str">
        <f t="shared" si="267"/>
        <v>food</v>
      </c>
      <c r="S2414" t="str">
        <f t="shared" si="268"/>
        <v>food trucks</v>
      </c>
    </row>
    <row r="2415" spans="1:19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6">
        <f t="shared" si="262"/>
        <v>0.83333333333333337</v>
      </c>
      <c r="O2415" s="10">
        <f t="shared" si="263"/>
        <v>41760.318078703705</v>
      </c>
      <c r="P2415" s="10">
        <f t="shared" si="264"/>
        <v>41791.1875</v>
      </c>
      <c r="Q2415" t="s">
        <v>8284</v>
      </c>
      <c r="R2415" t="str">
        <f t="shared" si="267"/>
        <v>food</v>
      </c>
      <c r="S2415" t="str">
        <f t="shared" si="268"/>
        <v>food trucks</v>
      </c>
    </row>
    <row r="2416" spans="1:19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6">
        <f t="shared" si="262"/>
        <v>3.0666666666666664</v>
      </c>
      <c r="O2416" s="10">
        <f t="shared" si="263"/>
        <v>42198.90347222222</v>
      </c>
      <c r="P2416" s="10">
        <f t="shared" si="264"/>
        <v>42238.374305555561</v>
      </c>
      <c r="Q2416" t="s">
        <v>8284</v>
      </c>
      <c r="R2416" t="str">
        <f t="shared" si="267"/>
        <v>food</v>
      </c>
      <c r="S2416" t="str">
        <f t="shared" si="268"/>
        <v>food trucks</v>
      </c>
    </row>
    <row r="2417" spans="1:19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6">
        <f t="shared" si="262"/>
        <v>0.55833333333333335</v>
      </c>
      <c r="O2417" s="10">
        <f t="shared" si="263"/>
        <v>42537.071134259262</v>
      </c>
      <c r="P2417" s="10">
        <f t="shared" si="264"/>
        <v>42567.071134259262</v>
      </c>
      <c r="Q2417" t="s">
        <v>8284</v>
      </c>
      <c r="R2417" t="str">
        <f t="shared" si="267"/>
        <v>food</v>
      </c>
      <c r="S2417" t="str">
        <f t="shared" si="268"/>
        <v>food trucks</v>
      </c>
    </row>
    <row r="2418" spans="1:19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6">
        <f t="shared" si="262"/>
        <v>2.5000000000000001E-2</v>
      </c>
      <c r="O2418" s="10">
        <f t="shared" si="263"/>
        <v>42019.946099537039</v>
      </c>
      <c r="P2418" s="10">
        <f t="shared" si="264"/>
        <v>42077.833333333336</v>
      </c>
      <c r="Q2418" t="s">
        <v>8284</v>
      </c>
      <c r="R2418" t="str">
        <f t="shared" si="267"/>
        <v>food</v>
      </c>
      <c r="S2418" t="str">
        <f t="shared" si="268"/>
        <v>food trucks</v>
      </c>
    </row>
    <row r="2419" spans="1:19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6">
        <f t="shared" si="262"/>
        <v>0</v>
      </c>
      <c r="O2419" s="10">
        <f t="shared" si="263"/>
        <v>41832.092442129629</v>
      </c>
      <c r="P2419" s="10">
        <f t="shared" si="264"/>
        <v>41862.092442129629</v>
      </c>
      <c r="Q2419" t="s">
        <v>8284</v>
      </c>
      <c r="R2419" t="str">
        <f t="shared" si="267"/>
        <v>food</v>
      </c>
      <c r="S2419" t="str">
        <f t="shared" si="268"/>
        <v>food trucks</v>
      </c>
    </row>
    <row r="2420" spans="1:19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6">
        <f t="shared" si="262"/>
        <v>0.02</v>
      </c>
      <c r="O2420" s="10">
        <f t="shared" si="263"/>
        <v>42028.065324074072</v>
      </c>
      <c r="P2420" s="10">
        <f t="shared" si="264"/>
        <v>42088.023657407415</v>
      </c>
      <c r="Q2420" t="s">
        <v>8284</v>
      </c>
      <c r="R2420" t="str">
        <f t="shared" si="267"/>
        <v>food</v>
      </c>
      <c r="S2420" t="str">
        <f t="shared" si="268"/>
        <v>food trucks</v>
      </c>
    </row>
    <row r="2421" spans="1:19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6">
        <f t="shared" si="262"/>
        <v>0</v>
      </c>
      <c r="O2421" s="10">
        <f t="shared" si="263"/>
        <v>41993.94663194444</v>
      </c>
      <c r="P2421" s="10">
        <f t="shared" si="264"/>
        <v>42053.94663194444</v>
      </c>
      <c r="Q2421" t="s">
        <v>8284</v>
      </c>
      <c r="R2421" t="str">
        <f t="shared" si="267"/>
        <v>food</v>
      </c>
      <c r="S2421" t="str">
        <f t="shared" si="268"/>
        <v>food trucks</v>
      </c>
    </row>
    <row r="2422" spans="1:19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6">
        <f t="shared" si="262"/>
        <v>14.825133372851216</v>
      </c>
      <c r="O2422" s="10">
        <f t="shared" si="263"/>
        <v>41893.237210648149</v>
      </c>
      <c r="P2422" s="10">
        <f t="shared" si="264"/>
        <v>41953.278877314813</v>
      </c>
      <c r="Q2422" t="s">
        <v>8284</v>
      </c>
      <c r="R2422" t="str">
        <f t="shared" si="267"/>
        <v>food</v>
      </c>
      <c r="S2422" t="str">
        <f t="shared" si="268"/>
        <v>food trucks</v>
      </c>
    </row>
    <row r="2423" spans="1:19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6">
        <f t="shared" si="262"/>
        <v>1.6666666666666666E-2</v>
      </c>
      <c r="O2423" s="10">
        <f t="shared" si="263"/>
        <v>42026.895787037043</v>
      </c>
      <c r="P2423" s="10">
        <f t="shared" si="264"/>
        <v>42056.895787037043</v>
      </c>
      <c r="Q2423" t="s">
        <v>8284</v>
      </c>
      <c r="R2423" t="str">
        <f t="shared" si="267"/>
        <v>food</v>
      </c>
      <c r="S2423" t="str">
        <f t="shared" si="268"/>
        <v>food trucks</v>
      </c>
    </row>
    <row r="2424" spans="1:19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6">
        <f t="shared" si="262"/>
        <v>0.2</v>
      </c>
      <c r="O2424" s="10">
        <f t="shared" si="263"/>
        <v>42044.933287037034</v>
      </c>
      <c r="P2424" s="10">
        <f t="shared" si="264"/>
        <v>42074.891620370377</v>
      </c>
      <c r="Q2424" t="s">
        <v>8284</v>
      </c>
      <c r="R2424" t="str">
        <f t="shared" si="267"/>
        <v>food</v>
      </c>
      <c r="S2424" t="str">
        <f t="shared" si="268"/>
        <v>food trucks</v>
      </c>
    </row>
    <row r="2425" spans="1:19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6">
        <f t="shared" si="262"/>
        <v>1.3333333333333334E-2</v>
      </c>
      <c r="O2425" s="10">
        <f t="shared" si="263"/>
        <v>41974.913078703707</v>
      </c>
      <c r="P2425" s="10">
        <f t="shared" si="264"/>
        <v>42004.913078703707</v>
      </c>
      <c r="Q2425" t="s">
        <v>8284</v>
      </c>
      <c r="R2425" t="str">
        <f t="shared" si="267"/>
        <v>food</v>
      </c>
      <c r="S2425" t="str">
        <f t="shared" si="268"/>
        <v>food trucks</v>
      </c>
    </row>
    <row r="2426" spans="1:19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6">
        <f t="shared" si="262"/>
        <v>1.24</v>
      </c>
      <c r="O2426" s="10">
        <f t="shared" si="263"/>
        <v>41910.100787037038</v>
      </c>
      <c r="P2426" s="10">
        <f t="shared" si="264"/>
        <v>41940.100787037038</v>
      </c>
      <c r="Q2426" t="s">
        <v>8284</v>
      </c>
      <c r="R2426" t="str">
        <f t="shared" si="267"/>
        <v>food</v>
      </c>
      <c r="S2426" t="str">
        <f t="shared" si="268"/>
        <v>food trucks</v>
      </c>
    </row>
    <row r="2427" spans="1:19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6">
        <f t="shared" si="262"/>
        <v>2.8571428571428574E-2</v>
      </c>
      <c r="O2427" s="10">
        <f t="shared" si="263"/>
        <v>42503.122094907412</v>
      </c>
      <c r="P2427" s="10">
        <f t="shared" si="264"/>
        <v>42518.12777777778</v>
      </c>
      <c r="Q2427" t="s">
        <v>8284</v>
      </c>
      <c r="R2427" t="str">
        <f t="shared" si="267"/>
        <v>food</v>
      </c>
      <c r="S2427" t="str">
        <f t="shared" si="268"/>
        <v>food trucks</v>
      </c>
    </row>
    <row r="2428" spans="1:19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6">
        <f t="shared" si="262"/>
        <v>0</v>
      </c>
      <c r="O2428" s="10">
        <f t="shared" si="263"/>
        <v>42164.378379629627</v>
      </c>
      <c r="P2428" s="10">
        <f t="shared" si="264"/>
        <v>42224.378379629627</v>
      </c>
      <c r="Q2428" t="s">
        <v>8284</v>
      </c>
      <c r="R2428" t="str">
        <f t="shared" si="267"/>
        <v>food</v>
      </c>
      <c r="S2428" t="str">
        <f t="shared" si="268"/>
        <v>food trucks</v>
      </c>
    </row>
    <row r="2429" spans="1:19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6">
        <f t="shared" si="262"/>
        <v>2E-3</v>
      </c>
      <c r="O2429" s="10">
        <f t="shared" si="263"/>
        <v>42412.527002314811</v>
      </c>
      <c r="P2429" s="10">
        <f t="shared" si="264"/>
        <v>42452.485335648154</v>
      </c>
      <c r="Q2429" t="s">
        <v>8284</v>
      </c>
      <c r="R2429" t="str">
        <f t="shared" si="267"/>
        <v>food</v>
      </c>
      <c r="S2429" t="str">
        <f t="shared" si="268"/>
        <v>food trucks</v>
      </c>
    </row>
    <row r="2430" spans="1:19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6">
        <f t="shared" si="262"/>
        <v>2.8571428571428571E-3</v>
      </c>
      <c r="O2430" s="10">
        <f t="shared" si="263"/>
        <v>42045.992488425931</v>
      </c>
      <c r="P2430" s="10">
        <f t="shared" si="264"/>
        <v>42075.950821759259</v>
      </c>
      <c r="Q2430" t="s">
        <v>8284</v>
      </c>
      <c r="R2430" t="str">
        <f t="shared" si="267"/>
        <v>food</v>
      </c>
      <c r="S2430" t="str">
        <f t="shared" si="268"/>
        <v>food trucks</v>
      </c>
    </row>
    <row r="2431" spans="1:19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6">
        <f t="shared" si="262"/>
        <v>1.4321428571428572</v>
      </c>
      <c r="O2431" s="10">
        <f t="shared" si="263"/>
        <v>42735.087569444448</v>
      </c>
      <c r="P2431" s="10">
        <f t="shared" si="264"/>
        <v>42771.905555555561</v>
      </c>
      <c r="Q2431" t="s">
        <v>8284</v>
      </c>
      <c r="R2431" t="str">
        <f t="shared" si="267"/>
        <v>food</v>
      </c>
      <c r="S2431" t="str">
        <f t="shared" si="268"/>
        <v>food trucks</v>
      </c>
    </row>
    <row r="2432" spans="1:19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6">
        <f t="shared" si="262"/>
        <v>0.70000000000000007</v>
      </c>
      <c r="O2432" s="10">
        <f t="shared" si="263"/>
        <v>42382.339166666665</v>
      </c>
      <c r="P2432" s="10">
        <f t="shared" si="264"/>
        <v>42412.339166666665</v>
      </c>
      <c r="Q2432" t="s">
        <v>8284</v>
      </c>
      <c r="R2432" t="str">
        <f t="shared" si="267"/>
        <v>food</v>
      </c>
      <c r="S2432" t="str">
        <f t="shared" si="268"/>
        <v>food trucks</v>
      </c>
    </row>
    <row r="2433" spans="1:19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6">
        <f t="shared" si="262"/>
        <v>2E-3</v>
      </c>
      <c r="O2433" s="10">
        <f t="shared" si="263"/>
        <v>42489.308020833334</v>
      </c>
      <c r="P2433" s="10">
        <f t="shared" si="264"/>
        <v>42549.308020833334</v>
      </c>
      <c r="Q2433" t="s">
        <v>8284</v>
      </c>
      <c r="R2433" t="str">
        <f t="shared" si="267"/>
        <v>food</v>
      </c>
      <c r="S2433" t="str">
        <f t="shared" si="268"/>
        <v>food trucks</v>
      </c>
    </row>
    <row r="2434" spans="1:19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6">
        <f t="shared" ref="N2434:N2497" si="269">E2434/D2434*100</f>
        <v>1.4285714285714287E-2</v>
      </c>
      <c r="O2434" s="10">
        <f t="shared" si="263"/>
        <v>42041.427048611113</v>
      </c>
      <c r="P2434" s="10">
        <f t="shared" si="264"/>
        <v>42071.427048611113</v>
      </c>
      <c r="Q2434" t="s">
        <v>8284</v>
      </c>
      <c r="R2434" t="str">
        <f t="shared" si="267"/>
        <v>food</v>
      </c>
      <c r="S2434" t="str">
        <f t="shared" si="268"/>
        <v>food trucks</v>
      </c>
    </row>
    <row r="2435" spans="1:19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6">
        <f t="shared" si="269"/>
        <v>0</v>
      </c>
      <c r="O2435" s="10">
        <f t="shared" ref="O2435:O2498" si="270">((((J2435/60)/60)/24+DATE(1970,1,1)+5/24))</f>
        <v>42398.108136574076</v>
      </c>
      <c r="P2435" s="10">
        <f t="shared" ref="P2435:P2498" si="271">((((I2435/60)/60)/24+DATE(1970,1,1)+5/24))</f>
        <v>42428.108136574076</v>
      </c>
      <c r="Q2435" t="s">
        <v>8284</v>
      </c>
      <c r="R2435" t="str">
        <f t="shared" ref="R2435:R2462" si="272">LEFT(Q2435, 4)</f>
        <v>food</v>
      </c>
      <c r="S2435" t="str">
        <f t="shared" ref="S2435:S2462" si="273">RIGHT(Q2435, 11)</f>
        <v>food trucks</v>
      </c>
    </row>
    <row r="2436" spans="1:19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6">
        <f t="shared" si="269"/>
        <v>0.13</v>
      </c>
      <c r="O2436" s="10">
        <f t="shared" si="270"/>
        <v>42180.394374999996</v>
      </c>
      <c r="P2436" s="10">
        <f t="shared" si="271"/>
        <v>42220.394374999996</v>
      </c>
      <c r="Q2436" t="s">
        <v>8284</v>
      </c>
      <c r="R2436" t="str">
        <f t="shared" si="272"/>
        <v>food</v>
      </c>
      <c r="S2436" t="str">
        <f t="shared" si="273"/>
        <v>food trucks</v>
      </c>
    </row>
    <row r="2437" spans="1:19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6">
        <f t="shared" si="269"/>
        <v>0.48960000000000004</v>
      </c>
      <c r="O2437" s="10">
        <f t="shared" si="270"/>
        <v>42252.485949074071</v>
      </c>
      <c r="P2437" s="10">
        <f t="shared" si="271"/>
        <v>42282.485949074071</v>
      </c>
      <c r="Q2437" t="s">
        <v>8284</v>
      </c>
      <c r="R2437" t="str">
        <f t="shared" si="272"/>
        <v>food</v>
      </c>
      <c r="S2437" t="str">
        <f t="shared" si="273"/>
        <v>food trucks</v>
      </c>
    </row>
    <row r="2438" spans="1:19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6">
        <f t="shared" si="269"/>
        <v>3.8461538461538464E-2</v>
      </c>
      <c r="O2438" s="10">
        <f t="shared" si="270"/>
        <v>42338.82372685185</v>
      </c>
      <c r="P2438" s="10">
        <f t="shared" si="271"/>
        <v>42398.82372685185</v>
      </c>
      <c r="Q2438" t="s">
        <v>8284</v>
      </c>
      <c r="R2438" t="str">
        <f t="shared" si="272"/>
        <v>food</v>
      </c>
      <c r="S2438" t="str">
        <f t="shared" si="273"/>
        <v>food trucks</v>
      </c>
    </row>
    <row r="2439" spans="1:19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6">
        <f t="shared" si="269"/>
        <v>0</v>
      </c>
      <c r="O2439" s="10">
        <f t="shared" si="270"/>
        <v>42032.173472222225</v>
      </c>
      <c r="P2439" s="10">
        <f t="shared" si="271"/>
        <v>42080.958333333336</v>
      </c>
      <c r="Q2439" t="s">
        <v>8284</v>
      </c>
      <c r="R2439" t="str">
        <f t="shared" si="272"/>
        <v>food</v>
      </c>
      <c r="S2439" t="str">
        <f t="shared" si="273"/>
        <v>food trucks</v>
      </c>
    </row>
    <row r="2440" spans="1:19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6">
        <f t="shared" si="269"/>
        <v>0.33333333333333337</v>
      </c>
      <c r="O2440" s="10">
        <f t="shared" si="270"/>
        <v>42286.123402777775</v>
      </c>
      <c r="P2440" s="10">
        <f t="shared" si="271"/>
        <v>42346.165069444447</v>
      </c>
      <c r="Q2440" t="s">
        <v>8284</v>
      </c>
      <c r="R2440" t="str">
        <f t="shared" si="272"/>
        <v>food</v>
      </c>
      <c r="S2440" t="str">
        <f t="shared" si="273"/>
        <v>food trucks</v>
      </c>
    </row>
    <row r="2441" spans="1:19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6">
        <f t="shared" si="269"/>
        <v>0</v>
      </c>
      <c r="O2441" s="10">
        <f t="shared" si="270"/>
        <v>42266.026956018519</v>
      </c>
      <c r="P2441" s="10">
        <f t="shared" si="271"/>
        <v>42296.026956018519</v>
      </c>
      <c r="Q2441" t="s">
        <v>8284</v>
      </c>
      <c r="R2441" t="str">
        <f t="shared" si="272"/>
        <v>food</v>
      </c>
      <c r="S2441" t="str">
        <f t="shared" si="273"/>
        <v>food trucks</v>
      </c>
    </row>
    <row r="2442" spans="1:19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6">
        <f t="shared" si="269"/>
        <v>0.2</v>
      </c>
      <c r="O2442" s="10">
        <f t="shared" si="270"/>
        <v>42384.107789351852</v>
      </c>
      <c r="P2442" s="10">
        <f t="shared" si="271"/>
        <v>42414.107789351852</v>
      </c>
      <c r="Q2442" t="s">
        <v>8284</v>
      </c>
      <c r="R2442" t="str">
        <f t="shared" si="272"/>
        <v>food</v>
      </c>
      <c r="S2442" t="str">
        <f t="shared" si="273"/>
        <v>food trucks</v>
      </c>
    </row>
    <row r="2443" spans="1:19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6">
        <f t="shared" si="269"/>
        <v>107.88</v>
      </c>
      <c r="O2443" s="10">
        <f t="shared" si="270"/>
        <v>42187.333958333336</v>
      </c>
      <c r="P2443" s="10">
        <f t="shared" si="271"/>
        <v>42208.415972222225</v>
      </c>
      <c r="Q2443" t="s">
        <v>8298</v>
      </c>
      <c r="R2443" t="str">
        <f t="shared" si="272"/>
        <v>food</v>
      </c>
      <c r="S2443" t="str">
        <f t="shared" si="273"/>
        <v>small batch</v>
      </c>
    </row>
    <row r="2444" spans="1:19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6">
        <f t="shared" si="269"/>
        <v>125.94166666666666</v>
      </c>
      <c r="O2444" s="10">
        <f t="shared" si="270"/>
        <v>42052.87532407407</v>
      </c>
      <c r="P2444" s="10">
        <f t="shared" si="271"/>
        <v>42082.833657407413</v>
      </c>
      <c r="Q2444" t="s">
        <v>8298</v>
      </c>
      <c r="R2444" t="str">
        <f t="shared" si="272"/>
        <v>food</v>
      </c>
      <c r="S2444" t="str">
        <f t="shared" si="273"/>
        <v>small batch</v>
      </c>
    </row>
    <row r="2445" spans="1:19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6">
        <f t="shared" si="269"/>
        <v>202.51495</v>
      </c>
      <c r="O2445" s="10">
        <f t="shared" si="270"/>
        <v>41836.833587962967</v>
      </c>
      <c r="P2445" s="10">
        <f t="shared" si="271"/>
        <v>41866.833587962967</v>
      </c>
      <c r="Q2445" t="s">
        <v>8298</v>
      </c>
      <c r="R2445" t="str">
        <f t="shared" si="272"/>
        <v>food</v>
      </c>
      <c r="S2445" t="str">
        <f t="shared" si="273"/>
        <v>small batch</v>
      </c>
    </row>
    <row r="2446" spans="1:19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6">
        <f t="shared" si="269"/>
        <v>108.60000000000001</v>
      </c>
      <c r="O2446" s="10">
        <f t="shared" si="270"/>
        <v>42485.962858796302</v>
      </c>
      <c r="P2446" s="10">
        <f t="shared" si="271"/>
        <v>42515.962858796302</v>
      </c>
      <c r="Q2446" t="s">
        <v>8298</v>
      </c>
      <c r="R2446" t="str">
        <f t="shared" si="272"/>
        <v>food</v>
      </c>
      <c r="S2446" t="str">
        <f t="shared" si="273"/>
        <v>small batch</v>
      </c>
    </row>
    <row r="2447" spans="1:19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6">
        <f t="shared" si="269"/>
        <v>172.8</v>
      </c>
      <c r="O2447" s="10">
        <f t="shared" si="270"/>
        <v>42243.398391203707</v>
      </c>
      <c r="P2447" s="10">
        <f t="shared" si="271"/>
        <v>42273.398391203707</v>
      </c>
      <c r="Q2447" t="s">
        <v>8298</v>
      </c>
      <c r="R2447" t="str">
        <f t="shared" si="272"/>
        <v>food</v>
      </c>
      <c r="S2447" t="str">
        <f t="shared" si="273"/>
        <v>small batch</v>
      </c>
    </row>
    <row r="2448" spans="1:19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6">
        <f t="shared" si="269"/>
        <v>167.98</v>
      </c>
      <c r="O2448" s="10">
        <f t="shared" si="270"/>
        <v>42670.811006944445</v>
      </c>
      <c r="P2448" s="10">
        <f t="shared" si="271"/>
        <v>42700.852673611116</v>
      </c>
      <c r="Q2448" t="s">
        <v>8298</v>
      </c>
      <c r="R2448" t="str">
        <f t="shared" si="272"/>
        <v>food</v>
      </c>
      <c r="S2448" t="str">
        <f t="shared" si="273"/>
        <v>small batch</v>
      </c>
    </row>
    <row r="2449" spans="1:19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6">
        <f t="shared" si="269"/>
        <v>427.20000000000005</v>
      </c>
      <c r="O2449" s="10">
        <f t="shared" si="270"/>
        <v>42654.678159722222</v>
      </c>
      <c r="P2449" s="10">
        <f t="shared" si="271"/>
        <v>42686.375000000007</v>
      </c>
      <c r="Q2449" t="s">
        <v>8298</v>
      </c>
      <c r="R2449" t="str">
        <f t="shared" si="272"/>
        <v>food</v>
      </c>
      <c r="S2449" t="str">
        <f t="shared" si="273"/>
        <v>small batch</v>
      </c>
    </row>
    <row r="2450" spans="1:19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6">
        <f t="shared" si="269"/>
        <v>107.5</v>
      </c>
      <c r="O2450" s="10">
        <f t="shared" si="270"/>
        <v>42607.524456018517</v>
      </c>
      <c r="P2450" s="10">
        <f t="shared" si="271"/>
        <v>42613.441666666673</v>
      </c>
      <c r="Q2450" t="s">
        <v>8298</v>
      </c>
      <c r="R2450" t="str">
        <f t="shared" si="272"/>
        <v>food</v>
      </c>
      <c r="S2450" t="str">
        <f t="shared" si="273"/>
        <v>small batch</v>
      </c>
    </row>
    <row r="2451" spans="1:19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6">
        <f t="shared" si="269"/>
        <v>108</v>
      </c>
      <c r="O2451" s="10">
        <f t="shared" si="270"/>
        <v>41943.350868055561</v>
      </c>
      <c r="P2451" s="10">
        <f t="shared" si="271"/>
        <v>41973.392534722225</v>
      </c>
      <c r="Q2451" t="s">
        <v>8298</v>
      </c>
      <c r="R2451" t="str">
        <f t="shared" si="272"/>
        <v>food</v>
      </c>
      <c r="S2451" t="str">
        <f t="shared" si="273"/>
        <v>small batch</v>
      </c>
    </row>
    <row r="2452" spans="1:19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6">
        <f t="shared" si="269"/>
        <v>101.53353333333335</v>
      </c>
      <c r="O2452" s="10">
        <f t="shared" si="270"/>
        <v>41902.280740740745</v>
      </c>
      <c r="P2452" s="10">
        <f t="shared" si="271"/>
        <v>41940.340972222228</v>
      </c>
      <c r="Q2452" t="s">
        <v>8298</v>
      </c>
      <c r="R2452" t="str">
        <f t="shared" si="272"/>
        <v>food</v>
      </c>
      <c r="S2452" t="str">
        <f t="shared" si="273"/>
        <v>small batch</v>
      </c>
    </row>
    <row r="2453" spans="1:19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6">
        <f t="shared" si="269"/>
        <v>115.45</v>
      </c>
      <c r="O2453" s="10">
        <f t="shared" si="270"/>
        <v>42780.116782407415</v>
      </c>
      <c r="P2453" s="10">
        <f t="shared" si="271"/>
        <v>42800.116782407415</v>
      </c>
      <c r="Q2453" t="s">
        <v>8298</v>
      </c>
      <c r="R2453" t="str">
        <f t="shared" si="272"/>
        <v>food</v>
      </c>
      <c r="S2453" t="str">
        <f t="shared" si="273"/>
        <v>small batch</v>
      </c>
    </row>
    <row r="2454" spans="1:19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6">
        <f t="shared" si="269"/>
        <v>133.5</v>
      </c>
      <c r="O2454" s="10">
        <f t="shared" si="270"/>
        <v>42339.052083333336</v>
      </c>
      <c r="P2454" s="10">
        <f t="shared" si="271"/>
        <v>42368.166666666664</v>
      </c>
      <c r="Q2454" t="s">
        <v>8298</v>
      </c>
      <c r="R2454" t="str">
        <f t="shared" si="272"/>
        <v>food</v>
      </c>
      <c r="S2454" t="str">
        <f t="shared" si="273"/>
        <v>small batch</v>
      </c>
    </row>
    <row r="2455" spans="1:19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6">
        <f t="shared" si="269"/>
        <v>154.69999999999999</v>
      </c>
      <c r="O2455" s="10">
        <f t="shared" si="270"/>
        <v>42738.900567129633</v>
      </c>
      <c r="P2455" s="10">
        <f t="shared" si="271"/>
        <v>42768.900567129633</v>
      </c>
      <c r="Q2455" t="s">
        <v>8298</v>
      </c>
      <c r="R2455" t="str">
        <f t="shared" si="272"/>
        <v>food</v>
      </c>
      <c r="S2455" t="str">
        <f t="shared" si="273"/>
        <v>small batch</v>
      </c>
    </row>
    <row r="2456" spans="1:19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6">
        <f t="shared" si="269"/>
        <v>100.84571428571429</v>
      </c>
      <c r="O2456" s="10">
        <f t="shared" si="270"/>
        <v>42770.409814814811</v>
      </c>
      <c r="P2456" s="10">
        <f t="shared" si="271"/>
        <v>42805.409814814811</v>
      </c>
      <c r="Q2456" t="s">
        <v>8298</v>
      </c>
      <c r="R2456" t="str">
        <f t="shared" si="272"/>
        <v>food</v>
      </c>
      <c r="S2456" t="str">
        <f t="shared" si="273"/>
        <v>small batch</v>
      </c>
    </row>
    <row r="2457" spans="1:19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6">
        <f t="shared" si="269"/>
        <v>182</v>
      </c>
      <c r="O2457" s="10">
        <f t="shared" si="270"/>
        <v>42452.990162037044</v>
      </c>
      <c r="P2457" s="10">
        <f t="shared" si="271"/>
        <v>42480.990162037044</v>
      </c>
      <c r="Q2457" t="s">
        <v>8298</v>
      </c>
      <c r="R2457" t="str">
        <f t="shared" si="272"/>
        <v>food</v>
      </c>
      <c r="S2457" t="str">
        <f t="shared" si="273"/>
        <v>small batch</v>
      </c>
    </row>
    <row r="2458" spans="1:19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6">
        <f t="shared" si="269"/>
        <v>180.86666666666667</v>
      </c>
      <c r="O2458" s="10">
        <f t="shared" si="270"/>
        <v>42762.169432870374</v>
      </c>
      <c r="P2458" s="10">
        <f t="shared" si="271"/>
        <v>42792.169432870374</v>
      </c>
      <c r="Q2458" t="s">
        <v>8298</v>
      </c>
      <c r="R2458" t="str">
        <f t="shared" si="272"/>
        <v>food</v>
      </c>
      <c r="S2458" t="str">
        <f t="shared" si="273"/>
        <v>small batch</v>
      </c>
    </row>
    <row r="2459" spans="1:19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6">
        <f t="shared" si="269"/>
        <v>102.30434782608695</v>
      </c>
      <c r="O2459" s="10">
        <f t="shared" si="270"/>
        <v>42423.810833333337</v>
      </c>
      <c r="P2459" s="10">
        <f t="shared" si="271"/>
        <v>42453.769166666672</v>
      </c>
      <c r="Q2459" t="s">
        <v>8298</v>
      </c>
      <c r="R2459" t="str">
        <f t="shared" si="272"/>
        <v>food</v>
      </c>
      <c r="S2459" t="str">
        <f t="shared" si="273"/>
        <v>small batch</v>
      </c>
    </row>
    <row r="2460" spans="1:19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6">
        <f t="shared" si="269"/>
        <v>110.17999999999999</v>
      </c>
      <c r="O2460" s="10">
        <f t="shared" si="270"/>
        <v>42496.080069444448</v>
      </c>
      <c r="P2460" s="10">
        <f t="shared" si="271"/>
        <v>42531.000000000007</v>
      </c>
      <c r="Q2460" t="s">
        <v>8298</v>
      </c>
      <c r="R2460" t="str">
        <f t="shared" si="272"/>
        <v>food</v>
      </c>
      <c r="S2460" t="str">
        <f t="shared" si="273"/>
        <v>small batch</v>
      </c>
    </row>
    <row r="2461" spans="1:19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6">
        <f t="shared" si="269"/>
        <v>102.25</v>
      </c>
      <c r="O2461" s="10">
        <f t="shared" si="270"/>
        <v>42407.845891203709</v>
      </c>
      <c r="P2461" s="10">
        <f t="shared" si="271"/>
        <v>42452.804224537038</v>
      </c>
      <c r="Q2461" t="s">
        <v>8298</v>
      </c>
      <c r="R2461" t="str">
        <f t="shared" si="272"/>
        <v>food</v>
      </c>
      <c r="S2461" t="str">
        <f t="shared" si="273"/>
        <v>small batch</v>
      </c>
    </row>
    <row r="2462" spans="1:19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6">
        <f t="shared" si="269"/>
        <v>100.78823529411764</v>
      </c>
      <c r="O2462" s="10">
        <f t="shared" si="270"/>
        <v>42704.395451388897</v>
      </c>
      <c r="P2462" s="10">
        <f t="shared" si="271"/>
        <v>42738.386805555558</v>
      </c>
      <c r="Q2462" t="s">
        <v>8298</v>
      </c>
      <c r="R2462" t="str">
        <f t="shared" si="272"/>
        <v>food</v>
      </c>
      <c r="S2462" t="str">
        <f t="shared" si="273"/>
        <v>small batch</v>
      </c>
    </row>
    <row r="2463" spans="1:19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6">
        <f t="shared" si="269"/>
        <v>103.8</v>
      </c>
      <c r="O2463" s="10">
        <f t="shared" si="270"/>
        <v>40784.221030092594</v>
      </c>
      <c r="P2463" s="10">
        <f t="shared" si="271"/>
        <v>40817.333333333336</v>
      </c>
      <c r="Q2463" t="s">
        <v>8279</v>
      </c>
      <c r="R2463" t="str">
        <f t="shared" ref="R2463:R2502" si="274">LEFT(Q2463, 5)</f>
        <v>music</v>
      </c>
      <c r="S2463" t="str">
        <f t="shared" ref="S2463:S2502" si="275">RIGHT(Q2463, 10)</f>
        <v>indie rock</v>
      </c>
    </row>
    <row r="2464" spans="1:19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6">
        <f t="shared" si="269"/>
        <v>110.70833333333334</v>
      </c>
      <c r="O2464" s="10">
        <f t="shared" si="270"/>
        <v>41089.394629629634</v>
      </c>
      <c r="P2464" s="10">
        <f t="shared" si="271"/>
        <v>41109.394629629634</v>
      </c>
      <c r="Q2464" t="s">
        <v>8279</v>
      </c>
      <c r="R2464" t="str">
        <f t="shared" si="274"/>
        <v>music</v>
      </c>
      <c r="S2464" t="str">
        <f t="shared" si="275"/>
        <v>indie rock</v>
      </c>
    </row>
    <row r="2465" spans="1:19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6">
        <f t="shared" si="269"/>
        <v>116.25000000000001</v>
      </c>
      <c r="O2465" s="10">
        <f t="shared" si="270"/>
        <v>41341.319733796299</v>
      </c>
      <c r="P2465" s="10">
        <f t="shared" si="271"/>
        <v>41381</v>
      </c>
      <c r="Q2465" t="s">
        <v>8279</v>
      </c>
      <c r="R2465" t="str">
        <f t="shared" si="274"/>
        <v>music</v>
      </c>
      <c r="S2465" t="str">
        <f t="shared" si="275"/>
        <v>indie rock</v>
      </c>
    </row>
    <row r="2466" spans="1:19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6">
        <f t="shared" si="269"/>
        <v>111.1</v>
      </c>
      <c r="O2466" s="10">
        <f t="shared" si="270"/>
        <v>42249.108761574076</v>
      </c>
      <c r="P2466" s="10">
        <f t="shared" si="271"/>
        <v>42278.020138888889</v>
      </c>
      <c r="Q2466" t="s">
        <v>8279</v>
      </c>
      <c r="R2466" t="str">
        <f t="shared" si="274"/>
        <v>music</v>
      </c>
      <c r="S2466" t="str">
        <f t="shared" si="275"/>
        <v>indie rock</v>
      </c>
    </row>
    <row r="2467" spans="1:19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6">
        <f t="shared" si="269"/>
        <v>180.14285714285714</v>
      </c>
      <c r="O2467" s="10">
        <f t="shared" si="270"/>
        <v>41145.92763888889</v>
      </c>
      <c r="P2467" s="10">
        <f t="shared" si="271"/>
        <v>41175.92763888889</v>
      </c>
      <c r="Q2467" t="s">
        <v>8279</v>
      </c>
      <c r="R2467" t="str">
        <f t="shared" si="274"/>
        <v>music</v>
      </c>
      <c r="S2467" t="str">
        <f t="shared" si="275"/>
        <v>indie rock</v>
      </c>
    </row>
    <row r="2468" spans="1:19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6">
        <f t="shared" si="269"/>
        <v>100</v>
      </c>
      <c r="O2468" s="10">
        <f t="shared" si="270"/>
        <v>41373.310798611114</v>
      </c>
      <c r="P2468" s="10">
        <f t="shared" si="271"/>
        <v>41403.310798611114</v>
      </c>
      <c r="Q2468" t="s">
        <v>8279</v>
      </c>
      <c r="R2468" t="str">
        <f t="shared" si="274"/>
        <v>music</v>
      </c>
      <c r="S2468" t="str">
        <f t="shared" si="275"/>
        <v>indie rock</v>
      </c>
    </row>
    <row r="2469" spans="1:19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6">
        <f t="shared" si="269"/>
        <v>118.5</v>
      </c>
      <c r="O2469" s="10">
        <f t="shared" si="270"/>
        <v>41026.082534722227</v>
      </c>
      <c r="P2469" s="10">
        <f t="shared" si="271"/>
        <v>41039.916666666672</v>
      </c>
      <c r="Q2469" t="s">
        <v>8279</v>
      </c>
      <c r="R2469" t="str">
        <f t="shared" si="274"/>
        <v>music</v>
      </c>
      <c r="S2469" t="str">
        <f t="shared" si="275"/>
        <v>indie rock</v>
      </c>
    </row>
    <row r="2470" spans="1:19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6">
        <f t="shared" si="269"/>
        <v>107.21700000000001</v>
      </c>
      <c r="O2470" s="10">
        <f t="shared" si="270"/>
        <v>41174.362511574072</v>
      </c>
      <c r="P2470" s="10">
        <f t="shared" si="271"/>
        <v>41210.416666666672</v>
      </c>
      <c r="Q2470" t="s">
        <v>8279</v>
      </c>
      <c r="R2470" t="str">
        <f t="shared" si="274"/>
        <v>music</v>
      </c>
      <c r="S2470" t="str">
        <f t="shared" si="275"/>
        <v>indie rock</v>
      </c>
    </row>
    <row r="2471" spans="1:19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6">
        <f t="shared" si="269"/>
        <v>113.66666666666667</v>
      </c>
      <c r="O2471" s="10">
        <f t="shared" si="270"/>
        <v>40557.638067129628</v>
      </c>
      <c r="P2471" s="10">
        <f t="shared" si="271"/>
        <v>40582.638067129628</v>
      </c>
      <c r="Q2471" t="s">
        <v>8279</v>
      </c>
      <c r="R2471" t="str">
        <f t="shared" si="274"/>
        <v>music</v>
      </c>
      <c r="S2471" t="str">
        <f t="shared" si="275"/>
        <v>indie rock</v>
      </c>
    </row>
    <row r="2472" spans="1:19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6">
        <f t="shared" si="269"/>
        <v>103.16400000000002</v>
      </c>
      <c r="O2472" s="10">
        <f t="shared" si="270"/>
        <v>41023.283043981486</v>
      </c>
      <c r="P2472" s="10">
        <f t="shared" si="271"/>
        <v>41053.283043981486</v>
      </c>
      <c r="Q2472" t="s">
        <v>8279</v>
      </c>
      <c r="R2472" t="str">
        <f t="shared" si="274"/>
        <v>music</v>
      </c>
      <c r="S2472" t="str">
        <f t="shared" si="275"/>
        <v>indie rock</v>
      </c>
    </row>
    <row r="2473" spans="1:19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6">
        <f t="shared" si="269"/>
        <v>128</v>
      </c>
      <c r="O2473" s="10">
        <f t="shared" si="270"/>
        <v>40894.201296296298</v>
      </c>
      <c r="P2473" s="10">
        <f t="shared" si="271"/>
        <v>40934.201296296298</v>
      </c>
      <c r="Q2473" t="s">
        <v>8279</v>
      </c>
      <c r="R2473" t="str">
        <f t="shared" si="274"/>
        <v>music</v>
      </c>
      <c r="S2473" t="str">
        <f t="shared" si="275"/>
        <v>indie rock</v>
      </c>
    </row>
    <row r="2474" spans="1:19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6">
        <f t="shared" si="269"/>
        <v>135.76026666666667</v>
      </c>
      <c r="O2474" s="10">
        <f t="shared" si="270"/>
        <v>40354.323842592596</v>
      </c>
      <c r="P2474" s="10">
        <f t="shared" si="271"/>
        <v>40425.252083333333</v>
      </c>
      <c r="Q2474" t="s">
        <v>8279</v>
      </c>
      <c r="R2474" t="str">
        <f t="shared" si="274"/>
        <v>music</v>
      </c>
      <c r="S2474" t="str">
        <f t="shared" si="275"/>
        <v>indie rock</v>
      </c>
    </row>
    <row r="2475" spans="1:19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6">
        <f t="shared" si="269"/>
        <v>100</v>
      </c>
      <c r="O2475" s="10">
        <f t="shared" si="270"/>
        <v>41193.956817129634</v>
      </c>
      <c r="P2475" s="10">
        <f t="shared" si="271"/>
        <v>41223.998483796298</v>
      </c>
      <c r="Q2475" t="s">
        <v>8279</v>
      </c>
      <c r="R2475" t="str">
        <f t="shared" si="274"/>
        <v>music</v>
      </c>
      <c r="S2475" t="str">
        <f t="shared" si="275"/>
        <v>indie rock</v>
      </c>
    </row>
    <row r="2476" spans="1:19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6">
        <f t="shared" si="269"/>
        <v>100.00360000000002</v>
      </c>
      <c r="O2476" s="10">
        <f t="shared" si="270"/>
        <v>40417.219629629632</v>
      </c>
      <c r="P2476" s="10">
        <f t="shared" si="271"/>
        <v>40462.219629629632</v>
      </c>
      <c r="Q2476" t="s">
        <v>8279</v>
      </c>
      <c r="R2476" t="str">
        <f t="shared" si="274"/>
        <v>music</v>
      </c>
      <c r="S2476" t="str">
        <f t="shared" si="275"/>
        <v>indie rock</v>
      </c>
    </row>
    <row r="2477" spans="1:19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6">
        <f t="shared" si="269"/>
        <v>104.71999999999998</v>
      </c>
      <c r="O2477" s="10">
        <f t="shared" si="270"/>
        <v>40310.49600694445</v>
      </c>
      <c r="P2477" s="10">
        <f t="shared" si="271"/>
        <v>40370.125</v>
      </c>
      <c r="Q2477" t="s">
        <v>8279</v>
      </c>
      <c r="R2477" t="str">
        <f t="shared" si="274"/>
        <v>music</v>
      </c>
      <c r="S2477" t="str">
        <f t="shared" si="275"/>
        <v>indie rock</v>
      </c>
    </row>
    <row r="2478" spans="1:19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6">
        <f t="shared" si="269"/>
        <v>105.02249999999999</v>
      </c>
      <c r="O2478" s="10">
        <f t="shared" si="270"/>
        <v>41913.536689814813</v>
      </c>
      <c r="P2478" s="10">
        <f t="shared" si="271"/>
        <v>41946.578356481485</v>
      </c>
      <c r="Q2478" t="s">
        <v>8279</v>
      </c>
      <c r="R2478" t="str">
        <f t="shared" si="274"/>
        <v>music</v>
      </c>
      <c r="S2478" t="str">
        <f t="shared" si="275"/>
        <v>indie rock</v>
      </c>
    </row>
    <row r="2479" spans="1:19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6">
        <f t="shared" si="269"/>
        <v>171.33333333333334</v>
      </c>
      <c r="O2479" s="10">
        <f t="shared" si="270"/>
        <v>41088.899826388893</v>
      </c>
      <c r="P2479" s="10">
        <f t="shared" si="271"/>
        <v>41133.899826388893</v>
      </c>
      <c r="Q2479" t="s">
        <v>8279</v>
      </c>
      <c r="R2479" t="str">
        <f t="shared" si="274"/>
        <v>music</v>
      </c>
      <c r="S2479" t="str">
        <f t="shared" si="275"/>
        <v>indie rock</v>
      </c>
    </row>
    <row r="2480" spans="1:19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6">
        <f t="shared" si="269"/>
        <v>127.49999999999999</v>
      </c>
      <c r="O2480" s="10">
        <f t="shared" si="270"/>
        <v>41258.158715277779</v>
      </c>
      <c r="P2480" s="10">
        <f t="shared" si="271"/>
        <v>41288.158715277779</v>
      </c>
      <c r="Q2480" t="s">
        <v>8279</v>
      </c>
      <c r="R2480" t="str">
        <f t="shared" si="274"/>
        <v>music</v>
      </c>
      <c r="S2480" t="str">
        <f t="shared" si="275"/>
        <v>indie rock</v>
      </c>
    </row>
    <row r="2481" spans="1:19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6">
        <f t="shared" si="269"/>
        <v>133.44333333333333</v>
      </c>
      <c r="O2481" s="10">
        <f t="shared" si="270"/>
        <v>41107.935115740744</v>
      </c>
      <c r="P2481" s="10">
        <f t="shared" si="271"/>
        <v>41118.291666666672</v>
      </c>
      <c r="Q2481" t="s">
        <v>8279</v>
      </c>
      <c r="R2481" t="str">
        <f t="shared" si="274"/>
        <v>music</v>
      </c>
      <c r="S2481" t="str">
        <f t="shared" si="275"/>
        <v>indie rock</v>
      </c>
    </row>
    <row r="2482" spans="1:19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6">
        <f t="shared" si="269"/>
        <v>100</v>
      </c>
      <c r="O2482" s="10">
        <f t="shared" si="270"/>
        <v>42228.144490740742</v>
      </c>
      <c r="P2482" s="10">
        <f t="shared" si="271"/>
        <v>42288.144490740742</v>
      </c>
      <c r="Q2482" t="s">
        <v>8279</v>
      </c>
      <c r="R2482" t="str">
        <f t="shared" si="274"/>
        <v>music</v>
      </c>
      <c r="S2482" t="str">
        <f t="shared" si="275"/>
        <v>indie rock</v>
      </c>
    </row>
    <row r="2483" spans="1:19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6">
        <f t="shared" si="269"/>
        <v>112.91099999999999</v>
      </c>
      <c r="O2483" s="10">
        <f t="shared" si="270"/>
        <v>40999.854259259264</v>
      </c>
      <c r="P2483" s="10">
        <f t="shared" si="271"/>
        <v>41029.854259259264</v>
      </c>
      <c r="Q2483" t="s">
        <v>8279</v>
      </c>
      <c r="R2483" t="str">
        <f t="shared" si="274"/>
        <v>music</v>
      </c>
      <c r="S2483" t="str">
        <f t="shared" si="275"/>
        <v>indie rock</v>
      </c>
    </row>
    <row r="2484" spans="1:19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6">
        <f t="shared" si="269"/>
        <v>100.1</v>
      </c>
      <c r="O2484" s="10">
        <f t="shared" si="270"/>
        <v>40711.990543981483</v>
      </c>
      <c r="P2484" s="10">
        <f t="shared" si="271"/>
        <v>40756.990543981483</v>
      </c>
      <c r="Q2484" t="s">
        <v>8279</v>
      </c>
      <c r="R2484" t="str">
        <f t="shared" si="274"/>
        <v>music</v>
      </c>
      <c r="S2484" t="str">
        <f t="shared" si="275"/>
        <v>indie rock</v>
      </c>
    </row>
    <row r="2485" spans="1:19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6">
        <f t="shared" si="269"/>
        <v>113.72727272727272</v>
      </c>
      <c r="O2485" s="10">
        <f t="shared" si="270"/>
        <v>40970.958368055559</v>
      </c>
      <c r="P2485" s="10">
        <f t="shared" si="271"/>
        <v>41030.916701388895</v>
      </c>
      <c r="Q2485" t="s">
        <v>8279</v>
      </c>
      <c r="R2485" t="str">
        <f t="shared" si="274"/>
        <v>music</v>
      </c>
      <c r="S2485" t="str">
        <f t="shared" si="275"/>
        <v>indie rock</v>
      </c>
    </row>
    <row r="2486" spans="1:19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6">
        <f t="shared" si="269"/>
        <v>119.31742857142855</v>
      </c>
      <c r="O2486" s="10">
        <f t="shared" si="270"/>
        <v>40772.125034722223</v>
      </c>
      <c r="P2486" s="10">
        <f t="shared" si="271"/>
        <v>40802.125034722223</v>
      </c>
      <c r="Q2486" t="s">
        <v>8279</v>
      </c>
      <c r="R2486" t="str">
        <f t="shared" si="274"/>
        <v>music</v>
      </c>
      <c r="S2486" t="str">
        <f t="shared" si="275"/>
        <v>indie rock</v>
      </c>
    </row>
    <row r="2487" spans="1:19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6">
        <f t="shared" si="269"/>
        <v>103.25</v>
      </c>
      <c r="O2487" s="10">
        <f t="shared" si="270"/>
        <v>40794.206932870373</v>
      </c>
      <c r="P2487" s="10">
        <f t="shared" si="271"/>
        <v>40829.206932870373</v>
      </c>
      <c r="Q2487" t="s">
        <v>8279</v>
      </c>
      <c r="R2487" t="str">
        <f t="shared" si="274"/>
        <v>music</v>
      </c>
      <c r="S2487" t="str">
        <f t="shared" si="275"/>
        <v>indie rock</v>
      </c>
    </row>
    <row r="2488" spans="1:19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6">
        <f t="shared" si="269"/>
        <v>265.66666666666669</v>
      </c>
      <c r="O2488" s="10">
        <f t="shared" si="270"/>
        <v>40991.916388888894</v>
      </c>
      <c r="P2488" s="10">
        <f t="shared" si="271"/>
        <v>41021.916388888894</v>
      </c>
      <c r="Q2488" t="s">
        <v>8279</v>
      </c>
      <c r="R2488" t="str">
        <f t="shared" si="274"/>
        <v>music</v>
      </c>
      <c r="S2488" t="str">
        <f t="shared" si="275"/>
        <v>indie rock</v>
      </c>
    </row>
    <row r="2489" spans="1:19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6">
        <f t="shared" si="269"/>
        <v>100.05066666666667</v>
      </c>
      <c r="O2489" s="10">
        <f t="shared" si="270"/>
        <v>41026.291631944448</v>
      </c>
      <c r="P2489" s="10">
        <f t="shared" si="271"/>
        <v>41056.291631944448</v>
      </c>
      <c r="Q2489" t="s">
        <v>8279</v>
      </c>
      <c r="R2489" t="str">
        <f t="shared" si="274"/>
        <v>music</v>
      </c>
      <c r="S2489" t="str">
        <f t="shared" si="275"/>
        <v>indie rock</v>
      </c>
    </row>
    <row r="2490" spans="1:19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6">
        <f t="shared" si="269"/>
        <v>106.69999999999999</v>
      </c>
      <c r="O2490" s="10">
        <f t="shared" si="270"/>
        <v>40833.841527777782</v>
      </c>
      <c r="P2490" s="10">
        <f t="shared" si="271"/>
        <v>40863.883194444446</v>
      </c>
      <c r="Q2490" t="s">
        <v>8279</v>
      </c>
      <c r="R2490" t="str">
        <f t="shared" si="274"/>
        <v>music</v>
      </c>
      <c r="S2490" t="str">
        <f t="shared" si="275"/>
        <v>indie rock</v>
      </c>
    </row>
    <row r="2491" spans="1:19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6">
        <f t="shared" si="269"/>
        <v>133.67142857142858</v>
      </c>
      <c r="O2491" s="10">
        <f t="shared" si="270"/>
        <v>41373.898599537039</v>
      </c>
      <c r="P2491" s="10">
        <f t="shared" si="271"/>
        <v>41403.898599537039</v>
      </c>
      <c r="Q2491" t="s">
        <v>8279</v>
      </c>
      <c r="R2491" t="str">
        <f t="shared" si="274"/>
        <v>music</v>
      </c>
      <c r="S2491" t="str">
        <f t="shared" si="275"/>
        <v>indie rock</v>
      </c>
    </row>
    <row r="2492" spans="1:19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6">
        <f t="shared" si="269"/>
        <v>121.39999999999999</v>
      </c>
      <c r="O2492" s="10">
        <f t="shared" si="270"/>
        <v>41023.436064814814</v>
      </c>
      <c r="P2492" s="10">
        <f t="shared" si="271"/>
        <v>41083.436064814814</v>
      </c>
      <c r="Q2492" t="s">
        <v>8279</v>
      </c>
      <c r="R2492" t="str">
        <f t="shared" si="274"/>
        <v>music</v>
      </c>
      <c r="S2492" t="str">
        <f t="shared" si="275"/>
        <v>indie rock</v>
      </c>
    </row>
    <row r="2493" spans="1:19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6">
        <f t="shared" si="269"/>
        <v>103.2</v>
      </c>
      <c r="O2493" s="10">
        <f t="shared" si="270"/>
        <v>40543.047615740747</v>
      </c>
      <c r="P2493" s="10">
        <f t="shared" si="271"/>
        <v>40559.285416666666</v>
      </c>
      <c r="Q2493" t="s">
        <v>8279</v>
      </c>
      <c r="R2493" t="str">
        <f t="shared" si="274"/>
        <v>music</v>
      </c>
      <c r="S2493" t="str">
        <f t="shared" si="275"/>
        <v>indie rock</v>
      </c>
    </row>
    <row r="2494" spans="1:19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6">
        <f t="shared" si="269"/>
        <v>125</v>
      </c>
      <c r="O2494" s="10">
        <f t="shared" si="270"/>
        <v>41025.19430555556</v>
      </c>
      <c r="P2494" s="10">
        <f t="shared" si="271"/>
        <v>41076.624305555561</v>
      </c>
      <c r="Q2494" t="s">
        <v>8279</v>
      </c>
      <c r="R2494" t="str">
        <f t="shared" si="274"/>
        <v>music</v>
      </c>
      <c r="S2494" t="str">
        <f t="shared" si="275"/>
        <v>indie rock</v>
      </c>
    </row>
    <row r="2495" spans="1:19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6">
        <f t="shared" si="269"/>
        <v>128.69999999999999</v>
      </c>
      <c r="O2495" s="10">
        <f t="shared" si="270"/>
        <v>41348.376620370371</v>
      </c>
      <c r="P2495" s="10">
        <f t="shared" si="271"/>
        <v>41393.376620370371</v>
      </c>
      <c r="Q2495" t="s">
        <v>8279</v>
      </c>
      <c r="R2495" t="str">
        <f t="shared" si="274"/>
        <v>music</v>
      </c>
      <c r="S2495" t="str">
        <f t="shared" si="275"/>
        <v>indie rock</v>
      </c>
    </row>
    <row r="2496" spans="1:19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6">
        <f t="shared" si="269"/>
        <v>101.00533333333333</v>
      </c>
      <c r="O2496" s="10">
        <f t="shared" si="270"/>
        <v>41022.853518518517</v>
      </c>
      <c r="P2496" s="10">
        <f t="shared" si="271"/>
        <v>41052.853518518517</v>
      </c>
      <c r="Q2496" t="s">
        <v>8279</v>
      </c>
      <c r="R2496" t="str">
        <f t="shared" si="274"/>
        <v>music</v>
      </c>
      <c r="S2496" t="str">
        <f t="shared" si="275"/>
        <v>indie rock</v>
      </c>
    </row>
    <row r="2497" spans="1:19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6">
        <f t="shared" si="269"/>
        <v>127.53666666666665</v>
      </c>
      <c r="O2497" s="10">
        <f t="shared" si="270"/>
        <v>41037.154803240745</v>
      </c>
      <c r="P2497" s="10">
        <f t="shared" si="271"/>
        <v>41067.154803240745</v>
      </c>
      <c r="Q2497" t="s">
        <v>8279</v>
      </c>
      <c r="R2497" t="str">
        <f t="shared" si="274"/>
        <v>music</v>
      </c>
      <c r="S2497" t="str">
        <f t="shared" si="275"/>
        <v>indie rock</v>
      </c>
    </row>
    <row r="2498" spans="1:19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6">
        <f t="shared" ref="N2498:N2561" si="276">E2498/D2498*100</f>
        <v>100</v>
      </c>
      <c r="O2498" s="10">
        <f t="shared" si="270"/>
        <v>41328.204768518524</v>
      </c>
      <c r="P2498" s="10">
        <f t="shared" si="271"/>
        <v>41363.163101851853</v>
      </c>
      <c r="Q2498" t="s">
        <v>8279</v>
      </c>
      <c r="R2498" t="str">
        <f t="shared" si="274"/>
        <v>music</v>
      </c>
      <c r="S2498" t="str">
        <f t="shared" si="275"/>
        <v>indie rock</v>
      </c>
    </row>
    <row r="2499" spans="1:19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6">
        <f t="shared" si="276"/>
        <v>112.7715</v>
      </c>
      <c r="O2499" s="10">
        <f t="shared" ref="O2499:O2562" si="277">((((J2499/60)/60)/24+DATE(1970,1,1)+5/24))</f>
        <v>40731.087245370371</v>
      </c>
      <c r="P2499" s="10">
        <f t="shared" ref="P2499:P2562" si="278">((((I2499/60)/60)/24+DATE(1970,1,1)+5/24))</f>
        <v>40761.087245370371</v>
      </c>
      <c r="Q2499" t="s">
        <v>8279</v>
      </c>
      <c r="R2499" t="str">
        <f t="shared" si="274"/>
        <v>music</v>
      </c>
      <c r="S2499" t="str">
        <f t="shared" si="275"/>
        <v>indie rock</v>
      </c>
    </row>
    <row r="2500" spans="1:19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6">
        <f t="shared" si="276"/>
        <v>105.60000000000001</v>
      </c>
      <c r="O2500" s="10">
        <f t="shared" si="277"/>
        <v>42018.175775462965</v>
      </c>
      <c r="P2500" s="10">
        <f t="shared" si="278"/>
        <v>42032.175775462965</v>
      </c>
      <c r="Q2500" t="s">
        <v>8279</v>
      </c>
      <c r="R2500" t="str">
        <f t="shared" si="274"/>
        <v>music</v>
      </c>
      <c r="S2500" t="str">
        <f t="shared" si="275"/>
        <v>indie rock</v>
      </c>
    </row>
    <row r="2501" spans="1:19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6">
        <f t="shared" si="276"/>
        <v>202.625</v>
      </c>
      <c r="O2501" s="10">
        <f t="shared" si="277"/>
        <v>41226.856909722221</v>
      </c>
      <c r="P2501" s="10">
        <f t="shared" si="278"/>
        <v>41274.958333333336</v>
      </c>
      <c r="Q2501" t="s">
        <v>8279</v>
      </c>
      <c r="R2501" t="str">
        <f t="shared" si="274"/>
        <v>music</v>
      </c>
      <c r="S2501" t="str">
        <f t="shared" si="275"/>
        <v>indie rock</v>
      </c>
    </row>
    <row r="2502" spans="1:19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6">
        <f t="shared" si="276"/>
        <v>113.33333333333333</v>
      </c>
      <c r="O2502" s="10">
        <f t="shared" si="277"/>
        <v>41053.981192129635</v>
      </c>
      <c r="P2502" s="10">
        <f t="shared" si="278"/>
        <v>41083.981192129635</v>
      </c>
      <c r="Q2502" t="s">
        <v>8279</v>
      </c>
      <c r="R2502" t="str">
        <f t="shared" si="274"/>
        <v>music</v>
      </c>
      <c r="S2502" t="str">
        <f t="shared" si="275"/>
        <v>indie rock</v>
      </c>
    </row>
    <row r="2503" spans="1:19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6">
        <f t="shared" si="276"/>
        <v>2.5545454545454547</v>
      </c>
      <c r="O2503" s="10">
        <f t="shared" si="277"/>
        <v>42244.985000000001</v>
      </c>
      <c r="P2503" s="10">
        <f t="shared" si="278"/>
        <v>42274.985000000001</v>
      </c>
      <c r="Q2503" t="s">
        <v>8299</v>
      </c>
      <c r="R2503" t="str">
        <f t="shared" ref="R2503:R2522" si="279">LEFT(Q2503, 4)</f>
        <v>food</v>
      </c>
      <c r="S2503" t="str">
        <f t="shared" ref="S2503:S2522" si="280">RIGHT(Q2503, 11)</f>
        <v>restaurants</v>
      </c>
    </row>
    <row r="2504" spans="1:19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6">
        <f t="shared" si="276"/>
        <v>7.8181818181818186E-2</v>
      </c>
      <c r="O2504" s="10">
        <f t="shared" si="277"/>
        <v>41859.033773148149</v>
      </c>
      <c r="P2504" s="10">
        <f t="shared" si="278"/>
        <v>41904.033773148149</v>
      </c>
      <c r="Q2504" t="s">
        <v>8299</v>
      </c>
      <c r="R2504" t="str">
        <f t="shared" si="279"/>
        <v>food</v>
      </c>
      <c r="S2504" t="str">
        <f t="shared" si="280"/>
        <v>restaurants</v>
      </c>
    </row>
    <row r="2505" spans="1:19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6">
        <f t="shared" si="276"/>
        <v>0</v>
      </c>
      <c r="O2505" s="10">
        <f t="shared" si="277"/>
        <v>42499.107731481483</v>
      </c>
      <c r="P2505" s="10">
        <f t="shared" si="278"/>
        <v>42529.087500000001</v>
      </c>
      <c r="Q2505" t="s">
        <v>8299</v>
      </c>
      <c r="R2505" t="str">
        <f t="shared" si="279"/>
        <v>food</v>
      </c>
      <c r="S2505" t="str">
        <f t="shared" si="280"/>
        <v>restaurants</v>
      </c>
    </row>
    <row r="2506" spans="1:19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6">
        <f t="shared" si="276"/>
        <v>0</v>
      </c>
      <c r="O2506" s="10">
        <f t="shared" si="277"/>
        <v>41928.223773148151</v>
      </c>
      <c r="P2506" s="10">
        <f t="shared" si="278"/>
        <v>41958.265439814822</v>
      </c>
      <c r="Q2506" t="s">
        <v>8299</v>
      </c>
      <c r="R2506" t="str">
        <f t="shared" si="279"/>
        <v>food</v>
      </c>
      <c r="S2506" t="str">
        <f t="shared" si="280"/>
        <v>restaurants</v>
      </c>
    </row>
    <row r="2507" spans="1:19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6">
        <f t="shared" si="276"/>
        <v>0</v>
      </c>
      <c r="O2507" s="10">
        <f t="shared" si="277"/>
        <v>42047.264074074075</v>
      </c>
      <c r="P2507" s="10">
        <f t="shared" si="278"/>
        <v>42077.222407407411</v>
      </c>
      <c r="Q2507" t="s">
        <v>8299</v>
      </c>
      <c r="R2507" t="str">
        <f t="shared" si="279"/>
        <v>food</v>
      </c>
      <c r="S2507" t="str">
        <f t="shared" si="280"/>
        <v>restaurants</v>
      </c>
    </row>
    <row r="2508" spans="1:19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6">
        <f t="shared" si="276"/>
        <v>0.6</v>
      </c>
      <c r="O2508" s="10">
        <f t="shared" si="277"/>
        <v>42258.505428240744</v>
      </c>
      <c r="P2508" s="10">
        <f t="shared" si="278"/>
        <v>42281.083333333336</v>
      </c>
      <c r="Q2508" t="s">
        <v>8299</v>
      </c>
      <c r="R2508" t="str">
        <f t="shared" si="279"/>
        <v>food</v>
      </c>
      <c r="S2508" t="str">
        <f t="shared" si="280"/>
        <v>restaurants</v>
      </c>
    </row>
    <row r="2509" spans="1:19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6">
        <f t="shared" si="276"/>
        <v>0</v>
      </c>
      <c r="O2509" s="10">
        <f t="shared" si="277"/>
        <v>42105.2812962963</v>
      </c>
      <c r="P2509" s="10">
        <f t="shared" si="278"/>
        <v>42135.2812962963</v>
      </c>
      <c r="Q2509" t="s">
        <v>8299</v>
      </c>
      <c r="R2509" t="str">
        <f t="shared" si="279"/>
        <v>food</v>
      </c>
      <c r="S2509" t="str">
        <f t="shared" si="280"/>
        <v>restaurants</v>
      </c>
    </row>
    <row r="2510" spans="1:19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6">
        <f t="shared" si="276"/>
        <v>0</v>
      </c>
      <c r="O2510" s="10">
        <f t="shared" si="277"/>
        <v>41836.160115740742</v>
      </c>
      <c r="P2510" s="10">
        <f t="shared" si="278"/>
        <v>41866.160115740742</v>
      </c>
      <c r="Q2510" t="s">
        <v>8299</v>
      </c>
      <c r="R2510" t="str">
        <f t="shared" si="279"/>
        <v>food</v>
      </c>
      <c r="S2510" t="str">
        <f t="shared" si="280"/>
        <v>restaurants</v>
      </c>
    </row>
    <row r="2511" spans="1:19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6">
        <f t="shared" si="276"/>
        <v>1.0526315789473684</v>
      </c>
      <c r="O2511" s="10">
        <f t="shared" si="277"/>
        <v>42059.017928240741</v>
      </c>
      <c r="P2511" s="10">
        <f t="shared" si="278"/>
        <v>42114.976261574076</v>
      </c>
      <c r="Q2511" t="s">
        <v>8299</v>
      </c>
      <c r="R2511" t="str">
        <f t="shared" si="279"/>
        <v>food</v>
      </c>
      <c r="S2511" t="str">
        <f t="shared" si="280"/>
        <v>restaurants</v>
      </c>
    </row>
    <row r="2512" spans="1:19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6">
        <f t="shared" si="276"/>
        <v>0.15</v>
      </c>
      <c r="O2512" s="10">
        <f t="shared" si="277"/>
        <v>42079.205694444441</v>
      </c>
      <c r="P2512" s="10">
        <f t="shared" si="278"/>
        <v>42139.205694444441</v>
      </c>
      <c r="Q2512" t="s">
        <v>8299</v>
      </c>
      <c r="R2512" t="str">
        <f t="shared" si="279"/>
        <v>food</v>
      </c>
      <c r="S2512" t="str">
        <f t="shared" si="280"/>
        <v>restaurants</v>
      </c>
    </row>
    <row r="2513" spans="1:19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6">
        <f t="shared" si="276"/>
        <v>0</v>
      </c>
      <c r="O2513" s="10">
        <f t="shared" si="277"/>
        <v>42371.655243055553</v>
      </c>
      <c r="P2513" s="10">
        <f t="shared" si="278"/>
        <v>42401.655243055553</v>
      </c>
      <c r="Q2513" t="s">
        <v>8299</v>
      </c>
      <c r="R2513" t="str">
        <f t="shared" si="279"/>
        <v>food</v>
      </c>
      <c r="S2513" t="str">
        <f t="shared" si="280"/>
        <v>restaurants</v>
      </c>
    </row>
    <row r="2514" spans="1:19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6">
        <f t="shared" si="276"/>
        <v>0</v>
      </c>
      <c r="O2514" s="10">
        <f t="shared" si="277"/>
        <v>41972.085196759261</v>
      </c>
      <c r="P2514" s="10">
        <f t="shared" si="278"/>
        <v>41987.085196759261</v>
      </c>
      <c r="Q2514" t="s">
        <v>8299</v>
      </c>
      <c r="R2514" t="str">
        <f t="shared" si="279"/>
        <v>food</v>
      </c>
      <c r="S2514" t="str">
        <f t="shared" si="280"/>
        <v>restaurants</v>
      </c>
    </row>
    <row r="2515" spans="1:19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6">
        <f t="shared" si="276"/>
        <v>0</v>
      </c>
      <c r="O2515" s="10">
        <f t="shared" si="277"/>
        <v>42732.215150462966</v>
      </c>
      <c r="P2515" s="10">
        <f t="shared" si="278"/>
        <v>42792.215150462966</v>
      </c>
      <c r="Q2515" t="s">
        <v>8299</v>
      </c>
      <c r="R2515" t="str">
        <f t="shared" si="279"/>
        <v>food</v>
      </c>
      <c r="S2515" t="str">
        <f t="shared" si="280"/>
        <v>restaurants</v>
      </c>
    </row>
    <row r="2516" spans="1:19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6">
        <f t="shared" si="276"/>
        <v>1.7500000000000002</v>
      </c>
      <c r="O2516" s="10">
        <f t="shared" si="277"/>
        <v>41854.598113425927</v>
      </c>
      <c r="P2516" s="10">
        <f t="shared" si="278"/>
        <v>41871.598113425927</v>
      </c>
      <c r="Q2516" t="s">
        <v>8299</v>
      </c>
      <c r="R2516" t="str">
        <f t="shared" si="279"/>
        <v>food</v>
      </c>
      <c r="S2516" t="str">
        <f t="shared" si="280"/>
        <v>restaurants</v>
      </c>
    </row>
    <row r="2517" spans="1:19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6">
        <f t="shared" si="276"/>
        <v>18.600000000000001</v>
      </c>
      <c r="O2517" s="10">
        <f t="shared" si="277"/>
        <v>42028.048067129632</v>
      </c>
      <c r="P2517" s="10">
        <f t="shared" si="278"/>
        <v>42058.048067129632</v>
      </c>
      <c r="Q2517" t="s">
        <v>8299</v>
      </c>
      <c r="R2517" t="str">
        <f t="shared" si="279"/>
        <v>food</v>
      </c>
      <c r="S2517" t="str">
        <f t="shared" si="280"/>
        <v>restaurants</v>
      </c>
    </row>
    <row r="2518" spans="1:19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6">
        <f t="shared" si="276"/>
        <v>0</v>
      </c>
      <c r="O2518" s="10">
        <f t="shared" si="277"/>
        <v>41942.861712962964</v>
      </c>
      <c r="P2518" s="10">
        <f t="shared" si="278"/>
        <v>41972.903379629635</v>
      </c>
      <c r="Q2518" t="s">
        <v>8299</v>
      </c>
      <c r="R2518" t="str">
        <f t="shared" si="279"/>
        <v>food</v>
      </c>
      <c r="S2518" t="str">
        <f t="shared" si="280"/>
        <v>restaurants</v>
      </c>
    </row>
    <row r="2519" spans="1:19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6">
        <f t="shared" si="276"/>
        <v>9.8166666666666664</v>
      </c>
      <c r="O2519" s="10">
        <f t="shared" si="277"/>
        <v>42053.010763888895</v>
      </c>
      <c r="P2519" s="10">
        <f t="shared" si="278"/>
        <v>42082.969097222223</v>
      </c>
      <c r="Q2519" t="s">
        <v>8299</v>
      </c>
      <c r="R2519" t="str">
        <f t="shared" si="279"/>
        <v>food</v>
      </c>
      <c r="S2519" t="str">
        <f t="shared" si="280"/>
        <v>restaurants</v>
      </c>
    </row>
    <row r="2520" spans="1:19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6">
        <f t="shared" si="276"/>
        <v>0</v>
      </c>
      <c r="O2520" s="10">
        <f t="shared" si="277"/>
        <v>41926.889212962968</v>
      </c>
      <c r="P2520" s="10">
        <f t="shared" si="278"/>
        <v>41956.930879629632</v>
      </c>
      <c r="Q2520" t="s">
        <v>8299</v>
      </c>
      <c r="R2520" t="str">
        <f t="shared" si="279"/>
        <v>food</v>
      </c>
      <c r="S2520" t="str">
        <f t="shared" si="280"/>
        <v>restaurants</v>
      </c>
    </row>
    <row r="2521" spans="1:19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6">
        <f t="shared" si="276"/>
        <v>4.3333333333333335E-2</v>
      </c>
      <c r="O2521" s="10">
        <f t="shared" si="277"/>
        <v>41809.363472222227</v>
      </c>
      <c r="P2521" s="10">
        <f t="shared" si="278"/>
        <v>41839.363472222227</v>
      </c>
      <c r="Q2521" t="s">
        <v>8299</v>
      </c>
      <c r="R2521" t="str">
        <f t="shared" si="279"/>
        <v>food</v>
      </c>
      <c r="S2521" t="str">
        <f t="shared" si="280"/>
        <v>restaurants</v>
      </c>
    </row>
    <row r="2522" spans="1:19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6">
        <f t="shared" si="276"/>
        <v>0</v>
      </c>
      <c r="O2522" s="10">
        <f t="shared" si="277"/>
        <v>42612.808854166673</v>
      </c>
      <c r="P2522" s="10">
        <f t="shared" si="278"/>
        <v>42659.01458333333</v>
      </c>
      <c r="Q2522" t="s">
        <v>8299</v>
      </c>
      <c r="R2522" t="str">
        <f t="shared" si="279"/>
        <v>food</v>
      </c>
      <c r="S2522" t="str">
        <f t="shared" si="280"/>
        <v>restaurants</v>
      </c>
    </row>
    <row r="2523" spans="1:19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6">
        <f t="shared" si="276"/>
        <v>109.48792</v>
      </c>
      <c r="O2523" s="10">
        <f t="shared" si="277"/>
        <v>42270.176168981481</v>
      </c>
      <c r="P2523" s="10">
        <f t="shared" si="278"/>
        <v>42291.176168981481</v>
      </c>
      <c r="Q2523" t="s">
        <v>8300</v>
      </c>
      <c r="R2523" t="str">
        <f t="shared" ref="R2523:R2562" si="281">LEFT(Q2523, 5)</f>
        <v>music</v>
      </c>
      <c r="S2523" t="str">
        <f t="shared" ref="S2523:S2562" si="282">RIGHT(Q2523, 15)</f>
        <v>classical music</v>
      </c>
    </row>
    <row r="2524" spans="1:19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6">
        <f t="shared" si="276"/>
        <v>100</v>
      </c>
      <c r="O2524" s="10">
        <f t="shared" si="277"/>
        <v>42460.781944444447</v>
      </c>
      <c r="P2524" s="10">
        <f t="shared" si="278"/>
        <v>42482.827777777777</v>
      </c>
      <c r="Q2524" t="s">
        <v>8300</v>
      </c>
      <c r="R2524" t="str">
        <f t="shared" si="281"/>
        <v>music</v>
      </c>
      <c r="S2524" t="str">
        <f t="shared" si="282"/>
        <v>classical music</v>
      </c>
    </row>
    <row r="2525" spans="1:19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6">
        <f t="shared" si="276"/>
        <v>156.44444444444446</v>
      </c>
      <c r="O2525" s="10">
        <f t="shared" si="277"/>
        <v>41931.183935185189</v>
      </c>
      <c r="P2525" s="10">
        <f t="shared" si="278"/>
        <v>41961.22560185186</v>
      </c>
      <c r="Q2525" t="s">
        <v>8300</v>
      </c>
      <c r="R2525" t="str">
        <f t="shared" si="281"/>
        <v>music</v>
      </c>
      <c r="S2525" t="str">
        <f t="shared" si="282"/>
        <v>classical music</v>
      </c>
    </row>
    <row r="2526" spans="1:19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6">
        <f t="shared" si="276"/>
        <v>101.6</v>
      </c>
      <c r="O2526" s="10">
        <f t="shared" si="277"/>
        <v>41962.015706018523</v>
      </c>
      <c r="P2526" s="10">
        <f t="shared" si="278"/>
        <v>41994.395833333336</v>
      </c>
      <c r="Q2526" t="s">
        <v>8300</v>
      </c>
      <c r="R2526" t="str">
        <f t="shared" si="281"/>
        <v>music</v>
      </c>
      <c r="S2526" t="str">
        <f t="shared" si="282"/>
        <v>classical music</v>
      </c>
    </row>
    <row r="2527" spans="1:19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6">
        <f t="shared" si="276"/>
        <v>100.325</v>
      </c>
      <c r="O2527" s="10">
        <f t="shared" si="277"/>
        <v>41059.052905092598</v>
      </c>
      <c r="P2527" s="10">
        <f t="shared" si="278"/>
        <v>41089.052905092598</v>
      </c>
      <c r="Q2527" t="s">
        <v>8300</v>
      </c>
      <c r="R2527" t="str">
        <f t="shared" si="281"/>
        <v>music</v>
      </c>
      <c r="S2527" t="str">
        <f t="shared" si="282"/>
        <v>classical music</v>
      </c>
    </row>
    <row r="2528" spans="1:19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6">
        <f t="shared" si="276"/>
        <v>112.94999999999999</v>
      </c>
      <c r="O2528" s="10">
        <f t="shared" si="277"/>
        <v>41953.299467592595</v>
      </c>
      <c r="P2528" s="10">
        <f t="shared" si="278"/>
        <v>41981.415972222225</v>
      </c>
      <c r="Q2528" t="s">
        <v>8300</v>
      </c>
      <c r="R2528" t="str">
        <f t="shared" si="281"/>
        <v>music</v>
      </c>
      <c r="S2528" t="str">
        <f t="shared" si="282"/>
        <v>classical music</v>
      </c>
    </row>
    <row r="2529" spans="1:19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6">
        <f t="shared" si="276"/>
        <v>102.125</v>
      </c>
      <c r="O2529" s="10">
        <f t="shared" si="277"/>
        <v>41546.959386574075</v>
      </c>
      <c r="P2529" s="10">
        <f t="shared" si="278"/>
        <v>41565.374305555561</v>
      </c>
      <c r="Q2529" t="s">
        <v>8300</v>
      </c>
      <c r="R2529" t="str">
        <f t="shared" si="281"/>
        <v>music</v>
      </c>
      <c r="S2529" t="str">
        <f t="shared" si="282"/>
        <v>classical music</v>
      </c>
    </row>
    <row r="2530" spans="1:19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6">
        <f t="shared" si="276"/>
        <v>107.24974999999999</v>
      </c>
      <c r="O2530" s="10">
        <f t="shared" si="277"/>
        <v>42218.042858796303</v>
      </c>
      <c r="P2530" s="10">
        <f t="shared" si="278"/>
        <v>42236.666666666664</v>
      </c>
      <c r="Q2530" t="s">
        <v>8300</v>
      </c>
      <c r="R2530" t="str">
        <f t="shared" si="281"/>
        <v>music</v>
      </c>
      <c r="S2530" t="str">
        <f t="shared" si="282"/>
        <v>classical music</v>
      </c>
    </row>
    <row r="2531" spans="1:19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6">
        <f t="shared" si="276"/>
        <v>104.28333333333333</v>
      </c>
      <c r="O2531" s="10">
        <f t="shared" si="277"/>
        <v>40948.2890625</v>
      </c>
      <c r="P2531" s="10">
        <f t="shared" si="278"/>
        <v>40993.247395833336</v>
      </c>
      <c r="Q2531" t="s">
        <v>8300</v>
      </c>
      <c r="R2531" t="str">
        <f t="shared" si="281"/>
        <v>music</v>
      </c>
      <c r="S2531" t="str">
        <f t="shared" si="282"/>
        <v>classical music</v>
      </c>
    </row>
    <row r="2532" spans="1:19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6">
        <f t="shared" si="276"/>
        <v>100</v>
      </c>
      <c r="O2532" s="10">
        <f t="shared" si="277"/>
        <v>42082.072974537041</v>
      </c>
      <c r="P2532" s="10">
        <f t="shared" si="278"/>
        <v>42114.409722222226</v>
      </c>
      <c r="Q2532" t="s">
        <v>8300</v>
      </c>
      <c r="R2532" t="str">
        <f t="shared" si="281"/>
        <v>music</v>
      </c>
      <c r="S2532" t="str">
        <f t="shared" si="282"/>
        <v>classical music</v>
      </c>
    </row>
    <row r="2533" spans="1:19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6">
        <f t="shared" si="276"/>
        <v>100.4</v>
      </c>
      <c r="O2533" s="10">
        <f t="shared" si="277"/>
        <v>42208.888356481482</v>
      </c>
      <c r="P2533" s="10">
        <f t="shared" si="278"/>
        <v>42231.374305555561</v>
      </c>
      <c r="Q2533" t="s">
        <v>8300</v>
      </c>
      <c r="R2533" t="str">
        <f t="shared" si="281"/>
        <v>music</v>
      </c>
      <c r="S2533" t="str">
        <f t="shared" si="282"/>
        <v>classical music</v>
      </c>
    </row>
    <row r="2534" spans="1:19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6">
        <f t="shared" si="276"/>
        <v>126.125</v>
      </c>
      <c r="O2534" s="10">
        <f t="shared" si="277"/>
        <v>41108.057476851856</v>
      </c>
      <c r="P2534" s="10">
        <f t="shared" si="278"/>
        <v>41138.057476851856</v>
      </c>
      <c r="Q2534" t="s">
        <v>8300</v>
      </c>
      <c r="R2534" t="str">
        <f t="shared" si="281"/>
        <v>music</v>
      </c>
      <c r="S2534" t="str">
        <f t="shared" si="282"/>
        <v>classical music</v>
      </c>
    </row>
    <row r="2535" spans="1:19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6">
        <f t="shared" si="276"/>
        <v>110.66666666666667</v>
      </c>
      <c r="O2535" s="10">
        <f t="shared" si="277"/>
        <v>41304.95961805556</v>
      </c>
      <c r="P2535" s="10">
        <f t="shared" si="278"/>
        <v>41334.959120370375</v>
      </c>
      <c r="Q2535" t="s">
        <v>8300</v>
      </c>
      <c r="R2535" t="str">
        <f t="shared" si="281"/>
        <v>music</v>
      </c>
      <c r="S2535" t="str">
        <f t="shared" si="282"/>
        <v>classical music</v>
      </c>
    </row>
    <row r="2536" spans="1:19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6">
        <f t="shared" si="276"/>
        <v>105</v>
      </c>
      <c r="O2536" s="10">
        <f t="shared" si="277"/>
        <v>40127.90870370371</v>
      </c>
      <c r="P2536" s="10">
        <f t="shared" si="278"/>
        <v>40179.458333333336</v>
      </c>
      <c r="Q2536" t="s">
        <v>8300</v>
      </c>
      <c r="R2536" t="str">
        <f t="shared" si="281"/>
        <v>music</v>
      </c>
      <c r="S2536" t="str">
        <f t="shared" si="282"/>
        <v>classical music</v>
      </c>
    </row>
    <row r="2537" spans="1:19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6">
        <f t="shared" si="276"/>
        <v>103.77499999999999</v>
      </c>
      <c r="O2537" s="10">
        <f t="shared" si="277"/>
        <v>41943.99936342593</v>
      </c>
      <c r="P2537" s="10">
        <f t="shared" si="278"/>
        <v>41975.041030092594</v>
      </c>
      <c r="Q2537" t="s">
        <v>8300</v>
      </c>
      <c r="R2537" t="str">
        <f t="shared" si="281"/>
        <v>music</v>
      </c>
      <c r="S2537" t="str">
        <f t="shared" si="282"/>
        <v>classical music</v>
      </c>
    </row>
    <row r="2538" spans="1:19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6">
        <f t="shared" si="276"/>
        <v>115.99999999999999</v>
      </c>
      <c r="O2538" s="10">
        <f t="shared" si="277"/>
        <v>41464.314421296302</v>
      </c>
      <c r="P2538" s="10">
        <f t="shared" si="278"/>
        <v>41485.314421296302</v>
      </c>
      <c r="Q2538" t="s">
        <v>8300</v>
      </c>
      <c r="R2538" t="str">
        <f t="shared" si="281"/>
        <v>music</v>
      </c>
      <c r="S2538" t="str">
        <f t="shared" si="282"/>
        <v>classical music</v>
      </c>
    </row>
    <row r="2539" spans="1:19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6">
        <f t="shared" si="276"/>
        <v>110.00000000000001</v>
      </c>
      <c r="O2539" s="10">
        <f t="shared" si="277"/>
        <v>40696.857118055559</v>
      </c>
      <c r="P2539" s="10">
        <f t="shared" si="278"/>
        <v>40756.857118055559</v>
      </c>
      <c r="Q2539" t="s">
        <v>8300</v>
      </c>
      <c r="R2539" t="str">
        <f t="shared" si="281"/>
        <v>music</v>
      </c>
      <c r="S2539" t="str">
        <f t="shared" si="282"/>
        <v>classical music</v>
      </c>
    </row>
    <row r="2540" spans="1:19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6">
        <f t="shared" si="276"/>
        <v>113.01761111111111</v>
      </c>
      <c r="O2540" s="10">
        <f t="shared" si="277"/>
        <v>41298.718298611115</v>
      </c>
      <c r="P2540" s="10">
        <f t="shared" si="278"/>
        <v>41329.415972222225</v>
      </c>
      <c r="Q2540" t="s">
        <v>8300</v>
      </c>
      <c r="R2540" t="str">
        <f t="shared" si="281"/>
        <v>music</v>
      </c>
      <c r="S2540" t="str">
        <f t="shared" si="282"/>
        <v>classical music</v>
      </c>
    </row>
    <row r="2541" spans="1:19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6">
        <f t="shared" si="276"/>
        <v>100.25</v>
      </c>
      <c r="O2541" s="10">
        <f t="shared" si="277"/>
        <v>41978.110555555562</v>
      </c>
      <c r="P2541" s="10">
        <f t="shared" si="278"/>
        <v>42038.110555555562</v>
      </c>
      <c r="Q2541" t="s">
        <v>8300</v>
      </c>
      <c r="R2541" t="str">
        <f t="shared" si="281"/>
        <v>music</v>
      </c>
      <c r="S2541" t="str">
        <f t="shared" si="282"/>
        <v>classical music</v>
      </c>
    </row>
    <row r="2542" spans="1:19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6">
        <f t="shared" si="276"/>
        <v>103.4</v>
      </c>
      <c r="O2542" s="10">
        <f t="shared" si="277"/>
        <v>40785.883344907408</v>
      </c>
      <c r="P2542" s="10">
        <f t="shared" si="278"/>
        <v>40845.883344907408</v>
      </c>
      <c r="Q2542" t="s">
        <v>8300</v>
      </c>
      <c r="R2542" t="str">
        <f t="shared" si="281"/>
        <v>music</v>
      </c>
      <c r="S2542" t="str">
        <f t="shared" si="282"/>
        <v>classical music</v>
      </c>
    </row>
    <row r="2543" spans="1:19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6">
        <f t="shared" si="276"/>
        <v>107.02857142857142</v>
      </c>
      <c r="O2543" s="10">
        <f t="shared" si="277"/>
        <v>41483.65761574074</v>
      </c>
      <c r="P2543" s="10">
        <f t="shared" si="278"/>
        <v>41543.65761574074</v>
      </c>
      <c r="Q2543" t="s">
        <v>8300</v>
      </c>
      <c r="R2543" t="str">
        <f t="shared" si="281"/>
        <v>music</v>
      </c>
      <c r="S2543" t="str">
        <f t="shared" si="282"/>
        <v>classical music</v>
      </c>
    </row>
    <row r="2544" spans="1:19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6">
        <f t="shared" si="276"/>
        <v>103.57142857142858</v>
      </c>
      <c r="O2544" s="10">
        <f t="shared" si="277"/>
        <v>41509.634918981486</v>
      </c>
      <c r="P2544" s="10">
        <f t="shared" si="278"/>
        <v>41548.374305555561</v>
      </c>
      <c r="Q2544" t="s">
        <v>8300</v>
      </c>
      <c r="R2544" t="str">
        <f t="shared" si="281"/>
        <v>music</v>
      </c>
      <c r="S2544" t="str">
        <f t="shared" si="282"/>
        <v>classical music</v>
      </c>
    </row>
    <row r="2545" spans="1:19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6">
        <f t="shared" si="276"/>
        <v>156.4</v>
      </c>
      <c r="O2545" s="10">
        <f t="shared" si="277"/>
        <v>40514.315949074073</v>
      </c>
      <c r="P2545" s="10">
        <f t="shared" si="278"/>
        <v>40545.333333333336</v>
      </c>
      <c r="Q2545" t="s">
        <v>8300</v>
      </c>
      <c r="R2545" t="str">
        <f t="shared" si="281"/>
        <v>music</v>
      </c>
      <c r="S2545" t="str">
        <f t="shared" si="282"/>
        <v>classical music</v>
      </c>
    </row>
    <row r="2546" spans="1:19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6">
        <f t="shared" si="276"/>
        <v>100.82</v>
      </c>
      <c r="O2546" s="10">
        <f t="shared" si="277"/>
        <v>41068.728807870371</v>
      </c>
      <c r="P2546" s="10">
        <f t="shared" si="278"/>
        <v>41098.728807870371</v>
      </c>
      <c r="Q2546" t="s">
        <v>8300</v>
      </c>
      <c r="R2546" t="str">
        <f t="shared" si="281"/>
        <v>music</v>
      </c>
      <c r="S2546" t="str">
        <f t="shared" si="282"/>
        <v>classical music</v>
      </c>
    </row>
    <row r="2547" spans="1:19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6">
        <f t="shared" si="276"/>
        <v>195.3</v>
      </c>
      <c r="O2547" s="10">
        <f t="shared" si="277"/>
        <v>42027.346504629626</v>
      </c>
      <c r="P2547" s="10">
        <f t="shared" si="278"/>
        <v>42062.229166666664</v>
      </c>
      <c r="Q2547" t="s">
        <v>8300</v>
      </c>
      <c r="R2547" t="str">
        <f t="shared" si="281"/>
        <v>music</v>
      </c>
      <c r="S2547" t="str">
        <f t="shared" si="282"/>
        <v>classical music</v>
      </c>
    </row>
    <row r="2548" spans="1:19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6">
        <f t="shared" si="276"/>
        <v>111.71428571428572</v>
      </c>
      <c r="O2548" s="10">
        <f t="shared" si="277"/>
        <v>41525.066886574074</v>
      </c>
      <c r="P2548" s="10">
        <f t="shared" si="278"/>
        <v>41552.416666666672</v>
      </c>
      <c r="Q2548" t="s">
        <v>8300</v>
      </c>
      <c r="R2548" t="str">
        <f t="shared" si="281"/>
        <v>music</v>
      </c>
      <c r="S2548" t="str">
        <f t="shared" si="282"/>
        <v>classical music</v>
      </c>
    </row>
    <row r="2549" spans="1:19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6">
        <f t="shared" si="276"/>
        <v>119.85454545454546</v>
      </c>
      <c r="O2549" s="10">
        <f t="shared" si="277"/>
        <v>40973.981516203705</v>
      </c>
      <c r="P2549" s="10">
        <f t="shared" si="278"/>
        <v>41003.939849537041</v>
      </c>
      <c r="Q2549" t="s">
        <v>8300</v>
      </c>
      <c r="R2549" t="str">
        <f t="shared" si="281"/>
        <v>music</v>
      </c>
      <c r="S2549" t="str">
        <f t="shared" si="282"/>
        <v>classical music</v>
      </c>
    </row>
    <row r="2550" spans="1:19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6">
        <f t="shared" si="276"/>
        <v>101.85</v>
      </c>
      <c r="O2550" s="10">
        <f t="shared" si="277"/>
        <v>42618.833761574082</v>
      </c>
      <c r="P2550" s="10">
        <f t="shared" si="278"/>
        <v>42643.393750000003</v>
      </c>
      <c r="Q2550" t="s">
        <v>8300</v>
      </c>
      <c r="R2550" t="str">
        <f t="shared" si="281"/>
        <v>music</v>
      </c>
      <c r="S2550" t="str">
        <f t="shared" si="282"/>
        <v>classical music</v>
      </c>
    </row>
    <row r="2551" spans="1:19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6">
        <f t="shared" si="276"/>
        <v>102.80254777070064</v>
      </c>
      <c r="O2551" s="10">
        <f t="shared" si="277"/>
        <v>41390.966087962966</v>
      </c>
      <c r="P2551" s="10">
        <f t="shared" si="278"/>
        <v>41425.916666666672</v>
      </c>
      <c r="Q2551" t="s">
        <v>8300</v>
      </c>
      <c r="R2551" t="str">
        <f t="shared" si="281"/>
        <v>music</v>
      </c>
      <c r="S2551" t="str">
        <f t="shared" si="282"/>
        <v>classical music</v>
      </c>
    </row>
    <row r="2552" spans="1:19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6">
        <f t="shared" si="276"/>
        <v>100.84615384615385</v>
      </c>
      <c r="O2552" s="10">
        <f t="shared" si="277"/>
        <v>42228.842662037037</v>
      </c>
      <c r="P2552" s="10">
        <f t="shared" si="278"/>
        <v>42285.374305555561</v>
      </c>
      <c r="Q2552" t="s">
        <v>8300</v>
      </c>
      <c r="R2552" t="str">
        <f t="shared" si="281"/>
        <v>music</v>
      </c>
      <c r="S2552" t="str">
        <f t="shared" si="282"/>
        <v>classical music</v>
      </c>
    </row>
    <row r="2553" spans="1:19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6">
        <f t="shared" si="276"/>
        <v>102.73469387755102</v>
      </c>
      <c r="O2553" s="10">
        <f t="shared" si="277"/>
        <v>40961.460474537038</v>
      </c>
      <c r="P2553" s="10">
        <f t="shared" si="278"/>
        <v>40990.075000000004</v>
      </c>
      <c r="Q2553" t="s">
        <v>8300</v>
      </c>
      <c r="R2553" t="str">
        <f t="shared" si="281"/>
        <v>music</v>
      </c>
      <c r="S2553" t="str">
        <f t="shared" si="282"/>
        <v>classical music</v>
      </c>
    </row>
    <row r="2554" spans="1:19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6">
        <f t="shared" si="276"/>
        <v>106.5</v>
      </c>
      <c r="O2554" s="10">
        <f t="shared" si="277"/>
        <v>42770.01829861111</v>
      </c>
      <c r="P2554" s="10">
        <f t="shared" si="278"/>
        <v>42800.01829861111</v>
      </c>
      <c r="Q2554" t="s">
        <v>8300</v>
      </c>
      <c r="R2554" t="str">
        <f t="shared" si="281"/>
        <v>music</v>
      </c>
      <c r="S2554" t="str">
        <f t="shared" si="282"/>
        <v>classical music</v>
      </c>
    </row>
    <row r="2555" spans="1:19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6">
        <f t="shared" si="276"/>
        <v>155.53333333333333</v>
      </c>
      <c r="O2555" s="10">
        <f t="shared" si="277"/>
        <v>41113.407488425932</v>
      </c>
      <c r="P2555" s="10">
        <f t="shared" si="278"/>
        <v>41173.407488425932</v>
      </c>
      <c r="Q2555" t="s">
        <v>8300</v>
      </c>
      <c r="R2555" t="str">
        <f t="shared" si="281"/>
        <v>music</v>
      </c>
      <c r="S2555" t="str">
        <f t="shared" si="282"/>
        <v>classical music</v>
      </c>
    </row>
    <row r="2556" spans="1:19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6">
        <f t="shared" si="276"/>
        <v>122.8</v>
      </c>
      <c r="O2556" s="10">
        <f t="shared" si="277"/>
        <v>42125.286608796298</v>
      </c>
      <c r="P2556" s="10">
        <f t="shared" si="278"/>
        <v>42156.374305555561</v>
      </c>
      <c r="Q2556" t="s">
        <v>8300</v>
      </c>
      <c r="R2556" t="str">
        <f t="shared" si="281"/>
        <v>music</v>
      </c>
      <c r="S2556" t="str">
        <f t="shared" si="282"/>
        <v>classical music</v>
      </c>
    </row>
    <row r="2557" spans="1:19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6">
        <f t="shared" si="276"/>
        <v>107.35</v>
      </c>
      <c r="O2557" s="10">
        <f t="shared" si="277"/>
        <v>41026.863344907411</v>
      </c>
      <c r="P2557" s="10">
        <f t="shared" si="278"/>
        <v>41057.863344907411</v>
      </c>
      <c r="Q2557" t="s">
        <v>8300</v>
      </c>
      <c r="R2557" t="str">
        <f t="shared" si="281"/>
        <v>music</v>
      </c>
      <c r="S2557" t="str">
        <f t="shared" si="282"/>
        <v>classical music</v>
      </c>
    </row>
    <row r="2558" spans="1:19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6">
        <f t="shared" si="276"/>
        <v>105.50335570469798</v>
      </c>
      <c r="O2558" s="10">
        <f t="shared" si="277"/>
        <v>41223.199733796297</v>
      </c>
      <c r="P2558" s="10">
        <f t="shared" si="278"/>
        <v>41268.199733796297</v>
      </c>
      <c r="Q2558" t="s">
        <v>8300</v>
      </c>
      <c r="R2558" t="str">
        <f t="shared" si="281"/>
        <v>music</v>
      </c>
      <c r="S2558" t="str">
        <f t="shared" si="282"/>
        <v>classical music</v>
      </c>
    </row>
    <row r="2559" spans="1:19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6">
        <f t="shared" si="276"/>
        <v>118.44444444444444</v>
      </c>
      <c r="O2559" s="10">
        <f t="shared" si="277"/>
        <v>41744.953541666669</v>
      </c>
      <c r="P2559" s="10">
        <f t="shared" si="278"/>
        <v>41774.953541666669</v>
      </c>
      <c r="Q2559" t="s">
        <v>8300</v>
      </c>
      <c r="R2559" t="str">
        <f t="shared" si="281"/>
        <v>music</v>
      </c>
      <c r="S2559" t="str">
        <f t="shared" si="282"/>
        <v>classical music</v>
      </c>
    </row>
    <row r="2560" spans="1:19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6">
        <f t="shared" si="276"/>
        <v>108.88</v>
      </c>
      <c r="O2560" s="10">
        <f t="shared" si="277"/>
        <v>42094.06835648149</v>
      </c>
      <c r="P2560" s="10">
        <f t="shared" si="278"/>
        <v>42125.790972222225</v>
      </c>
      <c r="Q2560" t="s">
        <v>8300</v>
      </c>
      <c r="R2560" t="str">
        <f t="shared" si="281"/>
        <v>music</v>
      </c>
      <c r="S2560" t="str">
        <f t="shared" si="282"/>
        <v>classical music</v>
      </c>
    </row>
    <row r="2561" spans="1:19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6">
        <f t="shared" si="276"/>
        <v>111.25</v>
      </c>
      <c r="O2561" s="10">
        <f t="shared" si="277"/>
        <v>40830.081990740742</v>
      </c>
      <c r="P2561" s="10">
        <f t="shared" si="278"/>
        <v>40863.025694444448</v>
      </c>
      <c r="Q2561" t="s">
        <v>8300</v>
      </c>
      <c r="R2561" t="str">
        <f t="shared" si="281"/>
        <v>music</v>
      </c>
      <c r="S2561" t="str">
        <f t="shared" si="282"/>
        <v>classical music</v>
      </c>
    </row>
    <row r="2562" spans="1:19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6">
        <f t="shared" ref="N2562:N2625" si="283">E2562/D2562*100</f>
        <v>100.1</v>
      </c>
      <c r="O2562" s="10">
        <f t="shared" si="277"/>
        <v>42040.159421296303</v>
      </c>
      <c r="P2562" s="10">
        <f t="shared" si="278"/>
        <v>42070.159421296303</v>
      </c>
      <c r="Q2562" t="s">
        <v>8300</v>
      </c>
      <c r="R2562" t="str">
        <f t="shared" si="281"/>
        <v>music</v>
      </c>
      <c r="S2562" t="str">
        <f t="shared" si="282"/>
        <v>classical music</v>
      </c>
    </row>
    <row r="2563" spans="1:19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6">
        <f t="shared" si="283"/>
        <v>0</v>
      </c>
      <c r="O2563" s="10">
        <f t="shared" ref="O2563:O2626" si="284">((((J2563/60)/60)/24+DATE(1970,1,1)+5/24))</f>
        <v>42260.73714120371</v>
      </c>
      <c r="P2563" s="10">
        <f t="shared" ref="P2563:P2626" si="285">((((I2563/60)/60)/24+DATE(1970,1,1)+5/24))</f>
        <v>42290.73714120371</v>
      </c>
      <c r="Q2563" t="s">
        <v>8284</v>
      </c>
      <c r="R2563" t="str">
        <f t="shared" ref="R2563:R2602" si="286">LEFT(Q2563, 4)</f>
        <v>food</v>
      </c>
      <c r="S2563" t="str">
        <f t="shared" ref="S2563:S2602" si="287">RIGHT(Q2563, 11)</f>
        <v>food trucks</v>
      </c>
    </row>
    <row r="2564" spans="1:19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6">
        <f t="shared" si="283"/>
        <v>0.75</v>
      </c>
      <c r="O2564" s="10">
        <f t="shared" si="284"/>
        <v>42594.733090277783</v>
      </c>
      <c r="P2564" s="10">
        <f t="shared" si="285"/>
        <v>42654.733090277783</v>
      </c>
      <c r="Q2564" t="s">
        <v>8284</v>
      </c>
      <c r="R2564" t="str">
        <f t="shared" si="286"/>
        <v>food</v>
      </c>
      <c r="S2564" t="str">
        <f t="shared" si="287"/>
        <v>food trucks</v>
      </c>
    </row>
    <row r="2565" spans="1:19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6">
        <f t="shared" si="283"/>
        <v>0</v>
      </c>
      <c r="O2565" s="10">
        <f t="shared" si="284"/>
        <v>42155.347812500004</v>
      </c>
      <c r="P2565" s="10">
        <f t="shared" si="285"/>
        <v>42215.347812500004</v>
      </c>
      <c r="Q2565" t="s">
        <v>8284</v>
      </c>
      <c r="R2565" t="str">
        <f t="shared" si="286"/>
        <v>food</v>
      </c>
      <c r="S2565" t="str">
        <f t="shared" si="287"/>
        <v>food trucks</v>
      </c>
    </row>
    <row r="2566" spans="1:19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6">
        <f t="shared" si="283"/>
        <v>0</v>
      </c>
      <c r="O2566" s="10">
        <f t="shared" si="284"/>
        <v>41822.248831018522</v>
      </c>
      <c r="P2566" s="10">
        <f t="shared" si="285"/>
        <v>41852.248831018522</v>
      </c>
      <c r="Q2566" t="s">
        <v>8284</v>
      </c>
      <c r="R2566" t="str">
        <f t="shared" si="286"/>
        <v>food</v>
      </c>
      <c r="S2566" t="str">
        <f t="shared" si="287"/>
        <v>food trucks</v>
      </c>
    </row>
    <row r="2567" spans="1:19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6">
        <f t="shared" si="283"/>
        <v>1</v>
      </c>
      <c r="O2567" s="10">
        <f t="shared" si="284"/>
        <v>42440.858668981484</v>
      </c>
      <c r="P2567" s="10">
        <f t="shared" si="285"/>
        <v>42500.076388888891</v>
      </c>
      <c r="Q2567" t="s">
        <v>8284</v>
      </c>
      <c r="R2567" t="str">
        <f t="shared" si="286"/>
        <v>food</v>
      </c>
      <c r="S2567" t="str">
        <f t="shared" si="287"/>
        <v>food trucks</v>
      </c>
    </row>
    <row r="2568" spans="1:19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6">
        <f t="shared" si="283"/>
        <v>0</v>
      </c>
      <c r="O2568" s="10">
        <f t="shared" si="284"/>
        <v>41843.189212962963</v>
      </c>
      <c r="P2568" s="10">
        <f t="shared" si="285"/>
        <v>41873.189212962963</v>
      </c>
      <c r="Q2568" t="s">
        <v>8284</v>
      </c>
      <c r="R2568" t="str">
        <f t="shared" si="286"/>
        <v>food</v>
      </c>
      <c r="S2568" t="str">
        <f t="shared" si="287"/>
        <v>food trucks</v>
      </c>
    </row>
    <row r="2569" spans="1:19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6">
        <f t="shared" si="283"/>
        <v>0.26666666666666666</v>
      </c>
      <c r="O2569" s="10">
        <f t="shared" si="284"/>
        <v>42088.087245370371</v>
      </c>
      <c r="P2569" s="10">
        <f t="shared" si="285"/>
        <v>42118.087245370371</v>
      </c>
      <c r="Q2569" t="s">
        <v>8284</v>
      </c>
      <c r="R2569" t="str">
        <f t="shared" si="286"/>
        <v>food</v>
      </c>
      <c r="S2569" t="str">
        <f t="shared" si="287"/>
        <v>food trucks</v>
      </c>
    </row>
    <row r="2570" spans="1:19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6">
        <f t="shared" si="283"/>
        <v>0.5</v>
      </c>
      <c r="O2570" s="10">
        <f t="shared" si="284"/>
        <v>42584.874930555561</v>
      </c>
      <c r="P2570" s="10">
        <f t="shared" si="285"/>
        <v>42614.874930555561</v>
      </c>
      <c r="Q2570" t="s">
        <v>8284</v>
      </c>
      <c r="R2570" t="str">
        <f t="shared" si="286"/>
        <v>food</v>
      </c>
      <c r="S2570" t="str">
        <f t="shared" si="287"/>
        <v>food trucks</v>
      </c>
    </row>
    <row r="2571" spans="1:19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6">
        <f t="shared" si="283"/>
        <v>2.2307692307692308</v>
      </c>
      <c r="O2571" s="10">
        <f t="shared" si="284"/>
        <v>42234.313796296301</v>
      </c>
      <c r="P2571" s="10">
        <f t="shared" si="285"/>
        <v>42264.313796296301</v>
      </c>
      <c r="Q2571" t="s">
        <v>8284</v>
      </c>
      <c r="R2571" t="str">
        <f t="shared" si="286"/>
        <v>food</v>
      </c>
      <c r="S2571" t="str">
        <f t="shared" si="287"/>
        <v>food trucks</v>
      </c>
    </row>
    <row r="2572" spans="1:19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6">
        <f t="shared" si="283"/>
        <v>0.84285714285714297</v>
      </c>
      <c r="O2572" s="10">
        <f t="shared" si="284"/>
        <v>42745.111516203709</v>
      </c>
      <c r="P2572" s="10">
        <f t="shared" si="285"/>
        <v>42775.111516203709</v>
      </c>
      <c r="Q2572" t="s">
        <v>8284</v>
      </c>
      <c r="R2572" t="str">
        <f t="shared" si="286"/>
        <v>food</v>
      </c>
      <c r="S2572" t="str">
        <f t="shared" si="287"/>
        <v>food trucks</v>
      </c>
    </row>
    <row r="2573" spans="1:19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6">
        <f t="shared" si="283"/>
        <v>0.25</v>
      </c>
      <c r="O2573" s="10">
        <f t="shared" si="284"/>
        <v>42449.55001157408</v>
      </c>
      <c r="P2573" s="10">
        <f t="shared" si="285"/>
        <v>42509.55001157408</v>
      </c>
      <c r="Q2573" t="s">
        <v>8284</v>
      </c>
      <c r="R2573" t="str">
        <f t="shared" si="286"/>
        <v>food</v>
      </c>
      <c r="S2573" t="str">
        <f t="shared" si="287"/>
        <v>food trucks</v>
      </c>
    </row>
    <row r="2574" spans="1:19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6">
        <f t="shared" si="283"/>
        <v>0</v>
      </c>
      <c r="O2574" s="10">
        <f t="shared" si="284"/>
        <v>42077.327743055554</v>
      </c>
      <c r="P2574" s="10">
        <f t="shared" si="285"/>
        <v>42107.327743055554</v>
      </c>
      <c r="Q2574" t="s">
        <v>8284</v>
      </c>
      <c r="R2574" t="str">
        <f t="shared" si="286"/>
        <v>food</v>
      </c>
      <c r="S2574" t="str">
        <f t="shared" si="287"/>
        <v>food trucks</v>
      </c>
    </row>
    <row r="2575" spans="1:19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6">
        <f t="shared" si="283"/>
        <v>0</v>
      </c>
      <c r="O2575" s="10">
        <f t="shared" si="284"/>
        <v>41829.800335648149</v>
      </c>
      <c r="P2575" s="10">
        <f t="shared" si="285"/>
        <v>41874.800335648149</v>
      </c>
      <c r="Q2575" t="s">
        <v>8284</v>
      </c>
      <c r="R2575" t="str">
        <f t="shared" si="286"/>
        <v>food</v>
      </c>
      <c r="S2575" t="str">
        <f t="shared" si="287"/>
        <v>food trucks</v>
      </c>
    </row>
    <row r="2576" spans="1:19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6">
        <f t="shared" si="283"/>
        <v>0</v>
      </c>
      <c r="O2576" s="10">
        <f t="shared" si="284"/>
        <v>42488.034085648149</v>
      </c>
      <c r="P2576" s="10">
        <f t="shared" si="285"/>
        <v>42509.034085648149</v>
      </c>
      <c r="Q2576" t="s">
        <v>8284</v>
      </c>
      <c r="R2576" t="str">
        <f t="shared" si="286"/>
        <v>food</v>
      </c>
      <c r="S2576" t="str">
        <f t="shared" si="287"/>
        <v>food trucks</v>
      </c>
    </row>
    <row r="2577" spans="1:19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6">
        <f t="shared" si="283"/>
        <v>0</v>
      </c>
      <c r="O2577" s="10">
        <f t="shared" si="284"/>
        <v>41986.317060185182</v>
      </c>
      <c r="P2577" s="10">
        <f t="shared" si="285"/>
        <v>42016.317060185182</v>
      </c>
      <c r="Q2577" t="s">
        <v>8284</v>
      </c>
      <c r="R2577" t="str">
        <f t="shared" si="286"/>
        <v>food</v>
      </c>
      <c r="S2577" t="str">
        <f t="shared" si="287"/>
        <v>food trucks</v>
      </c>
    </row>
    <row r="2578" spans="1:19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6">
        <f t="shared" si="283"/>
        <v>0</v>
      </c>
      <c r="O2578" s="10">
        <f t="shared" si="284"/>
        <v>42060.218136574076</v>
      </c>
      <c r="P2578" s="10">
        <f t="shared" si="285"/>
        <v>42105.176469907405</v>
      </c>
      <c r="Q2578" t="s">
        <v>8284</v>
      </c>
      <c r="R2578" t="str">
        <f t="shared" si="286"/>
        <v>food</v>
      </c>
      <c r="S2578" t="str">
        <f t="shared" si="287"/>
        <v>food trucks</v>
      </c>
    </row>
    <row r="2579" spans="1:19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6">
        <f t="shared" si="283"/>
        <v>0</v>
      </c>
      <c r="O2579" s="10">
        <f t="shared" si="284"/>
        <v>41831.028900462967</v>
      </c>
      <c r="P2579" s="10">
        <f t="shared" si="285"/>
        <v>41856.028900462967</v>
      </c>
      <c r="Q2579" t="s">
        <v>8284</v>
      </c>
      <c r="R2579" t="str">
        <f t="shared" si="286"/>
        <v>food</v>
      </c>
      <c r="S2579" t="str">
        <f t="shared" si="287"/>
        <v>food trucks</v>
      </c>
    </row>
    <row r="2580" spans="1:19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6">
        <f t="shared" si="283"/>
        <v>0</v>
      </c>
      <c r="O2580" s="10">
        <f t="shared" si="284"/>
        <v>42238.231238425935</v>
      </c>
      <c r="P2580" s="10">
        <f t="shared" si="285"/>
        <v>42286.916666666664</v>
      </c>
      <c r="Q2580" t="s">
        <v>8284</v>
      </c>
      <c r="R2580" t="str">
        <f t="shared" si="286"/>
        <v>food</v>
      </c>
      <c r="S2580" t="str">
        <f t="shared" si="287"/>
        <v>food trucks</v>
      </c>
    </row>
    <row r="2581" spans="1:19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6">
        <f t="shared" si="283"/>
        <v>0.13849999999999998</v>
      </c>
      <c r="O2581" s="10">
        <f t="shared" si="284"/>
        <v>41838.038229166668</v>
      </c>
      <c r="P2581" s="10">
        <f t="shared" si="285"/>
        <v>41898.038229166668</v>
      </c>
      <c r="Q2581" t="s">
        <v>8284</v>
      </c>
      <c r="R2581" t="str">
        <f t="shared" si="286"/>
        <v>food</v>
      </c>
      <c r="S2581" t="str">
        <f t="shared" si="287"/>
        <v>food trucks</v>
      </c>
    </row>
    <row r="2582" spans="1:19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6">
        <f t="shared" si="283"/>
        <v>0.6</v>
      </c>
      <c r="O2582" s="10">
        <f t="shared" si="284"/>
        <v>42110.534756944449</v>
      </c>
      <c r="P2582" s="10">
        <f t="shared" si="285"/>
        <v>42140.333333333336</v>
      </c>
      <c r="Q2582" t="s">
        <v>8284</v>
      </c>
      <c r="R2582" t="str">
        <f t="shared" si="286"/>
        <v>food</v>
      </c>
      <c r="S2582" t="str">
        <f t="shared" si="287"/>
        <v>food trucks</v>
      </c>
    </row>
    <row r="2583" spans="1:19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6">
        <f t="shared" si="283"/>
        <v>10.6</v>
      </c>
      <c r="O2583" s="10">
        <f t="shared" si="284"/>
        <v>42294.836782407408</v>
      </c>
      <c r="P2583" s="10">
        <f t="shared" si="285"/>
        <v>42324.878449074073</v>
      </c>
      <c r="Q2583" t="s">
        <v>8284</v>
      </c>
      <c r="R2583" t="str">
        <f t="shared" si="286"/>
        <v>food</v>
      </c>
      <c r="S2583" t="str">
        <f t="shared" si="287"/>
        <v>food trucks</v>
      </c>
    </row>
    <row r="2584" spans="1:19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6">
        <f t="shared" si="283"/>
        <v>1.1111111111111111E-3</v>
      </c>
      <c r="O2584" s="10">
        <f t="shared" si="284"/>
        <v>42643.197152777779</v>
      </c>
      <c r="P2584" s="10">
        <f t="shared" si="285"/>
        <v>42673.197152777779</v>
      </c>
      <c r="Q2584" t="s">
        <v>8284</v>
      </c>
      <c r="R2584" t="str">
        <f t="shared" si="286"/>
        <v>food</v>
      </c>
      <c r="S2584" t="str">
        <f t="shared" si="287"/>
        <v>food trucks</v>
      </c>
    </row>
    <row r="2585" spans="1:19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6">
        <f t="shared" si="283"/>
        <v>0.5</v>
      </c>
      <c r="O2585" s="10">
        <f t="shared" si="284"/>
        <v>42019.977777777785</v>
      </c>
      <c r="P2585" s="10">
        <f t="shared" si="285"/>
        <v>42079.936111111114</v>
      </c>
      <c r="Q2585" t="s">
        <v>8284</v>
      </c>
      <c r="R2585" t="str">
        <f t="shared" si="286"/>
        <v>food</v>
      </c>
      <c r="S2585" t="str">
        <f t="shared" si="287"/>
        <v>food trucks</v>
      </c>
    </row>
    <row r="2586" spans="1:19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6">
        <f t="shared" si="283"/>
        <v>0</v>
      </c>
      <c r="O2586" s="10">
        <f t="shared" si="284"/>
        <v>42140.381585648152</v>
      </c>
      <c r="P2586" s="10">
        <f t="shared" si="285"/>
        <v>42170.381585648152</v>
      </c>
      <c r="Q2586" t="s">
        <v>8284</v>
      </c>
      <c r="R2586" t="str">
        <f t="shared" si="286"/>
        <v>food</v>
      </c>
      <c r="S2586" t="str">
        <f t="shared" si="287"/>
        <v>food trucks</v>
      </c>
    </row>
    <row r="2587" spans="1:19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6">
        <f t="shared" si="283"/>
        <v>0.16666666666666669</v>
      </c>
      <c r="O2587" s="10">
        <f t="shared" si="284"/>
        <v>41796.171666666669</v>
      </c>
      <c r="P2587" s="10">
        <f t="shared" si="285"/>
        <v>41826.171666666669</v>
      </c>
      <c r="Q2587" t="s">
        <v>8284</v>
      </c>
      <c r="R2587" t="str">
        <f t="shared" si="286"/>
        <v>food</v>
      </c>
      <c r="S2587" t="str">
        <f t="shared" si="287"/>
        <v>food trucks</v>
      </c>
    </row>
    <row r="2588" spans="1:19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6">
        <f t="shared" si="283"/>
        <v>0.16666666666666669</v>
      </c>
      <c r="O2588" s="10">
        <f t="shared" si="284"/>
        <v>42333.538611111115</v>
      </c>
      <c r="P2588" s="10">
        <f t="shared" si="285"/>
        <v>42363.538611111115</v>
      </c>
      <c r="Q2588" t="s">
        <v>8284</v>
      </c>
      <c r="R2588" t="str">
        <f t="shared" si="286"/>
        <v>food</v>
      </c>
      <c r="S2588" t="str">
        <f t="shared" si="287"/>
        <v>food trucks</v>
      </c>
    </row>
    <row r="2589" spans="1:19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6">
        <f t="shared" si="283"/>
        <v>2.4340000000000002</v>
      </c>
      <c r="O2589" s="10">
        <f t="shared" si="284"/>
        <v>42338.883715277778</v>
      </c>
      <c r="P2589" s="10">
        <f t="shared" si="285"/>
        <v>42368.883715277778</v>
      </c>
      <c r="Q2589" t="s">
        <v>8284</v>
      </c>
      <c r="R2589" t="str">
        <f t="shared" si="286"/>
        <v>food</v>
      </c>
      <c r="S2589" t="str">
        <f t="shared" si="287"/>
        <v>food trucks</v>
      </c>
    </row>
    <row r="2590" spans="1:19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6">
        <f t="shared" si="283"/>
        <v>3.8833333333333329</v>
      </c>
      <c r="O2590" s="10">
        <f t="shared" si="284"/>
        <v>42042.884560185186</v>
      </c>
      <c r="P2590" s="10">
        <f t="shared" si="285"/>
        <v>42094.759722222225</v>
      </c>
      <c r="Q2590" t="s">
        <v>8284</v>
      </c>
      <c r="R2590" t="str">
        <f t="shared" si="286"/>
        <v>food</v>
      </c>
      <c r="S2590" t="str">
        <f t="shared" si="287"/>
        <v>food trucks</v>
      </c>
    </row>
    <row r="2591" spans="1:19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6">
        <f t="shared" si="283"/>
        <v>0.01</v>
      </c>
      <c r="O2591" s="10">
        <f t="shared" si="284"/>
        <v>42422.744525462964</v>
      </c>
      <c r="P2591" s="10">
        <f t="shared" si="285"/>
        <v>42452.7028587963</v>
      </c>
      <c r="Q2591" t="s">
        <v>8284</v>
      </c>
      <c r="R2591" t="str">
        <f t="shared" si="286"/>
        <v>food</v>
      </c>
      <c r="S2591" t="str">
        <f t="shared" si="287"/>
        <v>food trucks</v>
      </c>
    </row>
    <row r="2592" spans="1:19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6">
        <f t="shared" si="283"/>
        <v>0</v>
      </c>
      <c r="O2592" s="10">
        <f t="shared" si="284"/>
        <v>42388.797418981485</v>
      </c>
      <c r="P2592" s="10">
        <f t="shared" si="285"/>
        <v>42395.797418981485</v>
      </c>
      <c r="Q2592" t="s">
        <v>8284</v>
      </c>
      <c r="R2592" t="str">
        <f t="shared" si="286"/>
        <v>food</v>
      </c>
      <c r="S2592" t="str">
        <f t="shared" si="287"/>
        <v>food trucks</v>
      </c>
    </row>
    <row r="2593" spans="1:19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6">
        <f t="shared" si="283"/>
        <v>1.7333333333333332</v>
      </c>
      <c r="O2593" s="10">
        <f t="shared" si="284"/>
        <v>42383.114861111113</v>
      </c>
      <c r="P2593" s="10">
        <f t="shared" si="285"/>
        <v>42443.073194444449</v>
      </c>
      <c r="Q2593" t="s">
        <v>8284</v>
      </c>
      <c r="R2593" t="str">
        <f t="shared" si="286"/>
        <v>food</v>
      </c>
      <c r="S2593" t="str">
        <f t="shared" si="287"/>
        <v>food trucks</v>
      </c>
    </row>
    <row r="2594" spans="1:19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6">
        <f t="shared" si="283"/>
        <v>0.16666666666666669</v>
      </c>
      <c r="O2594" s="10">
        <f t="shared" si="284"/>
        <v>41888.009502314817</v>
      </c>
      <c r="P2594" s="10">
        <f t="shared" si="285"/>
        <v>41918.009502314817</v>
      </c>
      <c r="Q2594" t="s">
        <v>8284</v>
      </c>
      <c r="R2594" t="str">
        <f t="shared" si="286"/>
        <v>food</v>
      </c>
      <c r="S2594" t="str">
        <f t="shared" si="287"/>
        <v>food trucks</v>
      </c>
    </row>
    <row r="2595" spans="1:19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6">
        <f t="shared" si="283"/>
        <v>0</v>
      </c>
      <c r="O2595" s="10">
        <f t="shared" si="284"/>
        <v>42090.053541666675</v>
      </c>
      <c r="P2595" s="10">
        <f t="shared" si="285"/>
        <v>42120.053541666675</v>
      </c>
      <c r="Q2595" t="s">
        <v>8284</v>
      </c>
      <c r="R2595" t="str">
        <f t="shared" si="286"/>
        <v>food</v>
      </c>
      <c r="S2595" t="str">
        <f t="shared" si="287"/>
        <v>food trucks</v>
      </c>
    </row>
    <row r="2596" spans="1:19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6">
        <f t="shared" si="283"/>
        <v>1.25E-3</v>
      </c>
      <c r="O2596" s="10">
        <f t="shared" si="284"/>
        <v>41829.176250000004</v>
      </c>
      <c r="P2596" s="10">
        <f t="shared" si="285"/>
        <v>41859.176250000004</v>
      </c>
      <c r="Q2596" t="s">
        <v>8284</v>
      </c>
      <c r="R2596" t="str">
        <f t="shared" si="286"/>
        <v>food</v>
      </c>
      <c r="S2596" t="str">
        <f t="shared" si="287"/>
        <v>food trucks</v>
      </c>
    </row>
    <row r="2597" spans="1:19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6">
        <f t="shared" si="283"/>
        <v>12.166666666666668</v>
      </c>
      <c r="O2597" s="10">
        <f t="shared" si="284"/>
        <v>42760.452546296299</v>
      </c>
      <c r="P2597" s="10">
        <f t="shared" si="285"/>
        <v>42790.452546296299</v>
      </c>
      <c r="Q2597" t="s">
        <v>8284</v>
      </c>
      <c r="R2597" t="str">
        <f t="shared" si="286"/>
        <v>food</v>
      </c>
      <c r="S2597" t="str">
        <f t="shared" si="287"/>
        <v>food trucks</v>
      </c>
    </row>
    <row r="2598" spans="1:19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6">
        <f t="shared" si="283"/>
        <v>23.588571428571427</v>
      </c>
      <c r="O2598" s="10">
        <f t="shared" si="284"/>
        <v>41828.872789351852</v>
      </c>
      <c r="P2598" s="10">
        <f t="shared" si="285"/>
        <v>41858.872789351852</v>
      </c>
      <c r="Q2598" t="s">
        <v>8284</v>
      </c>
      <c r="R2598" t="str">
        <f t="shared" si="286"/>
        <v>food</v>
      </c>
      <c r="S2598" t="str">
        <f t="shared" si="287"/>
        <v>food trucks</v>
      </c>
    </row>
    <row r="2599" spans="1:19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6">
        <f t="shared" si="283"/>
        <v>5.6666666666666661</v>
      </c>
      <c r="O2599" s="10">
        <f t="shared" si="284"/>
        <v>42510.54996527778</v>
      </c>
      <c r="P2599" s="10">
        <f t="shared" si="285"/>
        <v>42540.54996527778</v>
      </c>
      <c r="Q2599" t="s">
        <v>8284</v>
      </c>
      <c r="R2599" t="str">
        <f t="shared" si="286"/>
        <v>food</v>
      </c>
      <c r="S2599" t="str">
        <f t="shared" si="287"/>
        <v>food trucks</v>
      </c>
    </row>
    <row r="2600" spans="1:19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6">
        <f t="shared" si="283"/>
        <v>39</v>
      </c>
      <c r="O2600" s="10">
        <f t="shared" si="284"/>
        <v>42241.048622685186</v>
      </c>
      <c r="P2600" s="10">
        <f t="shared" si="285"/>
        <v>42271.048622685186</v>
      </c>
      <c r="Q2600" t="s">
        <v>8284</v>
      </c>
      <c r="R2600" t="str">
        <f t="shared" si="286"/>
        <v>food</v>
      </c>
      <c r="S2600" t="str">
        <f t="shared" si="287"/>
        <v>food trucks</v>
      </c>
    </row>
    <row r="2601" spans="1:19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6">
        <f t="shared" si="283"/>
        <v>0.99546510341776351</v>
      </c>
      <c r="O2601" s="10">
        <f t="shared" si="284"/>
        <v>41809.96234953704</v>
      </c>
      <c r="P2601" s="10">
        <f t="shared" si="285"/>
        <v>41854.96234953704</v>
      </c>
      <c r="Q2601" t="s">
        <v>8284</v>
      </c>
      <c r="R2601" t="str">
        <f t="shared" si="286"/>
        <v>food</v>
      </c>
      <c r="S2601" t="str">
        <f t="shared" si="287"/>
        <v>food trucks</v>
      </c>
    </row>
    <row r="2602" spans="1:19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6">
        <f t="shared" si="283"/>
        <v>6.9320000000000004</v>
      </c>
      <c r="O2602" s="10">
        <f t="shared" si="284"/>
        <v>42395.108796296299</v>
      </c>
      <c r="P2602" s="10">
        <f t="shared" si="285"/>
        <v>42455.067129629628</v>
      </c>
      <c r="Q2602" t="s">
        <v>8284</v>
      </c>
      <c r="R2602" t="str">
        <f t="shared" si="286"/>
        <v>food</v>
      </c>
      <c r="S2602" t="str">
        <f t="shared" si="287"/>
        <v>food trucks</v>
      </c>
    </row>
    <row r="2603" spans="1:19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6">
        <f t="shared" si="283"/>
        <v>661.4</v>
      </c>
      <c r="O2603" s="10">
        <f t="shared" si="284"/>
        <v>41151.110520833332</v>
      </c>
      <c r="P2603" s="10">
        <f t="shared" si="285"/>
        <v>41165.374305555561</v>
      </c>
      <c r="Q2603" t="s">
        <v>8301</v>
      </c>
      <c r="R2603" t="str">
        <f t="shared" ref="R2603:R2634" si="288">LEFT(Q2603, 10)</f>
        <v>technology</v>
      </c>
      <c r="S2603" t="str">
        <f t="shared" ref="S2603:S2634" si="289">RIGHT(Q2603, 17)</f>
        <v>space exploration</v>
      </c>
    </row>
    <row r="2604" spans="1:19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6">
        <f t="shared" si="283"/>
        <v>326.0916666666667</v>
      </c>
      <c r="O2604" s="10">
        <f t="shared" si="284"/>
        <v>41915.955648148149</v>
      </c>
      <c r="P2604" s="10">
        <f t="shared" si="285"/>
        <v>41956.097222222226</v>
      </c>
      <c r="Q2604" t="s">
        <v>8301</v>
      </c>
      <c r="R2604" t="str">
        <f t="shared" si="288"/>
        <v>technology</v>
      </c>
      <c r="S2604" t="str">
        <f t="shared" si="289"/>
        <v>space exploration</v>
      </c>
    </row>
    <row r="2605" spans="1:19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6">
        <f t="shared" si="283"/>
        <v>101.48571428571429</v>
      </c>
      <c r="O2605" s="10">
        <f t="shared" si="284"/>
        <v>41618.120995370373</v>
      </c>
      <c r="P2605" s="10">
        <f t="shared" si="285"/>
        <v>41632.120995370373</v>
      </c>
      <c r="Q2605" t="s">
        <v>8301</v>
      </c>
      <c r="R2605" t="str">
        <f t="shared" si="288"/>
        <v>technology</v>
      </c>
      <c r="S2605" t="str">
        <f t="shared" si="289"/>
        <v>space exploration</v>
      </c>
    </row>
    <row r="2606" spans="1:19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6">
        <f t="shared" si="283"/>
        <v>104.21799999999999</v>
      </c>
      <c r="O2606" s="10">
        <f t="shared" si="284"/>
        <v>40998.259525462963</v>
      </c>
      <c r="P2606" s="10">
        <f t="shared" si="285"/>
        <v>41028.259525462963</v>
      </c>
      <c r="Q2606" t="s">
        <v>8301</v>
      </c>
      <c r="R2606" t="str">
        <f t="shared" si="288"/>
        <v>technology</v>
      </c>
      <c r="S2606" t="str">
        <f t="shared" si="289"/>
        <v>space exploration</v>
      </c>
    </row>
    <row r="2607" spans="1:19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6">
        <f t="shared" si="283"/>
        <v>107.42157000000002</v>
      </c>
      <c r="O2607" s="10">
        <f t="shared" si="284"/>
        <v>42508.749884259261</v>
      </c>
      <c r="P2607" s="10">
        <f t="shared" si="285"/>
        <v>42538.749884259261</v>
      </c>
      <c r="Q2607" t="s">
        <v>8301</v>
      </c>
      <c r="R2607" t="str">
        <f t="shared" si="288"/>
        <v>technology</v>
      </c>
      <c r="S2607" t="str">
        <f t="shared" si="289"/>
        <v>space exploration</v>
      </c>
    </row>
    <row r="2608" spans="1:19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6">
        <f t="shared" si="283"/>
        <v>110.05454545454545</v>
      </c>
      <c r="O2608" s="10">
        <f t="shared" si="284"/>
        <v>41726.921087962968</v>
      </c>
      <c r="P2608" s="10">
        <f t="shared" si="285"/>
        <v>41758.921087962968</v>
      </c>
      <c r="Q2608" t="s">
        <v>8301</v>
      </c>
      <c r="R2608" t="str">
        <f t="shared" si="288"/>
        <v>technology</v>
      </c>
      <c r="S2608" t="str">
        <f t="shared" si="289"/>
        <v>space exploration</v>
      </c>
    </row>
    <row r="2609" spans="1:19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6">
        <f t="shared" si="283"/>
        <v>407.7</v>
      </c>
      <c r="O2609" s="10">
        <f t="shared" si="284"/>
        <v>42185.083009259259</v>
      </c>
      <c r="P2609" s="10">
        <f t="shared" si="285"/>
        <v>42228.291666666664</v>
      </c>
      <c r="Q2609" t="s">
        <v>8301</v>
      </c>
      <c r="R2609" t="str">
        <f t="shared" si="288"/>
        <v>technology</v>
      </c>
      <c r="S2609" t="str">
        <f t="shared" si="289"/>
        <v>space exploration</v>
      </c>
    </row>
    <row r="2610" spans="1:19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6">
        <f t="shared" si="283"/>
        <v>223.92500000000001</v>
      </c>
      <c r="O2610" s="10">
        <f t="shared" si="284"/>
        <v>42768.010046296295</v>
      </c>
      <c r="P2610" s="10">
        <f t="shared" si="285"/>
        <v>42809.208333333336</v>
      </c>
      <c r="Q2610" t="s">
        <v>8301</v>
      </c>
      <c r="R2610" t="str">
        <f t="shared" si="288"/>
        <v>technology</v>
      </c>
      <c r="S2610" t="str">
        <f t="shared" si="289"/>
        <v>space exploration</v>
      </c>
    </row>
    <row r="2611" spans="1:19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6">
        <f t="shared" si="283"/>
        <v>303.80111428571428</v>
      </c>
      <c r="O2611" s="10">
        <f t="shared" si="284"/>
        <v>41075.446192129632</v>
      </c>
      <c r="P2611" s="10">
        <f t="shared" si="285"/>
        <v>41105.446192129632</v>
      </c>
      <c r="Q2611" t="s">
        <v>8301</v>
      </c>
      <c r="R2611" t="str">
        <f t="shared" si="288"/>
        <v>technology</v>
      </c>
      <c r="S2611" t="str">
        <f t="shared" si="289"/>
        <v>space exploration</v>
      </c>
    </row>
    <row r="2612" spans="1:19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6">
        <f t="shared" si="283"/>
        <v>141.3251043268175</v>
      </c>
      <c r="O2612" s="10">
        <f t="shared" si="284"/>
        <v>42565.089409722226</v>
      </c>
      <c r="P2612" s="10">
        <f t="shared" si="285"/>
        <v>42604.499305555561</v>
      </c>
      <c r="Q2612" t="s">
        <v>8301</v>
      </c>
      <c r="R2612" t="str">
        <f t="shared" si="288"/>
        <v>technology</v>
      </c>
      <c r="S2612" t="str">
        <f t="shared" si="289"/>
        <v>space exploration</v>
      </c>
    </row>
    <row r="2613" spans="1:19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6">
        <f t="shared" si="283"/>
        <v>2790.6363636363635</v>
      </c>
      <c r="O2613" s="10">
        <f t="shared" si="284"/>
        <v>42704.54414351852</v>
      </c>
      <c r="P2613" s="10">
        <f t="shared" si="285"/>
        <v>42738.165972222225</v>
      </c>
      <c r="Q2613" t="s">
        <v>8301</v>
      </c>
      <c r="R2613" t="str">
        <f t="shared" si="288"/>
        <v>technology</v>
      </c>
      <c r="S2613" t="str">
        <f t="shared" si="289"/>
        <v>space exploration</v>
      </c>
    </row>
    <row r="2614" spans="1:19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6">
        <f t="shared" si="283"/>
        <v>171.76130000000001</v>
      </c>
      <c r="O2614" s="10">
        <f t="shared" si="284"/>
        <v>41982.351504629631</v>
      </c>
      <c r="P2614" s="10">
        <f t="shared" si="285"/>
        <v>42013.351504629631</v>
      </c>
      <c r="Q2614" t="s">
        <v>8301</v>
      </c>
      <c r="R2614" t="str">
        <f t="shared" si="288"/>
        <v>technology</v>
      </c>
      <c r="S2614" t="str">
        <f t="shared" si="289"/>
        <v>space exploration</v>
      </c>
    </row>
    <row r="2615" spans="1:19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6">
        <f t="shared" si="283"/>
        <v>101.01333333333334</v>
      </c>
      <c r="O2615" s="10">
        <f t="shared" si="284"/>
        <v>41144.026550925926</v>
      </c>
      <c r="P2615" s="10">
        <f t="shared" si="285"/>
        <v>41174.026550925926</v>
      </c>
      <c r="Q2615" t="s">
        <v>8301</v>
      </c>
      <c r="R2615" t="str">
        <f t="shared" si="288"/>
        <v>technology</v>
      </c>
      <c r="S2615" t="str">
        <f t="shared" si="289"/>
        <v>space exploration</v>
      </c>
    </row>
    <row r="2616" spans="1:19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6">
        <f t="shared" si="283"/>
        <v>102</v>
      </c>
      <c r="O2616" s="10">
        <f t="shared" si="284"/>
        <v>41730.916805555556</v>
      </c>
      <c r="P2616" s="10">
        <f t="shared" si="285"/>
        <v>41759.416666666672</v>
      </c>
      <c r="Q2616" t="s">
        <v>8301</v>
      </c>
      <c r="R2616" t="str">
        <f t="shared" si="288"/>
        <v>technology</v>
      </c>
      <c r="S2616" t="str">
        <f t="shared" si="289"/>
        <v>space exploration</v>
      </c>
    </row>
    <row r="2617" spans="1:19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6">
        <f t="shared" si="283"/>
        <v>169.76511744127936</v>
      </c>
      <c r="O2617" s="10">
        <f t="shared" si="284"/>
        <v>42453.705601851856</v>
      </c>
      <c r="P2617" s="10">
        <f t="shared" si="285"/>
        <v>42490.708333333336</v>
      </c>
      <c r="Q2617" t="s">
        <v>8301</v>
      </c>
      <c r="R2617" t="str">
        <f t="shared" si="288"/>
        <v>technology</v>
      </c>
      <c r="S2617" t="str">
        <f t="shared" si="289"/>
        <v>space exploration</v>
      </c>
    </row>
    <row r="2618" spans="1:19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6">
        <f t="shared" si="283"/>
        <v>114.53400000000001</v>
      </c>
      <c r="O2618" s="10">
        <f t="shared" si="284"/>
        <v>42212.202881944446</v>
      </c>
      <c r="P2618" s="10">
        <f t="shared" si="285"/>
        <v>42242.202881944446</v>
      </c>
      <c r="Q2618" t="s">
        <v>8301</v>
      </c>
      <c r="R2618" t="str">
        <f t="shared" si="288"/>
        <v>technology</v>
      </c>
      <c r="S2618" t="str">
        <f t="shared" si="289"/>
        <v>space exploration</v>
      </c>
    </row>
    <row r="2619" spans="1:19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6">
        <f t="shared" si="283"/>
        <v>877.6</v>
      </c>
      <c r="O2619" s="10">
        <f t="shared" si="284"/>
        <v>41903.082766203705</v>
      </c>
      <c r="P2619" s="10">
        <f t="shared" si="285"/>
        <v>41933.082766203705</v>
      </c>
      <c r="Q2619" t="s">
        <v>8301</v>
      </c>
      <c r="R2619" t="str">
        <f t="shared" si="288"/>
        <v>technology</v>
      </c>
      <c r="S2619" t="str">
        <f t="shared" si="289"/>
        <v>space exploration</v>
      </c>
    </row>
    <row r="2620" spans="1:19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6">
        <f t="shared" si="283"/>
        <v>105.38666666666667</v>
      </c>
      <c r="O2620" s="10">
        <f t="shared" si="284"/>
        <v>42280.000706018523</v>
      </c>
      <c r="P2620" s="10">
        <f t="shared" si="285"/>
        <v>42340.042372685188</v>
      </c>
      <c r="Q2620" t="s">
        <v>8301</v>
      </c>
      <c r="R2620" t="str">
        <f t="shared" si="288"/>
        <v>technology</v>
      </c>
      <c r="S2620" t="str">
        <f t="shared" si="289"/>
        <v>space exploration</v>
      </c>
    </row>
    <row r="2621" spans="1:19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6">
        <f t="shared" si="283"/>
        <v>188.39999999999998</v>
      </c>
      <c r="O2621" s="10">
        <f t="shared" si="284"/>
        <v>42274.092638888891</v>
      </c>
      <c r="P2621" s="10">
        <f t="shared" si="285"/>
        <v>42300.666666666664</v>
      </c>
      <c r="Q2621" t="s">
        <v>8301</v>
      </c>
      <c r="R2621" t="str">
        <f t="shared" si="288"/>
        <v>technology</v>
      </c>
      <c r="S2621" t="str">
        <f t="shared" si="289"/>
        <v>space exploration</v>
      </c>
    </row>
    <row r="2622" spans="1:19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6">
        <f t="shared" si="283"/>
        <v>143.65230769230772</v>
      </c>
      <c r="O2622" s="10">
        <f t="shared" si="284"/>
        <v>42251.375486111116</v>
      </c>
      <c r="P2622" s="10">
        <f t="shared" si="285"/>
        <v>42288.250000000007</v>
      </c>
      <c r="Q2622" t="s">
        <v>8301</v>
      </c>
      <c r="R2622" t="str">
        <f t="shared" si="288"/>
        <v>technology</v>
      </c>
      <c r="S2622" t="str">
        <f t="shared" si="289"/>
        <v>space exploration</v>
      </c>
    </row>
    <row r="2623" spans="1:19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6">
        <f t="shared" si="283"/>
        <v>145.88</v>
      </c>
      <c r="O2623" s="10">
        <f t="shared" si="284"/>
        <v>42115.955879629626</v>
      </c>
      <c r="P2623" s="10">
        <f t="shared" si="285"/>
        <v>42145.955879629626</v>
      </c>
      <c r="Q2623" t="s">
        <v>8301</v>
      </c>
      <c r="R2623" t="str">
        <f t="shared" si="288"/>
        <v>technology</v>
      </c>
      <c r="S2623" t="str">
        <f t="shared" si="289"/>
        <v>space exploration</v>
      </c>
    </row>
    <row r="2624" spans="1:19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6">
        <f t="shared" si="283"/>
        <v>131.184</v>
      </c>
      <c r="O2624" s="10">
        <f t="shared" si="284"/>
        <v>42689.951574074075</v>
      </c>
      <c r="P2624" s="10">
        <f t="shared" si="285"/>
        <v>42734.951574074075</v>
      </c>
      <c r="Q2624" t="s">
        <v>8301</v>
      </c>
      <c r="R2624" t="str">
        <f t="shared" si="288"/>
        <v>technology</v>
      </c>
      <c r="S2624" t="str">
        <f t="shared" si="289"/>
        <v>space exploration</v>
      </c>
    </row>
    <row r="2625" spans="1:19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6">
        <f t="shared" si="283"/>
        <v>113.99999999999999</v>
      </c>
      <c r="O2625" s="10">
        <f t="shared" si="284"/>
        <v>42692.464884259265</v>
      </c>
      <c r="P2625" s="10">
        <f t="shared" si="285"/>
        <v>42706.464884259265</v>
      </c>
      <c r="Q2625" t="s">
        <v>8301</v>
      </c>
      <c r="R2625" t="str">
        <f t="shared" si="288"/>
        <v>technology</v>
      </c>
      <c r="S2625" t="str">
        <f t="shared" si="289"/>
        <v>space exploration</v>
      </c>
    </row>
    <row r="2626" spans="1:19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6">
        <f t="shared" ref="N2626:N2689" si="290">E2626/D2626*100</f>
        <v>1379.4206249999997</v>
      </c>
      <c r="O2626" s="10">
        <f t="shared" si="284"/>
        <v>41144.629884259266</v>
      </c>
      <c r="P2626" s="10">
        <f t="shared" si="285"/>
        <v>41165.629884259266</v>
      </c>
      <c r="Q2626" t="s">
        <v>8301</v>
      </c>
      <c r="R2626" t="str">
        <f t="shared" si="288"/>
        <v>technology</v>
      </c>
      <c r="S2626" t="str">
        <f t="shared" si="289"/>
        <v>space exploration</v>
      </c>
    </row>
    <row r="2627" spans="1:19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6">
        <f t="shared" si="290"/>
        <v>956</v>
      </c>
      <c r="O2627" s="10">
        <f t="shared" ref="O2627:O2690" si="291">((((J2627/60)/60)/24+DATE(1970,1,1)+5/24))</f>
        <v>42659.018611111118</v>
      </c>
      <c r="P2627" s="10">
        <f t="shared" ref="P2627:P2690" si="292">((((I2627/60)/60)/24+DATE(1970,1,1)+5/24))</f>
        <v>42684.060277777775</v>
      </c>
      <c r="Q2627" t="s">
        <v>8301</v>
      </c>
      <c r="R2627" t="str">
        <f t="shared" si="288"/>
        <v>technology</v>
      </c>
      <c r="S2627" t="str">
        <f t="shared" si="289"/>
        <v>space exploration</v>
      </c>
    </row>
    <row r="2628" spans="1:19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6">
        <f t="shared" si="290"/>
        <v>112.00000000000001</v>
      </c>
      <c r="O2628" s="10">
        <f t="shared" si="291"/>
        <v>42128.836446759262</v>
      </c>
      <c r="P2628" s="10">
        <f t="shared" si="292"/>
        <v>42158.836446759262</v>
      </c>
      <c r="Q2628" t="s">
        <v>8301</v>
      </c>
      <c r="R2628" t="str">
        <f t="shared" si="288"/>
        <v>technology</v>
      </c>
      <c r="S2628" t="str">
        <f t="shared" si="289"/>
        <v>space exploration</v>
      </c>
    </row>
    <row r="2629" spans="1:19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6">
        <f t="shared" si="290"/>
        <v>646.66666666666663</v>
      </c>
      <c r="O2629" s="10">
        <f t="shared" si="291"/>
        <v>42305.03774305556</v>
      </c>
      <c r="P2629" s="10">
        <f t="shared" si="292"/>
        <v>42335.079409722232</v>
      </c>
      <c r="Q2629" t="s">
        <v>8301</v>
      </c>
      <c r="R2629" t="str">
        <f t="shared" si="288"/>
        <v>technology</v>
      </c>
      <c r="S2629" t="str">
        <f t="shared" si="289"/>
        <v>space exploration</v>
      </c>
    </row>
    <row r="2630" spans="1:19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6">
        <f t="shared" si="290"/>
        <v>110.36948748510132</v>
      </c>
      <c r="O2630" s="10">
        <f t="shared" si="291"/>
        <v>41954.174386574079</v>
      </c>
      <c r="P2630" s="10">
        <f t="shared" si="292"/>
        <v>41974.174386574079</v>
      </c>
      <c r="Q2630" t="s">
        <v>8301</v>
      </c>
      <c r="R2630" t="str">
        <f t="shared" si="288"/>
        <v>technology</v>
      </c>
      <c r="S2630" t="str">
        <f t="shared" si="289"/>
        <v>space exploration</v>
      </c>
    </row>
    <row r="2631" spans="1:19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6">
        <f t="shared" si="290"/>
        <v>127.74000000000001</v>
      </c>
      <c r="O2631" s="10">
        <f t="shared" si="291"/>
        <v>42108.746782407405</v>
      </c>
      <c r="P2631" s="10">
        <f t="shared" si="292"/>
        <v>42138.746782407405</v>
      </c>
      <c r="Q2631" t="s">
        <v>8301</v>
      </c>
      <c r="R2631" t="str">
        <f t="shared" si="288"/>
        <v>technology</v>
      </c>
      <c r="S2631" t="str">
        <f t="shared" si="289"/>
        <v>space exploration</v>
      </c>
    </row>
    <row r="2632" spans="1:19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6">
        <f t="shared" si="290"/>
        <v>157.9</v>
      </c>
      <c r="O2632" s="10">
        <f t="shared" si="291"/>
        <v>42524.313796296301</v>
      </c>
      <c r="P2632" s="10">
        <f t="shared" si="292"/>
        <v>42551.625000000007</v>
      </c>
      <c r="Q2632" t="s">
        <v>8301</v>
      </c>
      <c r="R2632" t="str">
        <f t="shared" si="288"/>
        <v>technology</v>
      </c>
      <c r="S2632" t="str">
        <f t="shared" si="289"/>
        <v>space exploration</v>
      </c>
    </row>
    <row r="2633" spans="1:19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6">
        <f t="shared" si="290"/>
        <v>114.66525000000001</v>
      </c>
      <c r="O2633" s="10">
        <f t="shared" si="291"/>
        <v>42218.377627314818</v>
      </c>
      <c r="P2633" s="10">
        <f t="shared" si="292"/>
        <v>42246.377627314818</v>
      </c>
      <c r="Q2633" t="s">
        <v>8301</v>
      </c>
      <c r="R2633" t="str">
        <f t="shared" si="288"/>
        <v>technology</v>
      </c>
      <c r="S2633" t="str">
        <f t="shared" si="289"/>
        <v>space exploration</v>
      </c>
    </row>
    <row r="2634" spans="1:19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6">
        <f t="shared" si="290"/>
        <v>137.00934579439252</v>
      </c>
      <c r="O2634" s="10">
        <f t="shared" si="291"/>
        <v>42494.27012731482</v>
      </c>
      <c r="P2634" s="10">
        <f t="shared" si="292"/>
        <v>42519.27012731482</v>
      </c>
      <c r="Q2634" t="s">
        <v>8301</v>
      </c>
      <c r="R2634" t="str">
        <f t="shared" si="288"/>
        <v>technology</v>
      </c>
      <c r="S2634" t="str">
        <f t="shared" si="289"/>
        <v>space exploration</v>
      </c>
    </row>
    <row r="2635" spans="1:19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6">
        <f t="shared" si="290"/>
        <v>354.62</v>
      </c>
      <c r="O2635" s="10">
        <f t="shared" si="291"/>
        <v>41668.031620370377</v>
      </c>
      <c r="P2635" s="10">
        <f t="shared" si="292"/>
        <v>41698.166666666672</v>
      </c>
      <c r="Q2635" t="s">
        <v>8301</v>
      </c>
      <c r="R2635" t="str">
        <f t="shared" ref="R2635:R2666" si="293">LEFT(Q2635, 10)</f>
        <v>technology</v>
      </c>
      <c r="S2635" t="str">
        <f t="shared" ref="S2635:S2662" si="294">RIGHT(Q2635, 17)</f>
        <v>space exploration</v>
      </c>
    </row>
    <row r="2636" spans="1:19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6">
        <f t="shared" si="290"/>
        <v>106.02150537634409</v>
      </c>
      <c r="O2636" s="10">
        <f t="shared" si="291"/>
        <v>42612.864826388897</v>
      </c>
      <c r="P2636" s="10">
        <f t="shared" si="292"/>
        <v>42642.864826388897</v>
      </c>
      <c r="Q2636" t="s">
        <v>8301</v>
      </c>
      <c r="R2636" t="str">
        <f t="shared" si="293"/>
        <v>technology</v>
      </c>
      <c r="S2636" t="str">
        <f t="shared" si="294"/>
        <v>space exploration</v>
      </c>
    </row>
    <row r="2637" spans="1:19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6">
        <f t="shared" si="290"/>
        <v>100</v>
      </c>
      <c r="O2637" s="10">
        <f t="shared" si="291"/>
        <v>42038.159270833341</v>
      </c>
      <c r="P2637" s="10">
        <f t="shared" si="292"/>
        <v>42073.117604166669</v>
      </c>
      <c r="Q2637" t="s">
        <v>8301</v>
      </c>
      <c r="R2637" t="str">
        <f t="shared" si="293"/>
        <v>technology</v>
      </c>
      <c r="S2637" t="str">
        <f t="shared" si="294"/>
        <v>space exploration</v>
      </c>
    </row>
    <row r="2638" spans="1:19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6">
        <f t="shared" si="290"/>
        <v>187.3</v>
      </c>
      <c r="O2638" s="10">
        <f t="shared" si="291"/>
        <v>42636.82307870371</v>
      </c>
      <c r="P2638" s="10">
        <f t="shared" si="292"/>
        <v>42659.250000000007</v>
      </c>
      <c r="Q2638" t="s">
        <v>8301</v>
      </c>
      <c r="R2638" t="str">
        <f t="shared" si="293"/>
        <v>technology</v>
      </c>
      <c r="S2638" t="str">
        <f t="shared" si="294"/>
        <v>space exploration</v>
      </c>
    </row>
    <row r="2639" spans="1:19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6">
        <f t="shared" si="290"/>
        <v>166.2</v>
      </c>
      <c r="O2639" s="10">
        <f t="shared" si="291"/>
        <v>42639.757812500007</v>
      </c>
      <c r="P2639" s="10">
        <f t="shared" si="292"/>
        <v>42655.757812500007</v>
      </c>
      <c r="Q2639" t="s">
        <v>8301</v>
      </c>
      <c r="R2639" t="str">
        <f t="shared" si="293"/>
        <v>technology</v>
      </c>
      <c r="S2639" t="str">
        <f t="shared" si="294"/>
        <v>space exploration</v>
      </c>
    </row>
    <row r="2640" spans="1:19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6">
        <f t="shared" si="290"/>
        <v>101.72910662824208</v>
      </c>
      <c r="O2640" s="10">
        <f t="shared" si="291"/>
        <v>41990.121469907412</v>
      </c>
      <c r="P2640" s="10">
        <f t="shared" si="292"/>
        <v>42020.121469907412</v>
      </c>
      <c r="Q2640" t="s">
        <v>8301</v>
      </c>
      <c r="R2640" t="str">
        <f t="shared" si="293"/>
        <v>technology</v>
      </c>
      <c r="S2640" t="str">
        <f t="shared" si="294"/>
        <v>space exploration</v>
      </c>
    </row>
    <row r="2641" spans="1:19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6">
        <f t="shared" si="290"/>
        <v>164</v>
      </c>
      <c r="O2641" s="10">
        <f t="shared" si="291"/>
        <v>42025.073472222226</v>
      </c>
      <c r="P2641" s="10">
        <f t="shared" si="292"/>
        <v>42055.073472222226</v>
      </c>
      <c r="Q2641" t="s">
        <v>8301</v>
      </c>
      <c r="R2641" t="str">
        <f t="shared" si="293"/>
        <v>technology</v>
      </c>
      <c r="S2641" t="str">
        <f t="shared" si="294"/>
        <v>space exploration</v>
      </c>
    </row>
    <row r="2642" spans="1:19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6">
        <f t="shared" si="290"/>
        <v>105.66666666666666</v>
      </c>
      <c r="O2642" s="10">
        <f t="shared" si="291"/>
        <v>42103.36891203704</v>
      </c>
      <c r="P2642" s="10">
        <f t="shared" si="292"/>
        <v>42163.36891203704</v>
      </c>
      <c r="Q2642" t="s">
        <v>8301</v>
      </c>
      <c r="R2642" t="str">
        <f t="shared" si="293"/>
        <v>technology</v>
      </c>
      <c r="S2642" t="str">
        <f t="shared" si="294"/>
        <v>space exploration</v>
      </c>
    </row>
    <row r="2643" spans="1:19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6">
        <f t="shared" si="290"/>
        <v>1</v>
      </c>
      <c r="O2643" s="10">
        <f t="shared" si="291"/>
        <v>41881.035451388889</v>
      </c>
      <c r="P2643" s="10">
        <f t="shared" si="292"/>
        <v>41898.04791666667</v>
      </c>
      <c r="Q2643" t="s">
        <v>8301</v>
      </c>
      <c r="R2643" t="str">
        <f t="shared" si="293"/>
        <v>technology</v>
      </c>
      <c r="S2643" t="str">
        <f t="shared" si="294"/>
        <v>space exploration</v>
      </c>
    </row>
    <row r="2644" spans="1:19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6">
        <f t="shared" si="290"/>
        <v>0</v>
      </c>
      <c r="O2644" s="10">
        <f t="shared" si="291"/>
        <v>42536.454953703702</v>
      </c>
      <c r="P2644" s="10">
        <f t="shared" si="292"/>
        <v>42566.497916666667</v>
      </c>
      <c r="Q2644" t="s">
        <v>8301</v>
      </c>
      <c r="R2644" t="str">
        <f t="shared" si="293"/>
        <v>technology</v>
      </c>
      <c r="S2644" t="str">
        <f t="shared" si="294"/>
        <v>space exploration</v>
      </c>
    </row>
    <row r="2645" spans="1:19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6">
        <f t="shared" si="290"/>
        <v>33.559730999999999</v>
      </c>
      <c r="O2645" s="10">
        <f t="shared" si="291"/>
        <v>42689.790682870371</v>
      </c>
      <c r="P2645" s="10">
        <f t="shared" si="292"/>
        <v>42725.540972222225</v>
      </c>
      <c r="Q2645" t="s">
        <v>8301</v>
      </c>
      <c r="R2645" t="str">
        <f t="shared" si="293"/>
        <v>technology</v>
      </c>
      <c r="S2645" t="str">
        <f t="shared" si="294"/>
        <v>space exploration</v>
      </c>
    </row>
    <row r="2646" spans="1:19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6">
        <f t="shared" si="290"/>
        <v>2.0529999999999999</v>
      </c>
      <c r="O2646" s="10">
        <f t="shared" si="291"/>
        <v>42775.0004050926</v>
      </c>
      <c r="P2646" s="10">
        <f t="shared" si="292"/>
        <v>42805.0004050926</v>
      </c>
      <c r="Q2646" t="s">
        <v>8301</v>
      </c>
      <c r="R2646" t="str">
        <f t="shared" si="293"/>
        <v>technology</v>
      </c>
      <c r="S2646" t="str">
        <f t="shared" si="294"/>
        <v>space exploration</v>
      </c>
    </row>
    <row r="2647" spans="1:19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6">
        <f t="shared" si="290"/>
        <v>10.5</v>
      </c>
      <c r="O2647" s="10">
        <f t="shared" si="291"/>
        <v>41922.05096064815</v>
      </c>
      <c r="P2647" s="10">
        <f t="shared" si="292"/>
        <v>41952.092627314814</v>
      </c>
      <c r="Q2647" t="s">
        <v>8301</v>
      </c>
      <c r="R2647" t="str">
        <f t="shared" si="293"/>
        <v>technology</v>
      </c>
      <c r="S2647" t="str">
        <f t="shared" si="294"/>
        <v>space exploration</v>
      </c>
    </row>
    <row r="2648" spans="1:19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6">
        <f t="shared" si="290"/>
        <v>8.4172840000000004</v>
      </c>
      <c r="O2648" s="10">
        <f t="shared" si="291"/>
        <v>42226.521631944452</v>
      </c>
      <c r="P2648" s="10">
        <f t="shared" si="292"/>
        <v>42256.521631944452</v>
      </c>
      <c r="Q2648" t="s">
        <v>8301</v>
      </c>
      <c r="R2648" t="str">
        <f t="shared" si="293"/>
        <v>technology</v>
      </c>
      <c r="S2648" t="str">
        <f t="shared" si="294"/>
        <v>space exploration</v>
      </c>
    </row>
    <row r="2649" spans="1:19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6">
        <f t="shared" si="290"/>
        <v>1.44</v>
      </c>
      <c r="O2649" s="10">
        <f t="shared" si="291"/>
        <v>42200.470127314817</v>
      </c>
      <c r="P2649" s="10">
        <f t="shared" si="292"/>
        <v>42230.470127314817</v>
      </c>
      <c r="Q2649" t="s">
        <v>8301</v>
      </c>
      <c r="R2649" t="str">
        <f t="shared" si="293"/>
        <v>technology</v>
      </c>
      <c r="S2649" t="str">
        <f t="shared" si="294"/>
        <v>space exploration</v>
      </c>
    </row>
    <row r="2650" spans="1:19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6">
        <f t="shared" si="290"/>
        <v>0.88333333333333341</v>
      </c>
      <c r="O2650" s="10">
        <f t="shared" si="291"/>
        <v>42408.923148148147</v>
      </c>
      <c r="P2650" s="10">
        <f t="shared" si="292"/>
        <v>42438.923148148147</v>
      </c>
      <c r="Q2650" t="s">
        <v>8301</v>
      </c>
      <c r="R2650" t="str">
        <f t="shared" si="293"/>
        <v>technology</v>
      </c>
      <c r="S2650" t="str">
        <f t="shared" si="294"/>
        <v>space exploration</v>
      </c>
    </row>
    <row r="2651" spans="1:19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6">
        <f t="shared" si="290"/>
        <v>9.920000000000001E-2</v>
      </c>
      <c r="O2651" s="10">
        <f t="shared" si="291"/>
        <v>42342.205335648156</v>
      </c>
      <c r="P2651" s="10">
        <f t="shared" si="292"/>
        <v>42402.205335648156</v>
      </c>
      <c r="Q2651" t="s">
        <v>8301</v>
      </c>
      <c r="R2651" t="str">
        <f t="shared" si="293"/>
        <v>technology</v>
      </c>
      <c r="S2651" t="str">
        <f t="shared" si="294"/>
        <v>space exploration</v>
      </c>
    </row>
    <row r="2652" spans="1:19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6">
        <f t="shared" si="290"/>
        <v>0.59666666666666668</v>
      </c>
      <c r="O2652" s="10">
        <f t="shared" si="291"/>
        <v>42695.832673611112</v>
      </c>
      <c r="P2652" s="10">
        <f t="shared" si="292"/>
        <v>42725.832673611112</v>
      </c>
      <c r="Q2652" t="s">
        <v>8301</v>
      </c>
      <c r="R2652" t="str">
        <f t="shared" si="293"/>
        <v>technology</v>
      </c>
      <c r="S2652" t="str">
        <f t="shared" si="294"/>
        <v>space exploration</v>
      </c>
    </row>
    <row r="2653" spans="1:19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6">
        <f t="shared" si="290"/>
        <v>1.8689285714285715</v>
      </c>
      <c r="O2653" s="10">
        <f t="shared" si="291"/>
        <v>42328.013993055552</v>
      </c>
      <c r="P2653" s="10">
        <f t="shared" si="292"/>
        <v>42356.013993055552</v>
      </c>
      <c r="Q2653" t="s">
        <v>8301</v>
      </c>
      <c r="R2653" t="str">
        <f t="shared" si="293"/>
        <v>technology</v>
      </c>
      <c r="S2653" t="str">
        <f t="shared" si="294"/>
        <v>space exploration</v>
      </c>
    </row>
    <row r="2654" spans="1:19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6">
        <f t="shared" si="290"/>
        <v>0.88500000000000001</v>
      </c>
      <c r="O2654" s="10">
        <f t="shared" si="291"/>
        <v>41953.367187500007</v>
      </c>
      <c r="P2654" s="10">
        <f t="shared" si="292"/>
        <v>41983.367187500007</v>
      </c>
      <c r="Q2654" t="s">
        <v>8301</v>
      </c>
      <c r="R2654" t="str">
        <f t="shared" si="293"/>
        <v>technology</v>
      </c>
      <c r="S2654" t="str">
        <f t="shared" si="294"/>
        <v>space exploration</v>
      </c>
    </row>
    <row r="2655" spans="1:19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6">
        <f t="shared" si="290"/>
        <v>11.52156862745098</v>
      </c>
      <c r="O2655" s="10">
        <f t="shared" si="291"/>
        <v>41771.860266203708</v>
      </c>
      <c r="P2655" s="10">
        <f t="shared" si="292"/>
        <v>41803.375</v>
      </c>
      <c r="Q2655" t="s">
        <v>8301</v>
      </c>
      <c r="R2655" t="str">
        <f t="shared" si="293"/>
        <v>technology</v>
      </c>
      <c r="S2655" t="str">
        <f t="shared" si="294"/>
        <v>space exploration</v>
      </c>
    </row>
    <row r="2656" spans="1:19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6">
        <f t="shared" si="290"/>
        <v>5.1000000000000004E-2</v>
      </c>
      <c r="O2656" s="10">
        <f t="shared" si="291"/>
        <v>42055.809328703712</v>
      </c>
      <c r="P2656" s="10">
        <f t="shared" si="292"/>
        <v>42115.76766203704</v>
      </c>
      <c r="Q2656" t="s">
        <v>8301</v>
      </c>
      <c r="R2656" t="str">
        <f t="shared" si="293"/>
        <v>technology</v>
      </c>
      <c r="S2656" t="str">
        <f t="shared" si="294"/>
        <v>space exploration</v>
      </c>
    </row>
    <row r="2657" spans="1:19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6">
        <f t="shared" si="290"/>
        <v>21.033333333333335</v>
      </c>
      <c r="O2657" s="10">
        <f t="shared" si="291"/>
        <v>42382.074618055558</v>
      </c>
      <c r="P2657" s="10">
        <f t="shared" si="292"/>
        <v>42410.041666666664</v>
      </c>
      <c r="Q2657" t="s">
        <v>8301</v>
      </c>
      <c r="R2657" t="str">
        <f t="shared" si="293"/>
        <v>technology</v>
      </c>
      <c r="S2657" t="str">
        <f t="shared" si="294"/>
        <v>space exploration</v>
      </c>
    </row>
    <row r="2658" spans="1:19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6">
        <f t="shared" si="290"/>
        <v>11.436666666666667</v>
      </c>
      <c r="O2658" s="10">
        <f t="shared" si="291"/>
        <v>42767.896851851852</v>
      </c>
      <c r="P2658" s="10">
        <f t="shared" si="292"/>
        <v>42807.000000000007</v>
      </c>
      <c r="Q2658" t="s">
        <v>8301</v>
      </c>
      <c r="R2658" t="str">
        <f t="shared" si="293"/>
        <v>technology</v>
      </c>
      <c r="S2658" t="str">
        <f t="shared" si="294"/>
        <v>space exploration</v>
      </c>
    </row>
    <row r="2659" spans="1:19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6">
        <f t="shared" si="290"/>
        <v>18.737933333333334</v>
      </c>
      <c r="O2659" s="10">
        <f t="shared" si="291"/>
        <v>42552.137187500004</v>
      </c>
      <c r="P2659" s="10">
        <f t="shared" si="292"/>
        <v>42585.270833333336</v>
      </c>
      <c r="Q2659" t="s">
        <v>8301</v>
      </c>
      <c r="R2659" t="str">
        <f t="shared" si="293"/>
        <v>technology</v>
      </c>
      <c r="S2659" t="str">
        <f t="shared" si="294"/>
        <v>space exploration</v>
      </c>
    </row>
    <row r="2660" spans="1:19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6">
        <f t="shared" si="290"/>
        <v>9.285714285714286E-2</v>
      </c>
      <c r="O2660" s="10">
        <f t="shared" si="291"/>
        <v>42552.092523148152</v>
      </c>
      <c r="P2660" s="10">
        <f t="shared" si="292"/>
        <v>42582.092523148152</v>
      </c>
      <c r="Q2660" t="s">
        <v>8301</v>
      </c>
      <c r="R2660" t="str">
        <f t="shared" si="293"/>
        <v>technology</v>
      </c>
      <c r="S2660" t="str">
        <f t="shared" si="294"/>
        <v>space exploration</v>
      </c>
    </row>
    <row r="2661" spans="1:19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6">
        <f t="shared" si="290"/>
        <v>2.7204081632653061</v>
      </c>
      <c r="O2661" s="10">
        <f t="shared" si="291"/>
        <v>42082.277893518527</v>
      </c>
      <c r="P2661" s="10">
        <f t="shared" si="292"/>
        <v>42112.277893518527</v>
      </c>
      <c r="Q2661" t="s">
        <v>8301</v>
      </c>
      <c r="R2661" t="str">
        <f t="shared" si="293"/>
        <v>technology</v>
      </c>
      <c r="S2661" t="str">
        <f t="shared" si="294"/>
        <v>space exploration</v>
      </c>
    </row>
    <row r="2662" spans="1:19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6">
        <f t="shared" si="290"/>
        <v>9.5000000000000001E-2</v>
      </c>
      <c r="O2662" s="10">
        <f t="shared" si="291"/>
        <v>42272.92150462963</v>
      </c>
      <c r="P2662" s="10">
        <f t="shared" si="292"/>
        <v>42332.963171296295</v>
      </c>
      <c r="Q2662" t="s">
        <v>8301</v>
      </c>
      <c r="R2662" t="str">
        <f t="shared" si="293"/>
        <v>technology</v>
      </c>
      <c r="S2662" t="str">
        <f t="shared" si="294"/>
        <v>space exploration</v>
      </c>
    </row>
    <row r="2663" spans="1:19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6">
        <f t="shared" si="290"/>
        <v>102.89999999999999</v>
      </c>
      <c r="O2663" s="10">
        <f t="shared" si="291"/>
        <v>41543.16678240741</v>
      </c>
      <c r="P2663" s="10">
        <f t="shared" si="292"/>
        <v>41573.16678240741</v>
      </c>
      <c r="Q2663" t="s">
        <v>8302</v>
      </c>
      <c r="R2663" t="str">
        <f t="shared" si="293"/>
        <v>technology</v>
      </c>
      <c r="S2663" t="str">
        <f>RIGHT(Q2663, 11)</f>
        <v>makerspaces</v>
      </c>
    </row>
    <row r="2664" spans="1:19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6">
        <f t="shared" si="290"/>
        <v>106.80000000000001</v>
      </c>
      <c r="O2664" s="10">
        <f t="shared" si="291"/>
        <v>42207.955011574079</v>
      </c>
      <c r="P2664" s="10">
        <f t="shared" si="292"/>
        <v>42237.955011574079</v>
      </c>
      <c r="Q2664" t="s">
        <v>8302</v>
      </c>
      <c r="R2664" t="str">
        <f t="shared" si="293"/>
        <v>technology</v>
      </c>
      <c r="S2664" t="str">
        <f>RIGHT(Q2664,11)</f>
        <v>makerspaces</v>
      </c>
    </row>
    <row r="2665" spans="1:19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6">
        <f t="shared" si="290"/>
        <v>104.59625</v>
      </c>
      <c r="O2665" s="10">
        <f t="shared" si="291"/>
        <v>42222.831099537041</v>
      </c>
      <c r="P2665" s="10">
        <f t="shared" si="292"/>
        <v>42251.833333333336</v>
      </c>
      <c r="Q2665" t="s">
        <v>8302</v>
      </c>
      <c r="R2665" t="str">
        <f t="shared" si="293"/>
        <v>technology</v>
      </c>
      <c r="S2665" t="str">
        <f t="shared" ref="S2665:S2702" si="295">RIGHT(Q2665, 11)</f>
        <v>makerspaces</v>
      </c>
    </row>
    <row r="2666" spans="1:19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6">
        <f t="shared" si="290"/>
        <v>103.42857142857143</v>
      </c>
      <c r="O2666" s="10">
        <f t="shared" si="291"/>
        <v>42313.233761574076</v>
      </c>
      <c r="P2666" s="10">
        <f t="shared" si="292"/>
        <v>42347.499305555561</v>
      </c>
      <c r="Q2666" t="s">
        <v>8302</v>
      </c>
      <c r="R2666" t="str">
        <f t="shared" si="293"/>
        <v>technology</v>
      </c>
      <c r="S2666" t="str">
        <f t="shared" si="295"/>
        <v>makerspaces</v>
      </c>
    </row>
    <row r="2667" spans="1:19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6">
        <f t="shared" si="290"/>
        <v>123.14285714285715</v>
      </c>
      <c r="O2667" s="10">
        <f t="shared" si="291"/>
        <v>42084.103865740741</v>
      </c>
      <c r="P2667" s="10">
        <f t="shared" si="292"/>
        <v>42129.103865740741</v>
      </c>
      <c r="Q2667" t="s">
        <v>8302</v>
      </c>
      <c r="R2667" t="str">
        <f t="shared" ref="R2667:R2682" si="296">LEFT(Q2667, 10)</f>
        <v>technology</v>
      </c>
      <c r="S2667" t="str">
        <f t="shared" si="295"/>
        <v>makerspaces</v>
      </c>
    </row>
    <row r="2668" spans="1:19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6">
        <f t="shared" si="290"/>
        <v>159.29509999999999</v>
      </c>
      <c r="O2668" s="10">
        <f t="shared" si="291"/>
        <v>42235.972673611112</v>
      </c>
      <c r="P2668" s="10">
        <f t="shared" si="292"/>
        <v>42273.083333333336</v>
      </c>
      <c r="Q2668" t="s">
        <v>8302</v>
      </c>
      <c r="R2668" t="str">
        <f t="shared" si="296"/>
        <v>technology</v>
      </c>
      <c r="S2668" t="str">
        <f t="shared" si="295"/>
        <v>makerspaces</v>
      </c>
    </row>
    <row r="2669" spans="1:19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6">
        <f t="shared" si="290"/>
        <v>110.66666666666667</v>
      </c>
      <c r="O2669" s="10">
        <f t="shared" si="291"/>
        <v>42381.134444444448</v>
      </c>
      <c r="P2669" s="10">
        <f t="shared" si="292"/>
        <v>42411.134444444448</v>
      </c>
      <c r="Q2669" t="s">
        <v>8302</v>
      </c>
      <c r="R2669" t="str">
        <f t="shared" si="296"/>
        <v>technology</v>
      </c>
      <c r="S2669" t="str">
        <f t="shared" si="295"/>
        <v>makerspaces</v>
      </c>
    </row>
    <row r="2670" spans="1:19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6">
        <f t="shared" si="290"/>
        <v>170.70000000000002</v>
      </c>
      <c r="O2670" s="10">
        <f t="shared" si="291"/>
        <v>42275.797048611108</v>
      </c>
      <c r="P2670" s="10">
        <f t="shared" si="292"/>
        <v>42317.813888888886</v>
      </c>
      <c r="Q2670" t="s">
        <v>8302</v>
      </c>
      <c r="R2670" t="str">
        <f t="shared" si="296"/>
        <v>technology</v>
      </c>
      <c r="S2670" t="str">
        <f t="shared" si="295"/>
        <v>makerspaces</v>
      </c>
    </row>
    <row r="2671" spans="1:19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6">
        <f t="shared" si="290"/>
        <v>125.125</v>
      </c>
      <c r="O2671" s="10">
        <f t="shared" si="291"/>
        <v>42319.244166666671</v>
      </c>
      <c r="P2671" s="10">
        <f t="shared" si="292"/>
        <v>42379.244166666671</v>
      </c>
      <c r="Q2671" t="s">
        <v>8302</v>
      </c>
      <c r="R2671" t="str">
        <f t="shared" si="296"/>
        <v>technology</v>
      </c>
      <c r="S2671" t="str">
        <f t="shared" si="295"/>
        <v>makerspaces</v>
      </c>
    </row>
    <row r="2672" spans="1:19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6">
        <f t="shared" si="290"/>
        <v>6.4158609339642041</v>
      </c>
      <c r="O2672" s="10">
        <f t="shared" si="291"/>
        <v>41821.228935185187</v>
      </c>
      <c r="P2672" s="10">
        <f t="shared" si="292"/>
        <v>41849.228935185187</v>
      </c>
      <c r="Q2672" t="s">
        <v>8302</v>
      </c>
      <c r="R2672" t="str">
        <f t="shared" si="296"/>
        <v>technology</v>
      </c>
      <c r="S2672" t="str">
        <f t="shared" si="295"/>
        <v>makerspaces</v>
      </c>
    </row>
    <row r="2673" spans="1:19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6">
        <f t="shared" si="290"/>
        <v>11.343999999999999</v>
      </c>
      <c r="O2673" s="10">
        <f t="shared" si="291"/>
        <v>41962.957361111119</v>
      </c>
      <c r="P2673" s="10">
        <f t="shared" si="292"/>
        <v>41993.026388888895</v>
      </c>
      <c r="Q2673" t="s">
        <v>8302</v>
      </c>
      <c r="R2673" t="str">
        <f t="shared" si="296"/>
        <v>technology</v>
      </c>
      <c r="S2673" t="str">
        <f t="shared" si="295"/>
        <v>makerspaces</v>
      </c>
    </row>
    <row r="2674" spans="1:19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6">
        <f t="shared" si="290"/>
        <v>33.19</v>
      </c>
      <c r="O2674" s="10">
        <f t="shared" si="291"/>
        <v>42345.092476851853</v>
      </c>
      <c r="P2674" s="10">
        <f t="shared" si="292"/>
        <v>42366.458333333336</v>
      </c>
      <c r="Q2674" t="s">
        <v>8302</v>
      </c>
      <c r="R2674" t="str">
        <f t="shared" si="296"/>
        <v>technology</v>
      </c>
      <c r="S2674" t="str">
        <f t="shared" si="295"/>
        <v>makerspaces</v>
      </c>
    </row>
    <row r="2675" spans="1:19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6">
        <f t="shared" si="290"/>
        <v>27.58</v>
      </c>
      <c r="O2675" s="10">
        <f t="shared" si="291"/>
        <v>41912.74998842593</v>
      </c>
      <c r="P2675" s="10">
        <f t="shared" si="292"/>
        <v>41942.15625</v>
      </c>
      <c r="Q2675" t="s">
        <v>8302</v>
      </c>
      <c r="R2675" t="str">
        <f t="shared" si="296"/>
        <v>technology</v>
      </c>
      <c r="S2675" t="str">
        <f t="shared" si="295"/>
        <v>makerspaces</v>
      </c>
    </row>
    <row r="2676" spans="1:19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6">
        <f t="shared" si="290"/>
        <v>62.839999999999996</v>
      </c>
      <c r="O2676" s="10">
        <f t="shared" si="291"/>
        <v>42529.841087962966</v>
      </c>
      <c r="P2676" s="10">
        <f t="shared" si="292"/>
        <v>42556.415972222225</v>
      </c>
      <c r="Q2676" t="s">
        <v>8302</v>
      </c>
      <c r="R2676" t="str">
        <f t="shared" si="296"/>
        <v>technology</v>
      </c>
      <c r="S2676" t="str">
        <f t="shared" si="295"/>
        <v>makerspaces</v>
      </c>
    </row>
    <row r="2677" spans="1:19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6">
        <f t="shared" si="290"/>
        <v>7.5880000000000001</v>
      </c>
      <c r="O2677" s="10">
        <f t="shared" si="291"/>
        <v>41924.065844907411</v>
      </c>
      <c r="P2677" s="10">
        <f t="shared" si="292"/>
        <v>41954.107511574075</v>
      </c>
      <c r="Q2677" t="s">
        <v>8302</v>
      </c>
      <c r="R2677" t="str">
        <f t="shared" si="296"/>
        <v>technology</v>
      </c>
      <c r="S2677" t="str">
        <f t="shared" si="295"/>
        <v>makerspaces</v>
      </c>
    </row>
    <row r="2678" spans="1:19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6">
        <f t="shared" si="290"/>
        <v>50.38095238095238</v>
      </c>
      <c r="O2678" s="10">
        <f t="shared" si="291"/>
        <v>42482.833032407412</v>
      </c>
      <c r="P2678" s="10">
        <f t="shared" si="292"/>
        <v>42512.833032407412</v>
      </c>
      <c r="Q2678" t="s">
        <v>8302</v>
      </c>
      <c r="R2678" t="str">
        <f t="shared" si="296"/>
        <v>technology</v>
      </c>
      <c r="S2678" t="str">
        <f t="shared" si="295"/>
        <v>makerspaces</v>
      </c>
    </row>
    <row r="2679" spans="1:19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6">
        <f t="shared" si="290"/>
        <v>17.512820512820511</v>
      </c>
      <c r="O2679" s="10">
        <f t="shared" si="291"/>
        <v>41793.237766203703</v>
      </c>
      <c r="P2679" s="10">
        <f t="shared" si="292"/>
        <v>41823.237766203703</v>
      </c>
      <c r="Q2679" t="s">
        <v>8302</v>
      </c>
      <c r="R2679" t="str">
        <f t="shared" si="296"/>
        <v>technology</v>
      </c>
      <c r="S2679" t="str">
        <f t="shared" si="295"/>
        <v>makerspaces</v>
      </c>
    </row>
    <row r="2680" spans="1:19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6">
        <f t="shared" si="290"/>
        <v>1.375E-2</v>
      </c>
      <c r="O2680" s="10">
        <f t="shared" si="291"/>
        <v>42242.006539351853</v>
      </c>
      <c r="P2680" s="10">
        <f t="shared" si="292"/>
        <v>42272.006539351853</v>
      </c>
      <c r="Q2680" t="s">
        <v>8302</v>
      </c>
      <c r="R2680" t="str">
        <f t="shared" si="296"/>
        <v>technology</v>
      </c>
      <c r="S2680" t="str">
        <f t="shared" si="295"/>
        <v>makerspaces</v>
      </c>
    </row>
    <row r="2681" spans="1:19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6">
        <f t="shared" si="290"/>
        <v>0.33</v>
      </c>
      <c r="O2681" s="10">
        <f t="shared" si="291"/>
        <v>42033.209421296298</v>
      </c>
      <c r="P2681" s="10">
        <f t="shared" si="292"/>
        <v>42063.209421296298</v>
      </c>
      <c r="Q2681" t="s">
        <v>8302</v>
      </c>
      <c r="R2681" t="str">
        <f t="shared" si="296"/>
        <v>technology</v>
      </c>
      <c r="S2681" t="str">
        <f t="shared" si="295"/>
        <v>makerspaces</v>
      </c>
    </row>
    <row r="2682" spans="1:19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6">
        <f t="shared" si="290"/>
        <v>0.86250000000000004</v>
      </c>
      <c r="O2682" s="10">
        <f t="shared" si="291"/>
        <v>42436.420034722229</v>
      </c>
      <c r="P2682" s="10">
        <f t="shared" si="292"/>
        <v>42466.378368055557</v>
      </c>
      <c r="Q2682" t="s">
        <v>8302</v>
      </c>
      <c r="R2682" t="str">
        <f t="shared" si="296"/>
        <v>technology</v>
      </c>
      <c r="S2682" t="str">
        <f t="shared" si="295"/>
        <v>makerspaces</v>
      </c>
    </row>
    <row r="2683" spans="1:19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6">
        <f t="shared" si="290"/>
        <v>0.6875</v>
      </c>
      <c r="O2683" s="10">
        <f t="shared" si="291"/>
        <v>41806.103587962964</v>
      </c>
      <c r="P2683" s="10">
        <f t="shared" si="292"/>
        <v>41831.103587962964</v>
      </c>
      <c r="Q2683" t="s">
        <v>8284</v>
      </c>
      <c r="R2683" t="str">
        <f t="shared" ref="R2683:R2702" si="297">LEFT(Q2683, 4)</f>
        <v>food</v>
      </c>
      <c r="S2683" t="str">
        <f t="shared" si="295"/>
        <v>food trucks</v>
      </c>
    </row>
    <row r="2684" spans="1:19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6">
        <f t="shared" si="290"/>
        <v>28.299999999999997</v>
      </c>
      <c r="O2684" s="10">
        <f t="shared" si="291"/>
        <v>41933.080324074079</v>
      </c>
      <c r="P2684" s="10">
        <f t="shared" si="292"/>
        <v>41965.457638888889</v>
      </c>
      <c r="Q2684" t="s">
        <v>8284</v>
      </c>
      <c r="R2684" t="str">
        <f t="shared" si="297"/>
        <v>food</v>
      </c>
      <c r="S2684" t="str">
        <f t="shared" si="295"/>
        <v>food trucks</v>
      </c>
    </row>
    <row r="2685" spans="1:19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6">
        <f t="shared" si="290"/>
        <v>0.24</v>
      </c>
      <c r="O2685" s="10">
        <f t="shared" si="291"/>
        <v>42034.963425925926</v>
      </c>
      <c r="P2685" s="10">
        <f t="shared" si="292"/>
        <v>42064.963425925926</v>
      </c>
      <c r="Q2685" t="s">
        <v>8284</v>
      </c>
      <c r="R2685" t="str">
        <f t="shared" si="297"/>
        <v>food</v>
      </c>
      <c r="S2685" t="str">
        <f t="shared" si="295"/>
        <v>food trucks</v>
      </c>
    </row>
    <row r="2686" spans="1:19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6">
        <f t="shared" si="290"/>
        <v>1.1428571428571428</v>
      </c>
      <c r="O2686" s="10">
        <f t="shared" si="291"/>
        <v>41821.122974537036</v>
      </c>
      <c r="P2686" s="10">
        <f t="shared" si="292"/>
        <v>41861.122974537036</v>
      </c>
      <c r="Q2686" t="s">
        <v>8284</v>
      </c>
      <c r="R2686" t="str">
        <f t="shared" si="297"/>
        <v>food</v>
      </c>
      <c r="S2686" t="str">
        <f t="shared" si="295"/>
        <v>food trucks</v>
      </c>
    </row>
    <row r="2687" spans="1:19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6">
        <f t="shared" si="290"/>
        <v>0.02</v>
      </c>
      <c r="O2687" s="10">
        <f t="shared" si="291"/>
        <v>42061.904282407406</v>
      </c>
      <c r="P2687" s="10">
        <f t="shared" si="292"/>
        <v>42121.862615740749</v>
      </c>
      <c r="Q2687" t="s">
        <v>8284</v>
      </c>
      <c r="R2687" t="str">
        <f t="shared" si="297"/>
        <v>food</v>
      </c>
      <c r="S2687" t="str">
        <f t="shared" si="295"/>
        <v>food trucks</v>
      </c>
    </row>
    <row r="2688" spans="1:19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6">
        <f t="shared" si="290"/>
        <v>0</v>
      </c>
      <c r="O2688" s="10">
        <f t="shared" si="291"/>
        <v>41893.183136574073</v>
      </c>
      <c r="P2688" s="10">
        <f t="shared" si="292"/>
        <v>41913.183136574073</v>
      </c>
      <c r="Q2688" t="s">
        <v>8284</v>
      </c>
      <c r="R2688" t="str">
        <f t="shared" si="297"/>
        <v>food</v>
      </c>
      <c r="S2688" t="str">
        <f t="shared" si="295"/>
        <v>food trucks</v>
      </c>
    </row>
    <row r="2689" spans="1:19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6">
        <f t="shared" si="290"/>
        <v>0</v>
      </c>
      <c r="O2689" s="10">
        <f t="shared" si="291"/>
        <v>42154.848587962966</v>
      </c>
      <c r="P2689" s="10">
        <f t="shared" si="292"/>
        <v>42184.848587962966</v>
      </c>
      <c r="Q2689" t="s">
        <v>8284</v>
      </c>
      <c r="R2689" t="str">
        <f t="shared" si="297"/>
        <v>food</v>
      </c>
      <c r="S2689" t="str">
        <f t="shared" si="295"/>
        <v>food trucks</v>
      </c>
    </row>
    <row r="2690" spans="1:19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6">
        <f t="shared" ref="N2690:N2753" si="298">E2690/D2690*100</f>
        <v>0.14799999999999999</v>
      </c>
      <c r="O2690" s="10">
        <f t="shared" si="291"/>
        <v>42028.327199074083</v>
      </c>
      <c r="P2690" s="10">
        <f t="shared" si="292"/>
        <v>42059.333333333336</v>
      </c>
      <c r="Q2690" t="s">
        <v>8284</v>
      </c>
      <c r="R2690" t="str">
        <f t="shared" si="297"/>
        <v>food</v>
      </c>
      <c r="S2690" t="str">
        <f t="shared" si="295"/>
        <v>food trucks</v>
      </c>
    </row>
    <row r="2691" spans="1:19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6">
        <f t="shared" si="298"/>
        <v>2.8571428571428571E-3</v>
      </c>
      <c r="O2691" s="10">
        <f t="shared" ref="O2691:O2754" si="299">((((J2691/60)/60)/24+DATE(1970,1,1)+5/24))</f>
        <v>42552.170023148145</v>
      </c>
      <c r="P2691" s="10">
        <f t="shared" ref="P2691:P2754" si="300">((((I2691/60)/60)/24+DATE(1970,1,1)+5/24))</f>
        <v>42582.170023148145</v>
      </c>
      <c r="Q2691" t="s">
        <v>8284</v>
      </c>
      <c r="R2691" t="str">
        <f t="shared" si="297"/>
        <v>food</v>
      </c>
      <c r="S2691" t="str">
        <f t="shared" si="295"/>
        <v>food trucks</v>
      </c>
    </row>
    <row r="2692" spans="1:19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6">
        <f t="shared" si="298"/>
        <v>10.7325</v>
      </c>
      <c r="O2692" s="10">
        <f t="shared" si="299"/>
        <v>42113.313379629632</v>
      </c>
      <c r="P2692" s="10">
        <f t="shared" si="300"/>
        <v>42158.313379629632</v>
      </c>
      <c r="Q2692" t="s">
        <v>8284</v>
      </c>
      <c r="R2692" t="str">
        <f t="shared" si="297"/>
        <v>food</v>
      </c>
      <c r="S2692" t="str">
        <f t="shared" si="295"/>
        <v>food trucks</v>
      </c>
    </row>
    <row r="2693" spans="1:19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6">
        <f t="shared" si="298"/>
        <v>5.3846153846153842E-2</v>
      </c>
      <c r="O2693" s="10">
        <f t="shared" si="299"/>
        <v>42089.932372685187</v>
      </c>
      <c r="P2693" s="10">
        <f t="shared" si="300"/>
        <v>42134.932372685187</v>
      </c>
      <c r="Q2693" t="s">
        <v>8284</v>
      </c>
      <c r="R2693" t="str">
        <f t="shared" si="297"/>
        <v>food</v>
      </c>
      <c r="S2693" t="str">
        <f t="shared" si="295"/>
        <v>food trucks</v>
      </c>
    </row>
    <row r="2694" spans="1:19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6">
        <f t="shared" si="298"/>
        <v>0.7142857142857143</v>
      </c>
      <c r="O2694" s="10">
        <f t="shared" si="299"/>
        <v>42058.542361111111</v>
      </c>
      <c r="P2694" s="10">
        <f t="shared" si="300"/>
        <v>42088.500694444447</v>
      </c>
      <c r="Q2694" t="s">
        <v>8284</v>
      </c>
      <c r="R2694" t="str">
        <f t="shared" si="297"/>
        <v>food</v>
      </c>
      <c r="S2694" t="str">
        <f t="shared" si="295"/>
        <v>food trucks</v>
      </c>
    </row>
    <row r="2695" spans="1:19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6">
        <f t="shared" si="298"/>
        <v>0.8</v>
      </c>
      <c r="O2695" s="10">
        <f t="shared" si="299"/>
        <v>41834.346828703703</v>
      </c>
      <c r="P2695" s="10">
        <f t="shared" si="300"/>
        <v>41864.346828703703</v>
      </c>
      <c r="Q2695" t="s">
        <v>8284</v>
      </c>
      <c r="R2695" t="str">
        <f t="shared" si="297"/>
        <v>food</v>
      </c>
      <c r="S2695" t="str">
        <f t="shared" si="295"/>
        <v>food trucks</v>
      </c>
    </row>
    <row r="2696" spans="1:19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6">
        <f t="shared" si="298"/>
        <v>3.3333333333333335E-3</v>
      </c>
      <c r="O2696" s="10">
        <f t="shared" si="299"/>
        <v>41878.34883101852</v>
      </c>
      <c r="P2696" s="10">
        <f t="shared" si="300"/>
        <v>41908.34883101852</v>
      </c>
      <c r="Q2696" t="s">
        <v>8284</v>
      </c>
      <c r="R2696" t="str">
        <f t="shared" si="297"/>
        <v>food</v>
      </c>
      <c r="S2696" t="str">
        <f t="shared" si="295"/>
        <v>food trucks</v>
      </c>
    </row>
    <row r="2697" spans="1:19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6">
        <f t="shared" si="298"/>
        <v>0.47333333333333333</v>
      </c>
      <c r="O2697" s="10">
        <f t="shared" si="299"/>
        <v>42048.39025462963</v>
      </c>
      <c r="P2697" s="10">
        <f t="shared" si="300"/>
        <v>42108.348587962966</v>
      </c>
      <c r="Q2697" t="s">
        <v>8284</v>
      </c>
      <c r="R2697" t="str">
        <f t="shared" si="297"/>
        <v>food</v>
      </c>
      <c r="S2697" t="str">
        <f t="shared" si="295"/>
        <v>food trucks</v>
      </c>
    </row>
    <row r="2698" spans="1:19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6">
        <f t="shared" si="298"/>
        <v>5.65</v>
      </c>
      <c r="O2698" s="10">
        <f t="shared" si="299"/>
        <v>41965.052777777782</v>
      </c>
      <c r="P2698" s="10">
        <f t="shared" si="300"/>
        <v>41999.052777777782</v>
      </c>
      <c r="Q2698" t="s">
        <v>8284</v>
      </c>
      <c r="R2698" t="str">
        <f t="shared" si="297"/>
        <v>food</v>
      </c>
      <c r="S2698" t="str">
        <f t="shared" si="295"/>
        <v>food trucks</v>
      </c>
    </row>
    <row r="2699" spans="1:19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6">
        <f t="shared" si="298"/>
        <v>26.35217391304348</v>
      </c>
      <c r="O2699" s="10">
        <f t="shared" si="299"/>
        <v>42188.148414351854</v>
      </c>
      <c r="P2699" s="10">
        <f t="shared" si="300"/>
        <v>42219.125000000007</v>
      </c>
      <c r="Q2699" t="s">
        <v>8284</v>
      </c>
      <c r="R2699" t="str">
        <f t="shared" si="297"/>
        <v>food</v>
      </c>
      <c r="S2699" t="str">
        <f t="shared" si="295"/>
        <v>food trucks</v>
      </c>
    </row>
    <row r="2700" spans="1:19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6">
        <f t="shared" si="298"/>
        <v>0.325125</v>
      </c>
      <c r="O2700" s="10">
        <f t="shared" si="299"/>
        <v>41788.106574074074</v>
      </c>
      <c r="P2700" s="10">
        <f t="shared" si="300"/>
        <v>41818.106574074074</v>
      </c>
      <c r="Q2700" t="s">
        <v>8284</v>
      </c>
      <c r="R2700" t="str">
        <f t="shared" si="297"/>
        <v>food</v>
      </c>
      <c r="S2700" t="str">
        <f t="shared" si="295"/>
        <v>food trucks</v>
      </c>
    </row>
    <row r="2701" spans="1:19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6">
        <f t="shared" si="298"/>
        <v>0</v>
      </c>
      <c r="O2701" s="10">
        <f t="shared" si="299"/>
        <v>41830.104895833334</v>
      </c>
      <c r="P2701" s="10">
        <f t="shared" si="300"/>
        <v>41860.104895833334</v>
      </c>
      <c r="Q2701" t="s">
        <v>8284</v>
      </c>
      <c r="R2701" t="str">
        <f t="shared" si="297"/>
        <v>food</v>
      </c>
      <c r="S2701" t="str">
        <f t="shared" si="295"/>
        <v>food trucks</v>
      </c>
    </row>
    <row r="2702" spans="1:19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6">
        <f t="shared" si="298"/>
        <v>0.7000700070007001</v>
      </c>
      <c r="O2702" s="10">
        <f t="shared" si="299"/>
        <v>41871.083009259266</v>
      </c>
      <c r="P2702" s="10">
        <f t="shared" si="300"/>
        <v>41901.083009259266</v>
      </c>
      <c r="Q2702" t="s">
        <v>8284</v>
      </c>
      <c r="R2702" t="str">
        <f t="shared" si="297"/>
        <v>food</v>
      </c>
      <c r="S2702" t="str">
        <f t="shared" si="295"/>
        <v>food trucks</v>
      </c>
    </row>
    <row r="2703" spans="1:19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6">
        <f t="shared" si="298"/>
        <v>46.176470588235297</v>
      </c>
      <c r="O2703" s="10">
        <f t="shared" si="299"/>
        <v>42801.983032407406</v>
      </c>
      <c r="P2703" s="10">
        <f t="shared" si="300"/>
        <v>42832.941365740742</v>
      </c>
      <c r="Q2703" t="s">
        <v>8303</v>
      </c>
      <c r="R2703" t="str">
        <f t="shared" ref="R2703:R2722" si="301">LEFT(Q2703, 7)</f>
        <v>theater</v>
      </c>
      <c r="S2703" t="str">
        <f t="shared" ref="S2703:S2722" si="302">RIGHT(Q2703, 6)</f>
        <v>spaces</v>
      </c>
    </row>
    <row r="2704" spans="1:19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6">
        <f t="shared" si="298"/>
        <v>34.410000000000004</v>
      </c>
      <c r="O2704" s="10">
        <f t="shared" si="299"/>
        <v>42801.010150462964</v>
      </c>
      <c r="P2704" s="10">
        <f t="shared" si="300"/>
        <v>42830.9684837963</v>
      </c>
      <c r="Q2704" t="s">
        <v>8303</v>
      </c>
      <c r="R2704" t="str">
        <f t="shared" si="301"/>
        <v>theater</v>
      </c>
      <c r="S2704" t="str">
        <f t="shared" si="302"/>
        <v>spaces</v>
      </c>
    </row>
    <row r="2705" spans="1:19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6">
        <f t="shared" si="298"/>
        <v>103.75000000000001</v>
      </c>
      <c r="O2705" s="10">
        <f t="shared" si="299"/>
        <v>42756.898495370369</v>
      </c>
      <c r="P2705" s="10">
        <f t="shared" si="300"/>
        <v>42816.856828703705</v>
      </c>
      <c r="Q2705" t="s">
        <v>8303</v>
      </c>
      <c r="R2705" t="str">
        <f t="shared" si="301"/>
        <v>theater</v>
      </c>
      <c r="S2705" t="str">
        <f t="shared" si="302"/>
        <v>spaces</v>
      </c>
    </row>
    <row r="2706" spans="1:19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6">
        <f t="shared" si="298"/>
        <v>6.0263157894736841</v>
      </c>
      <c r="O2706" s="10">
        <f t="shared" si="299"/>
        <v>42788.070763888893</v>
      </c>
      <c r="P2706" s="10">
        <f t="shared" si="300"/>
        <v>42831.029097222221</v>
      </c>
      <c r="Q2706" t="s">
        <v>8303</v>
      </c>
      <c r="R2706" t="str">
        <f t="shared" si="301"/>
        <v>theater</v>
      </c>
      <c r="S2706" t="str">
        <f t="shared" si="302"/>
        <v>spaces</v>
      </c>
    </row>
    <row r="2707" spans="1:19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6">
        <f t="shared" si="298"/>
        <v>10.539393939393939</v>
      </c>
      <c r="O2707" s="10">
        <f t="shared" si="299"/>
        <v>42774.124513888892</v>
      </c>
      <c r="P2707" s="10">
        <f t="shared" si="300"/>
        <v>42819.082847222227</v>
      </c>
      <c r="Q2707" t="s">
        <v>8303</v>
      </c>
      <c r="R2707" t="str">
        <f t="shared" si="301"/>
        <v>theater</v>
      </c>
      <c r="S2707" t="str">
        <f t="shared" si="302"/>
        <v>spaces</v>
      </c>
    </row>
    <row r="2708" spans="1:19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6">
        <f t="shared" si="298"/>
        <v>112.29714285714284</v>
      </c>
      <c r="O2708" s="10">
        <f t="shared" si="299"/>
        <v>41899.503275462965</v>
      </c>
      <c r="P2708" s="10">
        <f t="shared" si="300"/>
        <v>41928.499305555561</v>
      </c>
      <c r="Q2708" t="s">
        <v>8303</v>
      </c>
      <c r="R2708" t="str">
        <f t="shared" si="301"/>
        <v>theater</v>
      </c>
      <c r="S2708" t="str">
        <f t="shared" si="302"/>
        <v>spaces</v>
      </c>
    </row>
    <row r="2709" spans="1:19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6">
        <f t="shared" si="298"/>
        <v>350.84462500000001</v>
      </c>
      <c r="O2709" s="10">
        <f t="shared" si="299"/>
        <v>41391.99123842593</v>
      </c>
      <c r="P2709" s="10">
        <f t="shared" si="300"/>
        <v>41421.499305555561</v>
      </c>
      <c r="Q2709" t="s">
        <v>8303</v>
      </c>
      <c r="R2709" t="str">
        <f t="shared" si="301"/>
        <v>theater</v>
      </c>
      <c r="S2709" t="str">
        <f t="shared" si="302"/>
        <v>spaces</v>
      </c>
    </row>
    <row r="2710" spans="1:19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6">
        <f t="shared" si="298"/>
        <v>233.21535</v>
      </c>
      <c r="O2710" s="10">
        <f t="shared" si="299"/>
        <v>42512.906550925931</v>
      </c>
      <c r="P2710" s="10">
        <f t="shared" si="300"/>
        <v>42572.906550925931</v>
      </c>
      <c r="Q2710" t="s">
        <v>8303</v>
      </c>
      <c r="R2710" t="str">
        <f t="shared" si="301"/>
        <v>theater</v>
      </c>
      <c r="S2710" t="str">
        <f t="shared" si="302"/>
        <v>spaces</v>
      </c>
    </row>
    <row r="2711" spans="1:19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6">
        <f t="shared" si="298"/>
        <v>101.60599999999999</v>
      </c>
      <c r="O2711" s="10">
        <f t="shared" si="299"/>
        <v>42612.358113425929</v>
      </c>
      <c r="P2711" s="10">
        <f t="shared" si="300"/>
        <v>42647.374305555561</v>
      </c>
      <c r="Q2711" t="s">
        <v>8303</v>
      </c>
      <c r="R2711" t="str">
        <f t="shared" si="301"/>
        <v>theater</v>
      </c>
      <c r="S2711" t="str">
        <f t="shared" si="302"/>
        <v>spaces</v>
      </c>
    </row>
    <row r="2712" spans="1:19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6">
        <f t="shared" si="298"/>
        <v>153.90035000000003</v>
      </c>
      <c r="O2712" s="10">
        <f t="shared" si="299"/>
        <v>41828.437824074077</v>
      </c>
      <c r="P2712" s="10">
        <f t="shared" si="300"/>
        <v>41860.291666666672</v>
      </c>
      <c r="Q2712" t="s">
        <v>8303</v>
      </c>
      <c r="R2712" t="str">
        <f t="shared" si="301"/>
        <v>theater</v>
      </c>
      <c r="S2712" t="str">
        <f t="shared" si="302"/>
        <v>spaces</v>
      </c>
    </row>
    <row r="2713" spans="1:19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6">
        <f t="shared" si="298"/>
        <v>100.7161125319693</v>
      </c>
      <c r="O2713" s="10">
        <f t="shared" si="299"/>
        <v>41780.953587962969</v>
      </c>
      <c r="P2713" s="10">
        <f t="shared" si="300"/>
        <v>41811.125694444447</v>
      </c>
      <c r="Q2713" t="s">
        <v>8303</v>
      </c>
      <c r="R2713" t="str">
        <f t="shared" si="301"/>
        <v>theater</v>
      </c>
      <c r="S2713" t="str">
        <f t="shared" si="302"/>
        <v>spaces</v>
      </c>
    </row>
    <row r="2714" spans="1:19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6">
        <f t="shared" si="298"/>
        <v>131.38181818181818</v>
      </c>
      <c r="O2714" s="10">
        <f t="shared" si="299"/>
        <v>41432.270370370374</v>
      </c>
      <c r="P2714" s="10">
        <f t="shared" si="300"/>
        <v>41468.958333333336</v>
      </c>
      <c r="Q2714" t="s">
        <v>8303</v>
      </c>
      <c r="R2714" t="str">
        <f t="shared" si="301"/>
        <v>theater</v>
      </c>
      <c r="S2714" t="str">
        <f t="shared" si="302"/>
        <v>spaces</v>
      </c>
    </row>
    <row r="2715" spans="1:19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6">
        <f t="shared" si="298"/>
        <v>102.24133333333334</v>
      </c>
      <c r="O2715" s="10">
        <f t="shared" si="299"/>
        <v>42322.862083333333</v>
      </c>
      <c r="P2715" s="10">
        <f t="shared" si="300"/>
        <v>42362.862083333333</v>
      </c>
      <c r="Q2715" t="s">
        <v>8303</v>
      </c>
      <c r="R2715" t="str">
        <f t="shared" si="301"/>
        <v>theater</v>
      </c>
      <c r="S2715" t="str">
        <f t="shared" si="302"/>
        <v>spaces</v>
      </c>
    </row>
    <row r="2716" spans="1:19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6">
        <f t="shared" si="298"/>
        <v>116.35599999999999</v>
      </c>
      <c r="O2716" s="10">
        <f t="shared" si="299"/>
        <v>42629.863379629627</v>
      </c>
      <c r="P2716" s="10">
        <f t="shared" si="300"/>
        <v>42658.166666666664</v>
      </c>
      <c r="Q2716" t="s">
        <v>8303</v>
      </c>
      <c r="R2716" t="str">
        <f t="shared" si="301"/>
        <v>theater</v>
      </c>
      <c r="S2716" t="str">
        <f t="shared" si="302"/>
        <v>spaces</v>
      </c>
    </row>
    <row r="2717" spans="1:19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6">
        <f t="shared" si="298"/>
        <v>264.62241666666665</v>
      </c>
      <c r="O2717" s="10">
        <f t="shared" si="299"/>
        <v>42387.606805555559</v>
      </c>
      <c r="P2717" s="10">
        <f t="shared" si="300"/>
        <v>42421.606805555559</v>
      </c>
      <c r="Q2717" t="s">
        <v>8303</v>
      </c>
      <c r="R2717" t="str">
        <f t="shared" si="301"/>
        <v>theater</v>
      </c>
      <c r="S2717" t="str">
        <f t="shared" si="302"/>
        <v>spaces</v>
      </c>
    </row>
    <row r="2718" spans="1:19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6">
        <f t="shared" si="298"/>
        <v>119.98010000000001</v>
      </c>
      <c r="O2718" s="10">
        <f t="shared" si="299"/>
        <v>42255.541585648149</v>
      </c>
      <c r="P2718" s="10">
        <f t="shared" si="300"/>
        <v>42285.541585648149</v>
      </c>
      <c r="Q2718" t="s">
        <v>8303</v>
      </c>
      <c r="R2718" t="str">
        <f t="shared" si="301"/>
        <v>theater</v>
      </c>
      <c r="S2718" t="str">
        <f t="shared" si="302"/>
        <v>spaces</v>
      </c>
    </row>
    <row r="2719" spans="1:19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6">
        <f t="shared" si="298"/>
        <v>120.10400000000001</v>
      </c>
      <c r="O2719" s="10">
        <f t="shared" si="299"/>
        <v>41935.123252314821</v>
      </c>
      <c r="P2719" s="10">
        <f t="shared" si="300"/>
        <v>41980.164918981485</v>
      </c>
      <c r="Q2719" t="s">
        <v>8303</v>
      </c>
      <c r="R2719" t="str">
        <f t="shared" si="301"/>
        <v>theater</v>
      </c>
      <c r="S2719" t="str">
        <f t="shared" si="302"/>
        <v>spaces</v>
      </c>
    </row>
    <row r="2720" spans="1:19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6">
        <f t="shared" si="298"/>
        <v>103.58333333333334</v>
      </c>
      <c r="O2720" s="10">
        <f t="shared" si="299"/>
        <v>42465.804918981485</v>
      </c>
      <c r="P2720" s="10">
        <f t="shared" si="300"/>
        <v>42494.166666666664</v>
      </c>
      <c r="Q2720" t="s">
        <v>8303</v>
      </c>
      <c r="R2720" t="str">
        <f t="shared" si="301"/>
        <v>theater</v>
      </c>
      <c r="S2720" t="str">
        <f t="shared" si="302"/>
        <v>spaces</v>
      </c>
    </row>
    <row r="2721" spans="1:19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6">
        <f t="shared" si="298"/>
        <v>108.83333333333334</v>
      </c>
      <c r="O2721" s="10">
        <f t="shared" si="299"/>
        <v>42418.23951388889</v>
      </c>
      <c r="P2721" s="10">
        <f t="shared" si="300"/>
        <v>42478.197847222218</v>
      </c>
      <c r="Q2721" t="s">
        <v>8303</v>
      </c>
      <c r="R2721" t="str">
        <f t="shared" si="301"/>
        <v>theater</v>
      </c>
      <c r="S2721" t="str">
        <f t="shared" si="302"/>
        <v>spaces</v>
      </c>
    </row>
    <row r="2722" spans="1:19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6">
        <f t="shared" si="298"/>
        <v>118.12400000000001</v>
      </c>
      <c r="O2722" s="10">
        <f t="shared" si="299"/>
        <v>42655.674224537033</v>
      </c>
      <c r="P2722" s="10">
        <f t="shared" si="300"/>
        <v>42685.715891203705</v>
      </c>
      <c r="Q2722" t="s">
        <v>8303</v>
      </c>
      <c r="R2722" t="str">
        <f t="shared" si="301"/>
        <v>theater</v>
      </c>
      <c r="S2722" t="str">
        <f t="shared" si="302"/>
        <v>spaces</v>
      </c>
    </row>
    <row r="2723" spans="1:19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6">
        <f t="shared" si="298"/>
        <v>1462</v>
      </c>
      <c r="O2723" s="10">
        <f t="shared" si="299"/>
        <v>41493.752291666671</v>
      </c>
      <c r="P2723" s="10">
        <f t="shared" si="300"/>
        <v>41524</v>
      </c>
      <c r="Q2723" t="s">
        <v>8295</v>
      </c>
      <c r="R2723" t="str">
        <f t="shared" ref="R2723:R2754" si="303">LEFT(Q2723, 10)</f>
        <v>technology</v>
      </c>
      <c r="S2723" t="str">
        <f t="shared" ref="S2723:S2742" si="304">RIGHT(Q2723, 8)</f>
        <v>hardware</v>
      </c>
    </row>
    <row r="2724" spans="1:19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6">
        <f t="shared" si="298"/>
        <v>252.54</v>
      </c>
      <c r="O2724" s="10">
        <f t="shared" si="299"/>
        <v>42705.065428240741</v>
      </c>
      <c r="P2724" s="10">
        <f t="shared" si="300"/>
        <v>42765.065428240741</v>
      </c>
      <c r="Q2724" t="s">
        <v>8295</v>
      </c>
      <c r="R2724" t="str">
        <f t="shared" si="303"/>
        <v>technology</v>
      </c>
      <c r="S2724" t="str">
        <f t="shared" si="304"/>
        <v>hardware</v>
      </c>
    </row>
    <row r="2725" spans="1:19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6">
        <f t="shared" si="298"/>
        <v>140.05000000000001</v>
      </c>
      <c r="O2725" s="10">
        <f t="shared" si="299"/>
        <v>41945.047314814816</v>
      </c>
      <c r="P2725" s="10">
        <f t="shared" si="300"/>
        <v>42005.08898148148</v>
      </c>
      <c r="Q2725" t="s">
        <v>8295</v>
      </c>
      <c r="R2725" t="str">
        <f t="shared" si="303"/>
        <v>technology</v>
      </c>
      <c r="S2725" t="str">
        <f t="shared" si="304"/>
        <v>hardware</v>
      </c>
    </row>
    <row r="2726" spans="1:19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6">
        <f t="shared" si="298"/>
        <v>296.87520259319291</v>
      </c>
      <c r="O2726" s="10">
        <f t="shared" si="299"/>
        <v>42199.535405092596</v>
      </c>
      <c r="P2726" s="10">
        <f t="shared" si="300"/>
        <v>42231.535405092596</v>
      </c>
      <c r="Q2726" t="s">
        <v>8295</v>
      </c>
      <c r="R2726" t="str">
        <f t="shared" si="303"/>
        <v>technology</v>
      </c>
      <c r="S2726" t="str">
        <f t="shared" si="304"/>
        <v>hardware</v>
      </c>
    </row>
    <row r="2727" spans="1:19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6">
        <f t="shared" si="298"/>
        <v>144.54249999999999</v>
      </c>
      <c r="O2727" s="10">
        <f t="shared" si="299"/>
        <v>42745.952951388892</v>
      </c>
      <c r="P2727" s="10">
        <f t="shared" si="300"/>
        <v>42795.952951388892</v>
      </c>
      <c r="Q2727" t="s">
        <v>8295</v>
      </c>
      <c r="R2727" t="str">
        <f t="shared" si="303"/>
        <v>technology</v>
      </c>
      <c r="S2727" t="str">
        <f t="shared" si="304"/>
        <v>hardware</v>
      </c>
    </row>
    <row r="2728" spans="1:19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6">
        <f t="shared" si="298"/>
        <v>105.745</v>
      </c>
      <c r="O2728" s="10">
        <f t="shared" si="299"/>
        <v>42452.788321759261</v>
      </c>
      <c r="P2728" s="10">
        <f t="shared" si="300"/>
        <v>42482.788321759261</v>
      </c>
      <c r="Q2728" t="s">
        <v>8295</v>
      </c>
      <c r="R2728" t="str">
        <f t="shared" si="303"/>
        <v>technology</v>
      </c>
      <c r="S2728" t="str">
        <f t="shared" si="304"/>
        <v>hardware</v>
      </c>
    </row>
    <row r="2729" spans="1:19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6">
        <f t="shared" si="298"/>
        <v>493.21000000000004</v>
      </c>
      <c r="O2729" s="10">
        <f t="shared" si="299"/>
        <v>42198.884988425933</v>
      </c>
      <c r="P2729" s="10">
        <f t="shared" si="300"/>
        <v>42223.884988425933</v>
      </c>
      <c r="Q2729" t="s">
        <v>8295</v>
      </c>
      <c r="R2729" t="str">
        <f t="shared" si="303"/>
        <v>technology</v>
      </c>
      <c r="S2729" t="str">
        <f t="shared" si="304"/>
        <v>hardware</v>
      </c>
    </row>
    <row r="2730" spans="1:19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6">
        <f t="shared" si="298"/>
        <v>201.82666666666668</v>
      </c>
      <c r="O2730" s="10">
        <f t="shared" si="299"/>
        <v>42333.808263888895</v>
      </c>
      <c r="P2730" s="10">
        <f t="shared" si="300"/>
        <v>42368.808263888895</v>
      </c>
      <c r="Q2730" t="s">
        <v>8295</v>
      </c>
      <c r="R2730" t="str">
        <f t="shared" si="303"/>
        <v>technology</v>
      </c>
      <c r="S2730" t="str">
        <f t="shared" si="304"/>
        <v>hardware</v>
      </c>
    </row>
    <row r="2731" spans="1:19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6">
        <f t="shared" si="298"/>
        <v>104.44</v>
      </c>
      <c r="O2731" s="10">
        <f t="shared" si="299"/>
        <v>42095.449039351857</v>
      </c>
      <c r="P2731" s="10">
        <f t="shared" si="300"/>
        <v>42125.449039351857</v>
      </c>
      <c r="Q2731" t="s">
        <v>8295</v>
      </c>
      <c r="R2731" t="str">
        <f t="shared" si="303"/>
        <v>technology</v>
      </c>
      <c r="S2731" t="str">
        <f t="shared" si="304"/>
        <v>hardware</v>
      </c>
    </row>
    <row r="2732" spans="1:19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6">
        <f t="shared" si="298"/>
        <v>170.29262962962963</v>
      </c>
      <c r="O2732" s="10">
        <f t="shared" si="299"/>
        <v>41351.749710648153</v>
      </c>
      <c r="P2732" s="10">
        <f t="shared" si="300"/>
        <v>41386.749710648153</v>
      </c>
      <c r="Q2732" t="s">
        <v>8295</v>
      </c>
      <c r="R2732" t="str">
        <f t="shared" si="303"/>
        <v>technology</v>
      </c>
      <c r="S2732" t="str">
        <f t="shared" si="304"/>
        <v>hardware</v>
      </c>
    </row>
    <row r="2733" spans="1:19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6">
        <f t="shared" si="298"/>
        <v>104.30333333333333</v>
      </c>
      <c r="O2733" s="10">
        <f t="shared" si="299"/>
        <v>41872.73405092593</v>
      </c>
      <c r="P2733" s="10">
        <f t="shared" si="300"/>
        <v>41930.375</v>
      </c>
      <c r="Q2733" t="s">
        <v>8295</v>
      </c>
      <c r="R2733" t="str">
        <f t="shared" si="303"/>
        <v>technology</v>
      </c>
      <c r="S2733" t="str">
        <f t="shared" si="304"/>
        <v>hardware</v>
      </c>
    </row>
    <row r="2734" spans="1:19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6">
        <f t="shared" si="298"/>
        <v>118.25000000000001</v>
      </c>
      <c r="O2734" s="10">
        <f t="shared" si="299"/>
        <v>41390.016527777778</v>
      </c>
      <c r="P2734" s="10">
        <f t="shared" si="300"/>
        <v>41422.208333333336</v>
      </c>
      <c r="Q2734" t="s">
        <v>8295</v>
      </c>
      <c r="R2734" t="str">
        <f t="shared" si="303"/>
        <v>technology</v>
      </c>
      <c r="S2734" t="str">
        <f t="shared" si="304"/>
        <v>hardware</v>
      </c>
    </row>
    <row r="2735" spans="1:19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6">
        <f t="shared" si="298"/>
        <v>107.538</v>
      </c>
      <c r="O2735" s="10">
        <f t="shared" si="299"/>
        <v>42044.481180555558</v>
      </c>
      <c r="P2735" s="10">
        <f t="shared" si="300"/>
        <v>42104.439513888887</v>
      </c>
      <c r="Q2735" t="s">
        <v>8295</v>
      </c>
      <c r="R2735" t="str">
        <f t="shared" si="303"/>
        <v>technology</v>
      </c>
      <c r="S2735" t="str">
        <f t="shared" si="304"/>
        <v>hardware</v>
      </c>
    </row>
    <row r="2736" spans="1:19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6">
        <f t="shared" si="298"/>
        <v>2260300</v>
      </c>
      <c r="O2736" s="10">
        <f t="shared" si="299"/>
        <v>42626.877222222225</v>
      </c>
      <c r="P2736" s="10">
        <f t="shared" si="300"/>
        <v>42657.124305555561</v>
      </c>
      <c r="Q2736" t="s">
        <v>8295</v>
      </c>
      <c r="R2736" t="str">
        <f t="shared" si="303"/>
        <v>technology</v>
      </c>
      <c r="S2736" t="str">
        <f t="shared" si="304"/>
        <v>hardware</v>
      </c>
    </row>
    <row r="2737" spans="1:19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6">
        <f t="shared" si="298"/>
        <v>978.13466666666682</v>
      </c>
      <c r="O2737" s="10">
        <f t="shared" si="299"/>
        <v>41316.329282407409</v>
      </c>
      <c r="P2737" s="10">
        <f t="shared" si="300"/>
        <v>41347.041666666672</v>
      </c>
      <c r="Q2737" t="s">
        <v>8295</v>
      </c>
      <c r="R2737" t="str">
        <f t="shared" si="303"/>
        <v>technology</v>
      </c>
      <c r="S2737" t="str">
        <f t="shared" si="304"/>
        <v>hardware</v>
      </c>
    </row>
    <row r="2738" spans="1:19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6">
        <f t="shared" si="298"/>
        <v>122.9</v>
      </c>
      <c r="O2738" s="10">
        <f t="shared" si="299"/>
        <v>41722.8746875</v>
      </c>
      <c r="P2738" s="10">
        <f t="shared" si="300"/>
        <v>41752.8746875</v>
      </c>
      <c r="Q2738" t="s">
        <v>8295</v>
      </c>
      <c r="R2738" t="str">
        <f t="shared" si="303"/>
        <v>technology</v>
      </c>
      <c r="S2738" t="str">
        <f t="shared" si="304"/>
        <v>hardware</v>
      </c>
    </row>
    <row r="2739" spans="1:19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6">
        <f t="shared" si="298"/>
        <v>246.0608</v>
      </c>
      <c r="O2739" s="10">
        <f t="shared" si="299"/>
        <v>41612.126006944447</v>
      </c>
      <c r="P2739" s="10">
        <f t="shared" si="300"/>
        <v>41655</v>
      </c>
      <c r="Q2739" t="s">
        <v>8295</v>
      </c>
      <c r="R2739" t="str">
        <f t="shared" si="303"/>
        <v>technology</v>
      </c>
      <c r="S2739" t="str">
        <f t="shared" si="304"/>
        <v>hardware</v>
      </c>
    </row>
    <row r="2740" spans="1:19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6">
        <f t="shared" si="298"/>
        <v>147.94</v>
      </c>
      <c r="O2740" s="10">
        <f t="shared" si="299"/>
        <v>42620.351898148154</v>
      </c>
      <c r="P2740" s="10">
        <f t="shared" si="300"/>
        <v>42680.351898148154</v>
      </c>
      <c r="Q2740" t="s">
        <v>8295</v>
      </c>
      <c r="R2740" t="str">
        <f t="shared" si="303"/>
        <v>technology</v>
      </c>
      <c r="S2740" t="str">
        <f t="shared" si="304"/>
        <v>hardware</v>
      </c>
    </row>
    <row r="2741" spans="1:19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6">
        <f t="shared" si="298"/>
        <v>384.09090909090907</v>
      </c>
      <c r="O2741" s="10">
        <f t="shared" si="299"/>
        <v>41720.096261574079</v>
      </c>
      <c r="P2741" s="10">
        <f t="shared" si="300"/>
        <v>41765.096261574079</v>
      </c>
      <c r="Q2741" t="s">
        <v>8295</v>
      </c>
      <c r="R2741" t="str">
        <f t="shared" si="303"/>
        <v>technology</v>
      </c>
      <c r="S2741" t="str">
        <f t="shared" si="304"/>
        <v>hardware</v>
      </c>
    </row>
    <row r="2742" spans="1:19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6">
        <f t="shared" si="298"/>
        <v>103.33333333333334</v>
      </c>
      <c r="O2742" s="10">
        <f t="shared" si="299"/>
        <v>42045.240185185183</v>
      </c>
      <c r="P2742" s="10">
        <f t="shared" si="300"/>
        <v>42075.198518518526</v>
      </c>
      <c r="Q2742" t="s">
        <v>8295</v>
      </c>
      <c r="R2742" t="str">
        <f t="shared" si="303"/>
        <v>technology</v>
      </c>
      <c r="S2742" t="str">
        <f t="shared" si="304"/>
        <v>hardware</v>
      </c>
    </row>
    <row r="2743" spans="1:19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6">
        <f t="shared" si="298"/>
        <v>0.43750000000000006</v>
      </c>
      <c r="O2743" s="10">
        <f t="shared" si="299"/>
        <v>41911.865763888891</v>
      </c>
      <c r="P2743" s="10">
        <f t="shared" si="300"/>
        <v>41932.296527777777</v>
      </c>
      <c r="Q2743" t="s">
        <v>8304</v>
      </c>
      <c r="R2743" t="str">
        <f t="shared" si="303"/>
        <v>publishing</v>
      </c>
      <c r="S2743" t="str">
        <f t="shared" ref="S2743:S2782" si="305">RIGHT(Q2743, 16)</f>
        <v>children's books</v>
      </c>
    </row>
    <row r="2744" spans="1:19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6">
        <f t="shared" si="298"/>
        <v>29.24</v>
      </c>
      <c r="O2744" s="10">
        <f t="shared" si="299"/>
        <v>41030.928090277783</v>
      </c>
      <c r="P2744" s="10">
        <f t="shared" si="300"/>
        <v>41044.928090277783</v>
      </c>
      <c r="Q2744" t="s">
        <v>8304</v>
      </c>
      <c r="R2744" t="str">
        <f t="shared" si="303"/>
        <v>publishing</v>
      </c>
      <c r="S2744" t="str">
        <f t="shared" si="305"/>
        <v>children's books</v>
      </c>
    </row>
    <row r="2745" spans="1:19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6">
        <f t="shared" si="298"/>
        <v>0</v>
      </c>
      <c r="O2745" s="10">
        <f t="shared" si="299"/>
        <v>42632.537118055559</v>
      </c>
      <c r="P2745" s="10">
        <f t="shared" si="300"/>
        <v>42662.537118055559</v>
      </c>
      <c r="Q2745" t="s">
        <v>8304</v>
      </c>
      <c r="R2745" t="str">
        <f t="shared" si="303"/>
        <v>publishing</v>
      </c>
      <c r="S2745" t="str">
        <f t="shared" si="305"/>
        <v>children's books</v>
      </c>
    </row>
    <row r="2746" spans="1:19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6">
        <f t="shared" si="298"/>
        <v>5.21875</v>
      </c>
      <c r="O2746" s="10">
        <f t="shared" si="299"/>
        <v>40938.270810185189</v>
      </c>
      <c r="P2746" s="10">
        <f t="shared" si="300"/>
        <v>40968.270810185189</v>
      </c>
      <c r="Q2746" t="s">
        <v>8304</v>
      </c>
      <c r="R2746" t="str">
        <f t="shared" si="303"/>
        <v>publishing</v>
      </c>
      <c r="S2746" t="str">
        <f t="shared" si="305"/>
        <v>children's books</v>
      </c>
    </row>
    <row r="2747" spans="1:19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6">
        <f t="shared" si="298"/>
        <v>21.887499999999999</v>
      </c>
      <c r="O2747" s="10">
        <f t="shared" si="299"/>
        <v>41045.196388888893</v>
      </c>
      <c r="P2747" s="10">
        <f t="shared" si="300"/>
        <v>41105.196388888893</v>
      </c>
      <c r="Q2747" t="s">
        <v>8304</v>
      </c>
      <c r="R2747" t="str">
        <f t="shared" si="303"/>
        <v>publishing</v>
      </c>
      <c r="S2747" t="str">
        <f t="shared" si="305"/>
        <v>children's books</v>
      </c>
    </row>
    <row r="2748" spans="1:19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6">
        <f t="shared" si="298"/>
        <v>26.700000000000003</v>
      </c>
      <c r="O2748" s="10">
        <f t="shared" si="299"/>
        <v>41850.989710648151</v>
      </c>
      <c r="P2748" s="10">
        <f t="shared" si="300"/>
        <v>41880.989710648151</v>
      </c>
      <c r="Q2748" t="s">
        <v>8304</v>
      </c>
      <c r="R2748" t="str">
        <f t="shared" si="303"/>
        <v>publishing</v>
      </c>
      <c r="S2748" t="str">
        <f t="shared" si="305"/>
        <v>children's books</v>
      </c>
    </row>
    <row r="2749" spans="1:19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6">
        <f t="shared" si="298"/>
        <v>28.000000000000004</v>
      </c>
      <c r="O2749" s="10">
        <f t="shared" si="299"/>
        <v>41044.856446759266</v>
      </c>
      <c r="P2749" s="10">
        <f t="shared" si="300"/>
        <v>41076.340277777781</v>
      </c>
      <c r="Q2749" t="s">
        <v>8304</v>
      </c>
      <c r="R2749" t="str">
        <f t="shared" si="303"/>
        <v>publishing</v>
      </c>
      <c r="S2749" t="str">
        <f t="shared" si="305"/>
        <v>children's books</v>
      </c>
    </row>
    <row r="2750" spans="1:19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6">
        <f t="shared" si="298"/>
        <v>1.06</v>
      </c>
      <c r="O2750" s="10">
        <f t="shared" si="299"/>
        <v>42585.919004629635</v>
      </c>
      <c r="P2750" s="10">
        <f t="shared" si="300"/>
        <v>42615.919004629635</v>
      </c>
      <c r="Q2750" t="s">
        <v>8304</v>
      </c>
      <c r="R2750" t="str">
        <f t="shared" si="303"/>
        <v>publishing</v>
      </c>
      <c r="S2750" t="str">
        <f t="shared" si="305"/>
        <v>children's books</v>
      </c>
    </row>
    <row r="2751" spans="1:19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6">
        <f t="shared" si="298"/>
        <v>1.0999999999999999</v>
      </c>
      <c r="O2751" s="10">
        <f t="shared" si="299"/>
        <v>42069.007372685192</v>
      </c>
      <c r="P2751" s="10">
        <f t="shared" si="300"/>
        <v>42098.96570601852</v>
      </c>
      <c r="Q2751" t="s">
        <v>8304</v>
      </c>
      <c r="R2751" t="str">
        <f t="shared" si="303"/>
        <v>publishing</v>
      </c>
      <c r="S2751" t="str">
        <f t="shared" si="305"/>
        <v>children's books</v>
      </c>
    </row>
    <row r="2752" spans="1:19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6">
        <f t="shared" si="298"/>
        <v>0</v>
      </c>
      <c r="O2752" s="10">
        <f t="shared" si="299"/>
        <v>41079.108159722222</v>
      </c>
      <c r="P2752" s="10">
        <f t="shared" si="300"/>
        <v>41091.041666666672</v>
      </c>
      <c r="Q2752" t="s">
        <v>8304</v>
      </c>
      <c r="R2752" t="str">
        <f t="shared" si="303"/>
        <v>publishing</v>
      </c>
      <c r="S2752" t="str">
        <f t="shared" si="305"/>
        <v>children's books</v>
      </c>
    </row>
    <row r="2753" spans="1:19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6">
        <f t="shared" si="298"/>
        <v>0</v>
      </c>
      <c r="O2753" s="10">
        <f t="shared" si="299"/>
        <v>41748.095393518524</v>
      </c>
      <c r="P2753" s="10">
        <f t="shared" si="300"/>
        <v>41808.095393518524</v>
      </c>
      <c r="Q2753" t="s">
        <v>8304</v>
      </c>
      <c r="R2753" t="str">
        <f t="shared" si="303"/>
        <v>publishing</v>
      </c>
      <c r="S2753" t="str">
        <f t="shared" si="305"/>
        <v>children's books</v>
      </c>
    </row>
    <row r="2754" spans="1:19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6">
        <f t="shared" ref="N2754:N2817" si="306">E2754/D2754*100</f>
        <v>11.458333333333332</v>
      </c>
      <c r="O2754" s="10">
        <f t="shared" si="299"/>
        <v>40855.973425925928</v>
      </c>
      <c r="P2754" s="10">
        <f t="shared" si="300"/>
        <v>40895.973425925928</v>
      </c>
      <c r="Q2754" t="s">
        <v>8304</v>
      </c>
      <c r="R2754" t="str">
        <f t="shared" si="303"/>
        <v>publishing</v>
      </c>
      <c r="S2754" t="str">
        <f t="shared" si="305"/>
        <v>children's books</v>
      </c>
    </row>
    <row r="2755" spans="1:19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6">
        <f t="shared" si="306"/>
        <v>19</v>
      </c>
      <c r="O2755" s="10">
        <f t="shared" ref="O2755:O2818" si="307">((((J2755/60)/60)/24+DATE(1970,1,1)+5/24))</f>
        <v>41118.1090625</v>
      </c>
      <c r="P2755" s="10">
        <f t="shared" ref="P2755:P2818" si="308">((((I2755/60)/60)/24+DATE(1970,1,1)+5/24))</f>
        <v>41148.1090625</v>
      </c>
      <c r="Q2755" t="s">
        <v>8304</v>
      </c>
      <c r="R2755" t="str">
        <f t="shared" ref="R2755:R2782" si="309">LEFT(Q2755, 10)</f>
        <v>publishing</v>
      </c>
      <c r="S2755" t="str">
        <f t="shared" si="305"/>
        <v>children's books</v>
      </c>
    </row>
    <row r="2756" spans="1:19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6">
        <f t="shared" si="306"/>
        <v>0</v>
      </c>
      <c r="O2756" s="10">
        <f t="shared" si="307"/>
        <v>41863.844340277785</v>
      </c>
      <c r="P2756" s="10">
        <f t="shared" si="308"/>
        <v>41893.844340277785</v>
      </c>
      <c r="Q2756" t="s">
        <v>8304</v>
      </c>
      <c r="R2756" t="str">
        <f t="shared" si="309"/>
        <v>publishing</v>
      </c>
      <c r="S2756" t="str">
        <f t="shared" si="305"/>
        <v>children's books</v>
      </c>
    </row>
    <row r="2757" spans="1:19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6">
        <f t="shared" si="306"/>
        <v>52</v>
      </c>
      <c r="O2757" s="10">
        <f t="shared" si="307"/>
        <v>42072.999155092599</v>
      </c>
      <c r="P2757" s="10">
        <f t="shared" si="308"/>
        <v>42102.999155092599</v>
      </c>
      <c r="Q2757" t="s">
        <v>8304</v>
      </c>
      <c r="R2757" t="str">
        <f t="shared" si="309"/>
        <v>publishing</v>
      </c>
      <c r="S2757" t="str">
        <f t="shared" si="305"/>
        <v>children's books</v>
      </c>
    </row>
    <row r="2758" spans="1:19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6">
        <f t="shared" si="306"/>
        <v>10.48</v>
      </c>
      <c r="O2758" s="10">
        <f t="shared" si="307"/>
        <v>41621.108807870376</v>
      </c>
      <c r="P2758" s="10">
        <f t="shared" si="308"/>
        <v>41651.108807870376</v>
      </c>
      <c r="Q2758" t="s">
        <v>8304</v>
      </c>
      <c r="R2758" t="str">
        <f t="shared" si="309"/>
        <v>publishing</v>
      </c>
      <c r="S2758" t="str">
        <f t="shared" si="305"/>
        <v>children's books</v>
      </c>
    </row>
    <row r="2759" spans="1:19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6">
        <f t="shared" si="306"/>
        <v>0.66666666666666674</v>
      </c>
      <c r="O2759" s="10">
        <f t="shared" si="307"/>
        <v>42573.864953703705</v>
      </c>
      <c r="P2759" s="10">
        <f t="shared" si="308"/>
        <v>42588.864953703705</v>
      </c>
      <c r="Q2759" t="s">
        <v>8304</v>
      </c>
      <c r="R2759" t="str">
        <f t="shared" si="309"/>
        <v>publishing</v>
      </c>
      <c r="S2759" t="str">
        <f t="shared" si="305"/>
        <v>children's books</v>
      </c>
    </row>
    <row r="2760" spans="1:19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6">
        <f t="shared" si="306"/>
        <v>11.700000000000001</v>
      </c>
      <c r="O2760" s="10">
        <f t="shared" si="307"/>
        <v>42639.650266203702</v>
      </c>
      <c r="P2760" s="10">
        <f t="shared" si="308"/>
        <v>42653.650266203702</v>
      </c>
      <c r="Q2760" t="s">
        <v>8304</v>
      </c>
      <c r="R2760" t="str">
        <f t="shared" si="309"/>
        <v>publishing</v>
      </c>
      <c r="S2760" t="str">
        <f t="shared" si="305"/>
        <v>children's books</v>
      </c>
    </row>
    <row r="2761" spans="1:19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6">
        <f t="shared" si="306"/>
        <v>10.5</v>
      </c>
      <c r="O2761" s="10">
        <f t="shared" si="307"/>
        <v>42524.574837962966</v>
      </c>
      <c r="P2761" s="10">
        <f t="shared" si="308"/>
        <v>42567.574837962966</v>
      </c>
      <c r="Q2761" t="s">
        <v>8304</v>
      </c>
      <c r="R2761" t="str">
        <f t="shared" si="309"/>
        <v>publishing</v>
      </c>
      <c r="S2761" t="str">
        <f t="shared" si="305"/>
        <v>children's books</v>
      </c>
    </row>
    <row r="2762" spans="1:19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6">
        <f t="shared" si="306"/>
        <v>0</v>
      </c>
      <c r="O2762" s="10">
        <f t="shared" si="307"/>
        <v>41415.669652777782</v>
      </c>
      <c r="P2762" s="10">
        <f t="shared" si="308"/>
        <v>41445.669652777782</v>
      </c>
      <c r="Q2762" t="s">
        <v>8304</v>
      </c>
      <c r="R2762" t="str">
        <f t="shared" si="309"/>
        <v>publishing</v>
      </c>
      <c r="S2762" t="str">
        <f t="shared" si="305"/>
        <v>children's books</v>
      </c>
    </row>
    <row r="2763" spans="1:19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6">
        <f t="shared" si="306"/>
        <v>0.72</v>
      </c>
      <c r="O2763" s="10">
        <f t="shared" si="307"/>
        <v>41247.271909722222</v>
      </c>
      <c r="P2763" s="10">
        <f t="shared" si="308"/>
        <v>41277.271909722222</v>
      </c>
      <c r="Q2763" t="s">
        <v>8304</v>
      </c>
      <c r="R2763" t="str">
        <f t="shared" si="309"/>
        <v>publishing</v>
      </c>
      <c r="S2763" t="str">
        <f t="shared" si="305"/>
        <v>children's books</v>
      </c>
    </row>
    <row r="2764" spans="1:19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6">
        <f t="shared" si="306"/>
        <v>0.76923076923076927</v>
      </c>
      <c r="O2764" s="10">
        <f t="shared" si="307"/>
        <v>40927.245312500003</v>
      </c>
      <c r="P2764" s="10">
        <f t="shared" si="308"/>
        <v>40987.203645833339</v>
      </c>
      <c r="Q2764" t="s">
        <v>8304</v>
      </c>
      <c r="R2764" t="str">
        <f t="shared" si="309"/>
        <v>publishing</v>
      </c>
      <c r="S2764" t="str">
        <f t="shared" si="305"/>
        <v>children's books</v>
      </c>
    </row>
    <row r="2765" spans="1:19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6">
        <f t="shared" si="306"/>
        <v>0.22842639593908631</v>
      </c>
      <c r="O2765" s="10">
        <f t="shared" si="307"/>
        <v>41373.78800925926</v>
      </c>
      <c r="P2765" s="10">
        <f t="shared" si="308"/>
        <v>41418.78800925926</v>
      </c>
      <c r="Q2765" t="s">
        <v>8304</v>
      </c>
      <c r="R2765" t="str">
        <f t="shared" si="309"/>
        <v>publishing</v>
      </c>
      <c r="S2765" t="str">
        <f t="shared" si="305"/>
        <v>children's books</v>
      </c>
    </row>
    <row r="2766" spans="1:19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6">
        <f t="shared" si="306"/>
        <v>1.125</v>
      </c>
      <c r="O2766" s="10">
        <f t="shared" si="307"/>
        <v>41030.5003587963</v>
      </c>
      <c r="P2766" s="10">
        <f t="shared" si="308"/>
        <v>41060</v>
      </c>
      <c r="Q2766" t="s">
        <v>8304</v>
      </c>
      <c r="R2766" t="str">
        <f t="shared" si="309"/>
        <v>publishing</v>
      </c>
      <c r="S2766" t="str">
        <f t="shared" si="305"/>
        <v>children's books</v>
      </c>
    </row>
    <row r="2767" spans="1:19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6">
        <f t="shared" si="306"/>
        <v>0</v>
      </c>
      <c r="O2767" s="10">
        <f t="shared" si="307"/>
        <v>41194.787361111114</v>
      </c>
      <c r="P2767" s="10">
        <f t="shared" si="308"/>
        <v>41210.787361111114</v>
      </c>
      <c r="Q2767" t="s">
        <v>8304</v>
      </c>
      <c r="R2767" t="str">
        <f t="shared" si="309"/>
        <v>publishing</v>
      </c>
      <c r="S2767" t="str">
        <f t="shared" si="305"/>
        <v>children's books</v>
      </c>
    </row>
    <row r="2768" spans="1:19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6">
        <f t="shared" si="306"/>
        <v>2</v>
      </c>
      <c r="O2768" s="10">
        <f t="shared" si="307"/>
        <v>40736.87636574074</v>
      </c>
      <c r="P2768" s="10">
        <f t="shared" si="308"/>
        <v>40766.87636574074</v>
      </c>
      <c r="Q2768" t="s">
        <v>8304</v>
      </c>
      <c r="R2768" t="str">
        <f t="shared" si="309"/>
        <v>publishing</v>
      </c>
      <c r="S2768" t="str">
        <f t="shared" si="305"/>
        <v>children's books</v>
      </c>
    </row>
    <row r="2769" spans="1:19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6">
        <f t="shared" si="306"/>
        <v>0.85000000000000009</v>
      </c>
      <c r="O2769" s="10">
        <f t="shared" si="307"/>
        <v>42173.167245370372</v>
      </c>
      <c r="P2769" s="10">
        <f t="shared" si="308"/>
        <v>42233.167245370372</v>
      </c>
      <c r="Q2769" t="s">
        <v>8304</v>
      </c>
      <c r="R2769" t="str">
        <f t="shared" si="309"/>
        <v>publishing</v>
      </c>
      <c r="S2769" t="str">
        <f t="shared" si="305"/>
        <v>children's books</v>
      </c>
    </row>
    <row r="2770" spans="1:19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6">
        <f t="shared" si="306"/>
        <v>14.314285714285715</v>
      </c>
      <c r="O2770" s="10">
        <f t="shared" si="307"/>
        <v>40967.823182870372</v>
      </c>
      <c r="P2770" s="10">
        <f t="shared" si="308"/>
        <v>40997.781516203708</v>
      </c>
      <c r="Q2770" t="s">
        <v>8304</v>
      </c>
      <c r="R2770" t="str">
        <f t="shared" si="309"/>
        <v>publishing</v>
      </c>
      <c r="S2770" t="str">
        <f t="shared" si="305"/>
        <v>children's books</v>
      </c>
    </row>
    <row r="2771" spans="1:19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6">
        <f t="shared" si="306"/>
        <v>0.25</v>
      </c>
      <c r="O2771" s="10">
        <f t="shared" si="307"/>
        <v>41746.03460648148</v>
      </c>
      <c r="P2771" s="10">
        <f t="shared" si="308"/>
        <v>41796.03460648148</v>
      </c>
      <c r="Q2771" t="s">
        <v>8304</v>
      </c>
      <c r="R2771" t="str">
        <f t="shared" si="309"/>
        <v>publishing</v>
      </c>
      <c r="S2771" t="str">
        <f t="shared" si="305"/>
        <v>children's books</v>
      </c>
    </row>
    <row r="2772" spans="1:19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6">
        <f t="shared" si="306"/>
        <v>10.411249999999999</v>
      </c>
      <c r="O2772" s="10">
        <f t="shared" si="307"/>
        <v>41686.913541666669</v>
      </c>
      <c r="P2772" s="10">
        <f t="shared" si="308"/>
        <v>41716.871875000004</v>
      </c>
      <c r="Q2772" t="s">
        <v>8304</v>
      </c>
      <c r="R2772" t="str">
        <f t="shared" si="309"/>
        <v>publishing</v>
      </c>
      <c r="S2772" t="str">
        <f t="shared" si="305"/>
        <v>children's books</v>
      </c>
    </row>
    <row r="2773" spans="1:19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6">
        <f t="shared" si="306"/>
        <v>0</v>
      </c>
      <c r="O2773" s="10">
        <f t="shared" si="307"/>
        <v>41257.740046296298</v>
      </c>
      <c r="P2773" s="10">
        <f t="shared" si="308"/>
        <v>41306.916666666672</v>
      </c>
      <c r="Q2773" t="s">
        <v>8304</v>
      </c>
      <c r="R2773" t="str">
        <f t="shared" si="309"/>
        <v>publishing</v>
      </c>
      <c r="S2773" t="str">
        <f t="shared" si="305"/>
        <v>children's books</v>
      </c>
    </row>
    <row r="2774" spans="1:19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6">
        <f t="shared" si="306"/>
        <v>0</v>
      </c>
      <c r="O2774" s="10">
        <f t="shared" si="307"/>
        <v>41538.077476851853</v>
      </c>
      <c r="P2774" s="10">
        <f t="shared" si="308"/>
        <v>41553.077476851853</v>
      </c>
      <c r="Q2774" t="s">
        <v>8304</v>
      </c>
      <c r="R2774" t="str">
        <f t="shared" si="309"/>
        <v>publishing</v>
      </c>
      <c r="S2774" t="str">
        <f t="shared" si="305"/>
        <v>children's books</v>
      </c>
    </row>
    <row r="2775" spans="1:19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6">
        <f t="shared" si="306"/>
        <v>0.18867924528301888</v>
      </c>
      <c r="O2775" s="10">
        <f t="shared" si="307"/>
        <v>42475.073159722226</v>
      </c>
      <c r="P2775" s="10">
        <f t="shared" si="308"/>
        <v>42485.073159722226</v>
      </c>
      <c r="Q2775" t="s">
        <v>8304</v>
      </c>
      <c r="R2775" t="str">
        <f t="shared" si="309"/>
        <v>publishing</v>
      </c>
      <c r="S2775" t="str">
        <f t="shared" si="305"/>
        <v>children's books</v>
      </c>
    </row>
    <row r="2776" spans="1:19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6">
        <f t="shared" si="306"/>
        <v>14.249999999999998</v>
      </c>
      <c r="O2776" s="10">
        <f t="shared" si="307"/>
        <v>41311.334814814814</v>
      </c>
      <c r="P2776" s="10">
        <f t="shared" si="308"/>
        <v>41341.334814814814</v>
      </c>
      <c r="Q2776" t="s">
        <v>8304</v>
      </c>
      <c r="R2776" t="str">
        <f t="shared" si="309"/>
        <v>publishing</v>
      </c>
      <c r="S2776" t="str">
        <f t="shared" si="305"/>
        <v>children's books</v>
      </c>
    </row>
    <row r="2777" spans="1:19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6">
        <f t="shared" si="306"/>
        <v>3</v>
      </c>
      <c r="O2777" s="10">
        <f t="shared" si="307"/>
        <v>40863.221689814818</v>
      </c>
      <c r="P2777" s="10">
        <f t="shared" si="308"/>
        <v>40893.221689814818</v>
      </c>
      <c r="Q2777" t="s">
        <v>8304</v>
      </c>
      <c r="R2777" t="str">
        <f t="shared" si="309"/>
        <v>publishing</v>
      </c>
      <c r="S2777" t="str">
        <f t="shared" si="305"/>
        <v>children's books</v>
      </c>
    </row>
    <row r="2778" spans="1:19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6">
        <f t="shared" si="306"/>
        <v>7.8809523809523814</v>
      </c>
      <c r="O2778" s="10">
        <f t="shared" si="307"/>
        <v>42136.505509259259</v>
      </c>
      <c r="P2778" s="10">
        <f t="shared" si="308"/>
        <v>42167.505509259259</v>
      </c>
      <c r="Q2778" t="s">
        <v>8304</v>
      </c>
      <c r="R2778" t="str">
        <f t="shared" si="309"/>
        <v>publishing</v>
      </c>
      <c r="S2778" t="str">
        <f t="shared" si="305"/>
        <v>children's books</v>
      </c>
    </row>
    <row r="2779" spans="1:19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6">
        <f t="shared" si="306"/>
        <v>0.33333333333333337</v>
      </c>
      <c r="O2779" s="10">
        <f t="shared" si="307"/>
        <v>42172.877361111117</v>
      </c>
      <c r="P2779" s="10">
        <f t="shared" si="308"/>
        <v>42202.877361111117</v>
      </c>
      <c r="Q2779" t="s">
        <v>8304</v>
      </c>
      <c r="R2779" t="str">
        <f t="shared" si="309"/>
        <v>publishing</v>
      </c>
      <c r="S2779" t="str">
        <f t="shared" si="305"/>
        <v>children's books</v>
      </c>
    </row>
    <row r="2780" spans="1:19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6">
        <f t="shared" si="306"/>
        <v>25.545454545454543</v>
      </c>
      <c r="O2780" s="10">
        <f t="shared" si="307"/>
        <v>41847.186412037037</v>
      </c>
      <c r="P2780" s="10">
        <f t="shared" si="308"/>
        <v>41877.186412037037</v>
      </c>
      <c r="Q2780" t="s">
        <v>8304</v>
      </c>
      <c r="R2780" t="str">
        <f t="shared" si="309"/>
        <v>publishing</v>
      </c>
      <c r="S2780" t="str">
        <f t="shared" si="305"/>
        <v>children's books</v>
      </c>
    </row>
    <row r="2781" spans="1:19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6">
        <f t="shared" si="306"/>
        <v>2.12</v>
      </c>
      <c r="O2781" s="10">
        <f t="shared" si="307"/>
        <v>42300.794224537043</v>
      </c>
      <c r="P2781" s="10">
        <f t="shared" si="308"/>
        <v>42330.835891203707</v>
      </c>
      <c r="Q2781" t="s">
        <v>8304</v>
      </c>
      <c r="R2781" t="str">
        <f t="shared" si="309"/>
        <v>publishing</v>
      </c>
      <c r="S2781" t="str">
        <f t="shared" si="305"/>
        <v>children's books</v>
      </c>
    </row>
    <row r="2782" spans="1:19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6">
        <f t="shared" si="306"/>
        <v>0</v>
      </c>
      <c r="O2782" s="10">
        <f t="shared" si="307"/>
        <v>42774.656111111115</v>
      </c>
      <c r="P2782" s="10">
        <f t="shared" si="308"/>
        <v>42804.656111111115</v>
      </c>
      <c r="Q2782" t="s">
        <v>8304</v>
      </c>
      <c r="R2782" t="str">
        <f t="shared" si="309"/>
        <v>publishing</v>
      </c>
      <c r="S2782" t="str">
        <f t="shared" si="305"/>
        <v>children's books</v>
      </c>
    </row>
    <row r="2783" spans="1:19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6">
        <f t="shared" si="306"/>
        <v>105.28</v>
      </c>
      <c r="O2783" s="10">
        <f t="shared" si="307"/>
        <v>42019.149930555555</v>
      </c>
      <c r="P2783" s="10">
        <f t="shared" si="308"/>
        <v>42047.500000000007</v>
      </c>
      <c r="Q2783" t="s">
        <v>8271</v>
      </c>
      <c r="R2783" t="str">
        <f t="shared" ref="R2783:R2846" si="310">LEFT(Q2783, 7)</f>
        <v>theater</v>
      </c>
      <c r="S2783" t="str">
        <f t="shared" ref="S2783:S2814" si="311">RIGHT(Q2783, 5)</f>
        <v>plays</v>
      </c>
    </row>
    <row r="2784" spans="1:19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6">
        <f t="shared" si="306"/>
        <v>120</v>
      </c>
      <c r="O2784" s="10">
        <f t="shared" si="307"/>
        <v>42027.133310185185</v>
      </c>
      <c r="P2784" s="10">
        <f t="shared" si="308"/>
        <v>42052.415972222225</v>
      </c>
      <c r="Q2784" t="s">
        <v>8271</v>
      </c>
      <c r="R2784" t="str">
        <f t="shared" si="310"/>
        <v>theater</v>
      </c>
      <c r="S2784" t="str">
        <f t="shared" si="311"/>
        <v>plays</v>
      </c>
    </row>
    <row r="2785" spans="1:19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6">
        <f t="shared" si="306"/>
        <v>114.5</v>
      </c>
      <c r="O2785" s="10">
        <f t="shared" si="307"/>
        <v>42103.74358796297</v>
      </c>
      <c r="P2785" s="10">
        <f t="shared" si="308"/>
        <v>42117.74358796297</v>
      </c>
      <c r="Q2785" t="s">
        <v>8271</v>
      </c>
      <c r="R2785" t="str">
        <f t="shared" si="310"/>
        <v>theater</v>
      </c>
      <c r="S2785" t="str">
        <f t="shared" si="311"/>
        <v>plays</v>
      </c>
    </row>
    <row r="2786" spans="1:19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6">
        <f t="shared" si="306"/>
        <v>119</v>
      </c>
      <c r="O2786" s="10">
        <f t="shared" si="307"/>
        <v>41920.995868055557</v>
      </c>
      <c r="P2786" s="10">
        <f t="shared" si="308"/>
        <v>41941.995868055557</v>
      </c>
      <c r="Q2786" t="s">
        <v>8271</v>
      </c>
      <c r="R2786" t="str">
        <f t="shared" si="310"/>
        <v>theater</v>
      </c>
      <c r="S2786" t="str">
        <f t="shared" si="311"/>
        <v>plays</v>
      </c>
    </row>
    <row r="2787" spans="1:19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6">
        <f t="shared" si="306"/>
        <v>104.67999999999999</v>
      </c>
      <c r="O2787" s="10">
        <f t="shared" si="307"/>
        <v>42558.397766203707</v>
      </c>
      <c r="P2787" s="10">
        <f t="shared" si="308"/>
        <v>42588.083333333336</v>
      </c>
      <c r="Q2787" t="s">
        <v>8271</v>
      </c>
      <c r="R2787" t="str">
        <f t="shared" si="310"/>
        <v>theater</v>
      </c>
      <c r="S2787" t="str">
        <f t="shared" si="311"/>
        <v>plays</v>
      </c>
    </row>
    <row r="2788" spans="1:19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6">
        <f t="shared" si="306"/>
        <v>117.83999999999999</v>
      </c>
      <c r="O2788" s="10">
        <f t="shared" si="307"/>
        <v>41815.777546296296</v>
      </c>
      <c r="P2788" s="10">
        <f t="shared" si="308"/>
        <v>41829.777546296296</v>
      </c>
      <c r="Q2788" t="s">
        <v>8271</v>
      </c>
      <c r="R2788" t="str">
        <f t="shared" si="310"/>
        <v>theater</v>
      </c>
      <c r="S2788" t="str">
        <f t="shared" si="311"/>
        <v>plays</v>
      </c>
    </row>
    <row r="2789" spans="1:19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6">
        <f t="shared" si="306"/>
        <v>119.7</v>
      </c>
      <c r="O2789" s="10">
        <f t="shared" si="307"/>
        <v>41808.406851851854</v>
      </c>
      <c r="P2789" s="10">
        <f t="shared" si="308"/>
        <v>41838.406851851854</v>
      </c>
      <c r="Q2789" t="s">
        <v>8271</v>
      </c>
      <c r="R2789" t="str">
        <f t="shared" si="310"/>
        <v>theater</v>
      </c>
      <c r="S2789" t="str">
        <f t="shared" si="311"/>
        <v>plays</v>
      </c>
    </row>
    <row r="2790" spans="1:19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6">
        <f t="shared" si="306"/>
        <v>102.49999999999999</v>
      </c>
      <c r="O2790" s="10">
        <f t="shared" si="307"/>
        <v>42550.910219907404</v>
      </c>
      <c r="P2790" s="10">
        <f t="shared" si="308"/>
        <v>42580.910219907404</v>
      </c>
      <c r="Q2790" t="s">
        <v>8271</v>
      </c>
      <c r="R2790" t="str">
        <f t="shared" si="310"/>
        <v>theater</v>
      </c>
      <c r="S2790" t="str">
        <f t="shared" si="311"/>
        <v>plays</v>
      </c>
    </row>
    <row r="2791" spans="1:19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6">
        <f t="shared" si="306"/>
        <v>101.16666666666667</v>
      </c>
      <c r="O2791" s="10">
        <f t="shared" si="307"/>
        <v>42056.221458333333</v>
      </c>
      <c r="P2791" s="10">
        <f t="shared" si="308"/>
        <v>42075.375000000007</v>
      </c>
      <c r="Q2791" t="s">
        <v>8271</v>
      </c>
      <c r="R2791" t="str">
        <f t="shared" si="310"/>
        <v>theater</v>
      </c>
      <c r="S2791" t="str">
        <f t="shared" si="311"/>
        <v>plays</v>
      </c>
    </row>
    <row r="2792" spans="1:19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6">
        <f t="shared" si="306"/>
        <v>105.33333333333333</v>
      </c>
      <c r="O2792" s="10">
        <f t="shared" si="307"/>
        <v>42017.14702546296</v>
      </c>
      <c r="P2792" s="10">
        <f t="shared" si="308"/>
        <v>42047.14702546296</v>
      </c>
      <c r="Q2792" t="s">
        <v>8271</v>
      </c>
      <c r="R2792" t="str">
        <f t="shared" si="310"/>
        <v>theater</v>
      </c>
      <c r="S2792" t="str">
        <f t="shared" si="311"/>
        <v>plays</v>
      </c>
    </row>
    <row r="2793" spans="1:19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6">
        <f t="shared" si="306"/>
        <v>102.49999999999999</v>
      </c>
      <c r="O2793" s="10">
        <f t="shared" si="307"/>
        <v>42592.10832175926</v>
      </c>
      <c r="P2793" s="10">
        <f t="shared" si="308"/>
        <v>42622.375000000007</v>
      </c>
      <c r="Q2793" t="s">
        <v>8271</v>
      </c>
      <c r="R2793" t="str">
        <f t="shared" si="310"/>
        <v>theater</v>
      </c>
      <c r="S2793" t="str">
        <f t="shared" si="311"/>
        <v>plays</v>
      </c>
    </row>
    <row r="2794" spans="1:19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6">
        <f t="shared" si="306"/>
        <v>107.60000000000001</v>
      </c>
      <c r="O2794" s="10">
        <f t="shared" si="307"/>
        <v>42183.439340277779</v>
      </c>
      <c r="P2794" s="10">
        <f t="shared" si="308"/>
        <v>42228.439340277779</v>
      </c>
      <c r="Q2794" t="s">
        <v>8271</v>
      </c>
      <c r="R2794" t="str">
        <f t="shared" si="310"/>
        <v>theater</v>
      </c>
      <c r="S2794" t="str">
        <f t="shared" si="311"/>
        <v>plays</v>
      </c>
    </row>
    <row r="2795" spans="1:19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6">
        <f t="shared" si="306"/>
        <v>110.5675</v>
      </c>
      <c r="O2795" s="10">
        <f t="shared" si="307"/>
        <v>42176.627372685187</v>
      </c>
      <c r="P2795" s="10">
        <f t="shared" si="308"/>
        <v>42206.627372685187</v>
      </c>
      <c r="Q2795" t="s">
        <v>8271</v>
      </c>
      <c r="R2795" t="str">
        <f t="shared" si="310"/>
        <v>theater</v>
      </c>
      <c r="S2795" t="str">
        <f t="shared" si="311"/>
        <v>plays</v>
      </c>
    </row>
    <row r="2796" spans="1:19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6">
        <f t="shared" si="306"/>
        <v>150</v>
      </c>
      <c r="O2796" s="10">
        <f t="shared" si="307"/>
        <v>42416.899988425932</v>
      </c>
      <c r="P2796" s="10">
        <f t="shared" si="308"/>
        <v>42433.000000000007</v>
      </c>
      <c r="Q2796" t="s">
        <v>8271</v>
      </c>
      <c r="R2796" t="str">
        <f t="shared" si="310"/>
        <v>theater</v>
      </c>
      <c r="S2796" t="str">
        <f t="shared" si="311"/>
        <v>plays</v>
      </c>
    </row>
    <row r="2797" spans="1:19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6">
        <f t="shared" si="306"/>
        <v>104.28571428571429</v>
      </c>
      <c r="O2797" s="10">
        <f t="shared" si="307"/>
        <v>41780.734270833338</v>
      </c>
      <c r="P2797" s="10">
        <f t="shared" si="308"/>
        <v>41797.166666666672</v>
      </c>
      <c r="Q2797" t="s">
        <v>8271</v>
      </c>
      <c r="R2797" t="str">
        <f t="shared" si="310"/>
        <v>theater</v>
      </c>
      <c r="S2797" t="str">
        <f t="shared" si="311"/>
        <v>plays</v>
      </c>
    </row>
    <row r="2798" spans="1:19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6">
        <f t="shared" si="306"/>
        <v>115.5</v>
      </c>
      <c r="O2798" s="10">
        <f t="shared" si="307"/>
        <v>41795.736435185187</v>
      </c>
      <c r="P2798" s="10">
        <f t="shared" si="308"/>
        <v>41825.736435185187</v>
      </c>
      <c r="Q2798" t="s">
        <v>8271</v>
      </c>
      <c r="R2798" t="str">
        <f t="shared" si="310"/>
        <v>theater</v>
      </c>
      <c r="S2798" t="str">
        <f t="shared" si="311"/>
        <v>plays</v>
      </c>
    </row>
    <row r="2799" spans="1:19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6">
        <f t="shared" si="306"/>
        <v>102.64512500000001</v>
      </c>
      <c r="O2799" s="10">
        <f t="shared" si="307"/>
        <v>41799.148611111115</v>
      </c>
      <c r="P2799" s="10">
        <f t="shared" si="308"/>
        <v>41829.148611111115</v>
      </c>
      <c r="Q2799" t="s">
        <v>8271</v>
      </c>
      <c r="R2799" t="str">
        <f t="shared" si="310"/>
        <v>theater</v>
      </c>
      <c r="S2799" t="str">
        <f t="shared" si="311"/>
        <v>plays</v>
      </c>
    </row>
    <row r="2800" spans="1:19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6">
        <f t="shared" si="306"/>
        <v>101.4</v>
      </c>
      <c r="O2800" s="10">
        <f t="shared" si="307"/>
        <v>42201.883344907408</v>
      </c>
      <c r="P2800" s="10">
        <f t="shared" si="308"/>
        <v>42216.875000000007</v>
      </c>
      <c r="Q2800" t="s">
        <v>8271</v>
      </c>
      <c r="R2800" t="str">
        <f t="shared" si="310"/>
        <v>theater</v>
      </c>
      <c r="S2800" t="str">
        <f t="shared" si="311"/>
        <v>plays</v>
      </c>
    </row>
    <row r="2801" spans="1:19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6">
        <f t="shared" si="306"/>
        <v>116.6348</v>
      </c>
      <c r="O2801" s="10">
        <f t="shared" si="307"/>
        <v>42507.473032407412</v>
      </c>
      <c r="P2801" s="10">
        <f t="shared" si="308"/>
        <v>42538.875000000007</v>
      </c>
      <c r="Q2801" t="s">
        <v>8271</v>
      </c>
      <c r="R2801" t="str">
        <f t="shared" si="310"/>
        <v>theater</v>
      </c>
      <c r="S2801" t="str">
        <f t="shared" si="311"/>
        <v>plays</v>
      </c>
    </row>
    <row r="2802" spans="1:19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6">
        <f t="shared" si="306"/>
        <v>133</v>
      </c>
      <c r="O2802" s="10">
        <f t="shared" si="307"/>
        <v>41948.761180555557</v>
      </c>
      <c r="P2802" s="10">
        <f t="shared" si="308"/>
        <v>42008.761180555557</v>
      </c>
      <c r="Q2802" t="s">
        <v>8271</v>
      </c>
      <c r="R2802" t="str">
        <f t="shared" si="310"/>
        <v>theater</v>
      </c>
      <c r="S2802" t="str">
        <f t="shared" si="311"/>
        <v>plays</v>
      </c>
    </row>
    <row r="2803" spans="1:19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6">
        <f t="shared" si="306"/>
        <v>133.20000000000002</v>
      </c>
      <c r="O2803" s="10">
        <f t="shared" si="307"/>
        <v>41900.45149305556</v>
      </c>
      <c r="P2803" s="10">
        <f t="shared" si="308"/>
        <v>41922.666666666672</v>
      </c>
      <c r="Q2803" t="s">
        <v>8271</v>
      </c>
      <c r="R2803" t="str">
        <f t="shared" si="310"/>
        <v>theater</v>
      </c>
      <c r="S2803" t="str">
        <f t="shared" si="311"/>
        <v>plays</v>
      </c>
    </row>
    <row r="2804" spans="1:19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6">
        <f t="shared" si="306"/>
        <v>101.83333333333333</v>
      </c>
      <c r="O2804" s="10">
        <f t="shared" si="307"/>
        <v>42192.855405092596</v>
      </c>
      <c r="P2804" s="10">
        <f t="shared" si="308"/>
        <v>42222.855405092596</v>
      </c>
      <c r="Q2804" t="s">
        <v>8271</v>
      </c>
      <c r="R2804" t="str">
        <f t="shared" si="310"/>
        <v>theater</v>
      </c>
      <c r="S2804" t="str">
        <f t="shared" si="311"/>
        <v>plays</v>
      </c>
    </row>
    <row r="2805" spans="1:19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6">
        <f t="shared" si="306"/>
        <v>127.95</v>
      </c>
      <c r="O2805" s="10">
        <f t="shared" si="307"/>
        <v>42158.274027777785</v>
      </c>
      <c r="P2805" s="10">
        <f t="shared" si="308"/>
        <v>42201.208333333336</v>
      </c>
      <c r="Q2805" t="s">
        <v>8271</v>
      </c>
      <c r="R2805" t="str">
        <f t="shared" si="310"/>
        <v>theater</v>
      </c>
      <c r="S2805" t="str">
        <f t="shared" si="311"/>
        <v>plays</v>
      </c>
    </row>
    <row r="2806" spans="1:19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6">
        <f t="shared" si="306"/>
        <v>114.99999999999999</v>
      </c>
      <c r="O2806" s="10">
        <f t="shared" si="307"/>
        <v>41881.661921296298</v>
      </c>
      <c r="P2806" s="10">
        <f t="shared" si="308"/>
        <v>41911.661921296298</v>
      </c>
      <c r="Q2806" t="s">
        <v>8271</v>
      </c>
      <c r="R2806" t="str">
        <f t="shared" si="310"/>
        <v>theater</v>
      </c>
      <c r="S2806" t="str">
        <f t="shared" si="311"/>
        <v>plays</v>
      </c>
    </row>
    <row r="2807" spans="1:19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6">
        <f t="shared" si="306"/>
        <v>110.00000000000001</v>
      </c>
      <c r="O2807" s="10">
        <f t="shared" si="307"/>
        <v>42213.713807870372</v>
      </c>
      <c r="P2807" s="10">
        <f t="shared" si="308"/>
        <v>42238.713807870372</v>
      </c>
      <c r="Q2807" t="s">
        <v>8271</v>
      </c>
      <c r="R2807" t="str">
        <f t="shared" si="310"/>
        <v>theater</v>
      </c>
      <c r="S2807" t="str">
        <f t="shared" si="311"/>
        <v>plays</v>
      </c>
    </row>
    <row r="2808" spans="1:19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6">
        <f t="shared" si="306"/>
        <v>112.1</v>
      </c>
      <c r="O2808" s="10">
        <f t="shared" si="307"/>
        <v>42185.475578703707</v>
      </c>
      <c r="P2808" s="10">
        <f t="shared" si="308"/>
        <v>42221.666666666664</v>
      </c>
      <c r="Q2808" t="s">
        <v>8271</v>
      </c>
      <c r="R2808" t="str">
        <f t="shared" si="310"/>
        <v>theater</v>
      </c>
      <c r="S2808" t="str">
        <f t="shared" si="311"/>
        <v>plays</v>
      </c>
    </row>
    <row r="2809" spans="1:19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6">
        <f t="shared" si="306"/>
        <v>126</v>
      </c>
      <c r="O2809" s="10">
        <f t="shared" si="307"/>
        <v>42155.081458333334</v>
      </c>
      <c r="P2809" s="10">
        <f t="shared" si="308"/>
        <v>42185.081458333334</v>
      </c>
      <c r="Q2809" t="s">
        <v>8271</v>
      </c>
      <c r="R2809" t="str">
        <f t="shared" si="310"/>
        <v>theater</v>
      </c>
      <c r="S2809" t="str">
        <f t="shared" si="311"/>
        <v>plays</v>
      </c>
    </row>
    <row r="2810" spans="1:19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6">
        <f t="shared" si="306"/>
        <v>100.24444444444444</v>
      </c>
      <c r="O2810" s="10">
        <f t="shared" si="307"/>
        <v>42209.054803240746</v>
      </c>
      <c r="P2810" s="10">
        <f t="shared" si="308"/>
        <v>42239.054803240746</v>
      </c>
      <c r="Q2810" t="s">
        <v>8271</v>
      </c>
      <c r="R2810" t="str">
        <f t="shared" si="310"/>
        <v>theater</v>
      </c>
      <c r="S2810" t="str">
        <f t="shared" si="311"/>
        <v>plays</v>
      </c>
    </row>
    <row r="2811" spans="1:19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6">
        <f t="shared" si="306"/>
        <v>102.4</v>
      </c>
      <c r="O2811" s="10">
        <f t="shared" si="307"/>
        <v>42451.705150462971</v>
      </c>
      <c r="P2811" s="10">
        <f t="shared" si="308"/>
        <v>42459.818749999999</v>
      </c>
      <c r="Q2811" t="s">
        <v>8271</v>
      </c>
      <c r="R2811" t="str">
        <f t="shared" si="310"/>
        <v>theater</v>
      </c>
      <c r="S2811" t="str">
        <f t="shared" si="311"/>
        <v>plays</v>
      </c>
    </row>
    <row r="2812" spans="1:19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6">
        <f t="shared" si="306"/>
        <v>108.2</v>
      </c>
      <c r="O2812" s="10">
        <f t="shared" si="307"/>
        <v>41759.347962962966</v>
      </c>
      <c r="P2812" s="10">
        <f t="shared" si="308"/>
        <v>41791.374305555561</v>
      </c>
      <c r="Q2812" t="s">
        <v>8271</v>
      </c>
      <c r="R2812" t="str">
        <f t="shared" si="310"/>
        <v>theater</v>
      </c>
      <c r="S2812" t="str">
        <f t="shared" si="311"/>
        <v>plays</v>
      </c>
    </row>
    <row r="2813" spans="1:19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6">
        <f t="shared" si="306"/>
        <v>100.27</v>
      </c>
      <c r="O2813" s="10">
        <f t="shared" si="307"/>
        <v>42028.70489583334</v>
      </c>
      <c r="P2813" s="10">
        <f t="shared" si="308"/>
        <v>42058.70489583334</v>
      </c>
      <c r="Q2813" t="s">
        <v>8271</v>
      </c>
      <c r="R2813" t="str">
        <f t="shared" si="310"/>
        <v>theater</v>
      </c>
      <c r="S2813" t="str">
        <f t="shared" si="311"/>
        <v>plays</v>
      </c>
    </row>
    <row r="2814" spans="1:19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6">
        <f t="shared" si="306"/>
        <v>113.3</v>
      </c>
      <c r="O2814" s="10">
        <f t="shared" si="307"/>
        <v>42054.952523148146</v>
      </c>
      <c r="P2814" s="10">
        <f t="shared" si="308"/>
        <v>42100.375000000007</v>
      </c>
      <c r="Q2814" t="s">
        <v>8271</v>
      </c>
      <c r="R2814" t="str">
        <f t="shared" si="310"/>
        <v>theater</v>
      </c>
      <c r="S2814" t="str">
        <f t="shared" si="311"/>
        <v>plays</v>
      </c>
    </row>
    <row r="2815" spans="1:19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6">
        <f t="shared" si="306"/>
        <v>127.57571428571428</v>
      </c>
      <c r="O2815" s="10">
        <f t="shared" si="307"/>
        <v>42693.950937499998</v>
      </c>
      <c r="P2815" s="10">
        <f t="shared" si="308"/>
        <v>42718.950937499998</v>
      </c>
      <c r="Q2815" t="s">
        <v>8271</v>
      </c>
      <c r="R2815" t="str">
        <f t="shared" si="310"/>
        <v>theater</v>
      </c>
      <c r="S2815" t="str">
        <f t="shared" ref="S2815:S2846" si="312">RIGHT(Q2815, 5)</f>
        <v>plays</v>
      </c>
    </row>
    <row r="2816" spans="1:19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6">
        <f t="shared" si="306"/>
        <v>107.73333333333332</v>
      </c>
      <c r="O2816" s="10">
        <f t="shared" si="307"/>
        <v>42103.607812499999</v>
      </c>
      <c r="P2816" s="10">
        <f t="shared" si="308"/>
        <v>42133.607812499999</v>
      </c>
      <c r="Q2816" t="s">
        <v>8271</v>
      </c>
      <c r="R2816" t="str">
        <f t="shared" si="310"/>
        <v>theater</v>
      </c>
      <c r="S2816" t="str">
        <f t="shared" si="312"/>
        <v>plays</v>
      </c>
    </row>
    <row r="2817" spans="1:19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6">
        <f t="shared" si="306"/>
        <v>242</v>
      </c>
      <c r="O2817" s="10">
        <f t="shared" si="307"/>
        <v>42559.98505787037</v>
      </c>
      <c r="P2817" s="10">
        <f t="shared" si="308"/>
        <v>42589.98505787037</v>
      </c>
      <c r="Q2817" t="s">
        <v>8271</v>
      </c>
      <c r="R2817" t="str">
        <f t="shared" si="310"/>
        <v>theater</v>
      </c>
      <c r="S2817" t="str">
        <f t="shared" si="312"/>
        <v>plays</v>
      </c>
    </row>
    <row r="2818" spans="1:19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6">
        <f t="shared" ref="N2818:N2881" si="313">E2818/D2818*100</f>
        <v>141.56666666666666</v>
      </c>
      <c r="O2818" s="10">
        <f t="shared" si="307"/>
        <v>42188.675833333335</v>
      </c>
      <c r="P2818" s="10">
        <f t="shared" si="308"/>
        <v>42218.875000000007</v>
      </c>
      <c r="Q2818" t="s">
        <v>8271</v>
      </c>
      <c r="R2818" t="str">
        <f t="shared" si="310"/>
        <v>theater</v>
      </c>
      <c r="S2818" t="str">
        <f t="shared" si="312"/>
        <v>plays</v>
      </c>
    </row>
    <row r="2819" spans="1:19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6">
        <f t="shared" si="313"/>
        <v>130</v>
      </c>
      <c r="O2819" s="10">
        <f t="shared" ref="O2819:O2882" si="314">((((J2819/60)/60)/24+DATE(1970,1,1)+5/24))</f>
        <v>42023.843310185192</v>
      </c>
      <c r="P2819" s="10">
        <f t="shared" ref="P2819:P2882" si="315">((((I2819/60)/60)/24+DATE(1970,1,1)+5/24))</f>
        <v>42063.843310185192</v>
      </c>
      <c r="Q2819" t="s">
        <v>8271</v>
      </c>
      <c r="R2819" t="str">
        <f t="shared" si="310"/>
        <v>theater</v>
      </c>
      <c r="S2819" t="str">
        <f t="shared" si="312"/>
        <v>plays</v>
      </c>
    </row>
    <row r="2820" spans="1:19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6">
        <f t="shared" si="313"/>
        <v>106.03</v>
      </c>
      <c r="O2820" s="10">
        <f t="shared" si="314"/>
        <v>42250.806550925925</v>
      </c>
      <c r="P2820" s="10">
        <f t="shared" si="315"/>
        <v>42270.806550925925</v>
      </c>
      <c r="Q2820" t="s">
        <v>8271</v>
      </c>
      <c r="R2820" t="str">
        <f t="shared" si="310"/>
        <v>theater</v>
      </c>
      <c r="S2820" t="str">
        <f t="shared" si="312"/>
        <v>plays</v>
      </c>
    </row>
    <row r="2821" spans="1:19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6">
        <f t="shared" si="313"/>
        <v>104.80000000000001</v>
      </c>
      <c r="O2821" s="10">
        <f t="shared" si="314"/>
        <v>42139.733900462968</v>
      </c>
      <c r="P2821" s="10">
        <f t="shared" si="315"/>
        <v>42169.733900462968</v>
      </c>
      <c r="Q2821" t="s">
        <v>8271</v>
      </c>
      <c r="R2821" t="str">
        <f t="shared" si="310"/>
        <v>theater</v>
      </c>
      <c r="S2821" t="str">
        <f t="shared" si="312"/>
        <v>plays</v>
      </c>
    </row>
    <row r="2822" spans="1:19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6">
        <f t="shared" si="313"/>
        <v>136</v>
      </c>
      <c r="O2822" s="10">
        <f t="shared" si="314"/>
        <v>42401.819317129637</v>
      </c>
      <c r="P2822" s="10">
        <f t="shared" si="315"/>
        <v>42426.208333333336</v>
      </c>
      <c r="Q2822" t="s">
        <v>8271</v>
      </c>
      <c r="R2822" t="str">
        <f t="shared" si="310"/>
        <v>theater</v>
      </c>
      <c r="S2822" t="str">
        <f t="shared" si="312"/>
        <v>plays</v>
      </c>
    </row>
    <row r="2823" spans="1:19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6">
        <f t="shared" si="313"/>
        <v>100</v>
      </c>
      <c r="O2823" s="10">
        <f t="shared" si="314"/>
        <v>41876.131192129636</v>
      </c>
      <c r="P2823" s="10">
        <f t="shared" si="315"/>
        <v>41906.131192129636</v>
      </c>
      <c r="Q2823" t="s">
        <v>8271</v>
      </c>
      <c r="R2823" t="str">
        <f t="shared" si="310"/>
        <v>theater</v>
      </c>
      <c r="S2823" t="str">
        <f t="shared" si="312"/>
        <v>plays</v>
      </c>
    </row>
    <row r="2824" spans="1:19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6">
        <f t="shared" si="313"/>
        <v>100</v>
      </c>
      <c r="O2824" s="10">
        <f t="shared" si="314"/>
        <v>42060.892268518517</v>
      </c>
      <c r="P2824" s="10">
        <f t="shared" si="315"/>
        <v>42090.85060185186</v>
      </c>
      <c r="Q2824" t="s">
        <v>8271</v>
      </c>
      <c r="R2824" t="str">
        <f t="shared" si="310"/>
        <v>theater</v>
      </c>
      <c r="S2824" t="str">
        <f t="shared" si="312"/>
        <v>plays</v>
      </c>
    </row>
    <row r="2825" spans="1:19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6">
        <f t="shared" si="313"/>
        <v>124</v>
      </c>
      <c r="O2825" s="10">
        <f t="shared" si="314"/>
        <v>42067.219976851855</v>
      </c>
      <c r="P2825" s="10">
        <f t="shared" si="315"/>
        <v>42095.165972222225</v>
      </c>
      <c r="Q2825" t="s">
        <v>8271</v>
      </c>
      <c r="R2825" t="str">
        <f t="shared" si="310"/>
        <v>theater</v>
      </c>
      <c r="S2825" t="str">
        <f t="shared" si="312"/>
        <v>plays</v>
      </c>
    </row>
    <row r="2826" spans="1:19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6">
        <f t="shared" si="313"/>
        <v>116.92307692307693</v>
      </c>
      <c r="O2826" s="10">
        <f t="shared" si="314"/>
        <v>42136.479120370372</v>
      </c>
      <c r="P2826" s="10">
        <f t="shared" si="315"/>
        <v>42168.279861111114</v>
      </c>
      <c r="Q2826" t="s">
        <v>8271</v>
      </c>
      <c r="R2826" t="str">
        <f t="shared" si="310"/>
        <v>theater</v>
      </c>
      <c r="S2826" t="str">
        <f t="shared" si="312"/>
        <v>plays</v>
      </c>
    </row>
    <row r="2827" spans="1:19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6">
        <f t="shared" si="313"/>
        <v>103.33333333333334</v>
      </c>
      <c r="O2827" s="10">
        <f t="shared" si="314"/>
        <v>42313.000995370377</v>
      </c>
      <c r="P2827" s="10">
        <f t="shared" si="315"/>
        <v>42343.000995370377</v>
      </c>
      <c r="Q2827" t="s">
        <v>8271</v>
      </c>
      <c r="R2827" t="str">
        <f t="shared" si="310"/>
        <v>theater</v>
      </c>
      <c r="S2827" t="str">
        <f t="shared" si="312"/>
        <v>plays</v>
      </c>
    </row>
    <row r="2828" spans="1:19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6">
        <f t="shared" si="313"/>
        <v>107.74999999999999</v>
      </c>
      <c r="O2828" s="10">
        <f t="shared" si="314"/>
        <v>42171.243194444447</v>
      </c>
      <c r="P2828" s="10">
        <f t="shared" si="315"/>
        <v>42195.500000000007</v>
      </c>
      <c r="Q2828" t="s">
        <v>8271</v>
      </c>
      <c r="R2828" t="str">
        <f t="shared" si="310"/>
        <v>theater</v>
      </c>
      <c r="S2828" t="str">
        <f t="shared" si="312"/>
        <v>plays</v>
      </c>
    </row>
    <row r="2829" spans="1:19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6">
        <f t="shared" si="313"/>
        <v>120.24999999999999</v>
      </c>
      <c r="O2829" s="10">
        <f t="shared" si="314"/>
        <v>42494.891967592594</v>
      </c>
      <c r="P2829" s="10">
        <f t="shared" si="315"/>
        <v>42524.895833333336</v>
      </c>
      <c r="Q2829" t="s">
        <v>8271</v>
      </c>
      <c r="R2829" t="str">
        <f t="shared" si="310"/>
        <v>theater</v>
      </c>
      <c r="S2829" t="str">
        <f t="shared" si="312"/>
        <v>plays</v>
      </c>
    </row>
    <row r="2830" spans="1:19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6">
        <f t="shared" si="313"/>
        <v>100.37894736842105</v>
      </c>
      <c r="O2830" s="10">
        <f t="shared" si="314"/>
        <v>42254.473020833335</v>
      </c>
      <c r="P2830" s="10">
        <f t="shared" si="315"/>
        <v>42280.166666666664</v>
      </c>
      <c r="Q2830" t="s">
        <v>8271</v>
      </c>
      <c r="R2830" t="str">
        <f t="shared" si="310"/>
        <v>theater</v>
      </c>
      <c r="S2830" t="str">
        <f t="shared" si="312"/>
        <v>plays</v>
      </c>
    </row>
    <row r="2831" spans="1:19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6">
        <f t="shared" si="313"/>
        <v>106.52</v>
      </c>
      <c r="O2831" s="10">
        <f t="shared" si="314"/>
        <v>42495.642569444448</v>
      </c>
      <c r="P2831" s="10">
        <f t="shared" si="315"/>
        <v>42523.642569444448</v>
      </c>
      <c r="Q2831" t="s">
        <v>8271</v>
      </c>
      <c r="R2831" t="str">
        <f t="shared" si="310"/>
        <v>theater</v>
      </c>
      <c r="S2831" t="str">
        <f t="shared" si="312"/>
        <v>plays</v>
      </c>
    </row>
    <row r="2832" spans="1:19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6">
        <f t="shared" si="313"/>
        <v>100</v>
      </c>
      <c r="O2832" s="10">
        <f t="shared" si="314"/>
        <v>41759.048009259262</v>
      </c>
      <c r="P2832" s="10">
        <f t="shared" si="315"/>
        <v>41771.374305555561</v>
      </c>
      <c r="Q2832" t="s">
        <v>8271</v>
      </c>
      <c r="R2832" t="str">
        <f t="shared" si="310"/>
        <v>theater</v>
      </c>
      <c r="S2832" t="str">
        <f t="shared" si="312"/>
        <v>plays</v>
      </c>
    </row>
    <row r="2833" spans="1:19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6">
        <f t="shared" si="313"/>
        <v>110.66666666666667</v>
      </c>
      <c r="O2833" s="10">
        <f t="shared" si="314"/>
        <v>42172.033217592594</v>
      </c>
      <c r="P2833" s="10">
        <f t="shared" si="315"/>
        <v>42202.033217592594</v>
      </c>
      <c r="Q2833" t="s">
        <v>8271</v>
      </c>
      <c r="R2833" t="str">
        <f t="shared" si="310"/>
        <v>theater</v>
      </c>
      <c r="S2833" t="str">
        <f t="shared" si="312"/>
        <v>plays</v>
      </c>
    </row>
    <row r="2834" spans="1:19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6">
        <f t="shared" si="313"/>
        <v>114.71959999999999</v>
      </c>
      <c r="O2834" s="10">
        <f t="shared" si="314"/>
        <v>41938.917754629634</v>
      </c>
      <c r="P2834" s="10">
        <f t="shared" si="315"/>
        <v>41967.125000000007</v>
      </c>
      <c r="Q2834" t="s">
        <v>8271</v>
      </c>
      <c r="R2834" t="str">
        <f t="shared" si="310"/>
        <v>theater</v>
      </c>
      <c r="S2834" t="str">
        <f t="shared" si="312"/>
        <v>plays</v>
      </c>
    </row>
    <row r="2835" spans="1:19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6">
        <f t="shared" si="313"/>
        <v>108.25925925925925</v>
      </c>
      <c r="O2835" s="10">
        <f t="shared" si="314"/>
        <v>42268.336030092592</v>
      </c>
      <c r="P2835" s="10">
        <f t="shared" si="315"/>
        <v>42288.291666666664</v>
      </c>
      <c r="Q2835" t="s">
        <v>8271</v>
      </c>
      <c r="R2835" t="str">
        <f t="shared" si="310"/>
        <v>theater</v>
      </c>
      <c r="S2835" t="str">
        <f t="shared" si="312"/>
        <v>plays</v>
      </c>
    </row>
    <row r="2836" spans="1:19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6">
        <f t="shared" si="313"/>
        <v>170</v>
      </c>
      <c r="O2836" s="10">
        <f t="shared" si="314"/>
        <v>42020.168171296296</v>
      </c>
      <c r="P2836" s="10">
        <f t="shared" si="315"/>
        <v>42035.168171296296</v>
      </c>
      <c r="Q2836" t="s">
        <v>8271</v>
      </c>
      <c r="R2836" t="str">
        <f t="shared" si="310"/>
        <v>theater</v>
      </c>
      <c r="S2836" t="str">
        <f t="shared" si="312"/>
        <v>plays</v>
      </c>
    </row>
    <row r="2837" spans="1:19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6">
        <f t="shared" si="313"/>
        <v>187.09899999999999</v>
      </c>
      <c r="O2837" s="10">
        <f t="shared" si="314"/>
        <v>42313.912233796298</v>
      </c>
      <c r="P2837" s="10">
        <f t="shared" si="315"/>
        <v>42343.208333333336</v>
      </c>
      <c r="Q2837" t="s">
        <v>8271</v>
      </c>
      <c r="R2837" t="str">
        <f t="shared" si="310"/>
        <v>theater</v>
      </c>
      <c r="S2837" t="str">
        <f t="shared" si="312"/>
        <v>plays</v>
      </c>
    </row>
    <row r="2838" spans="1:19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6">
        <f t="shared" si="313"/>
        <v>107.77777777777777</v>
      </c>
      <c r="O2838" s="10">
        <f t="shared" si="314"/>
        <v>42746.470115740747</v>
      </c>
      <c r="P2838" s="10">
        <f t="shared" si="315"/>
        <v>42784.415972222225</v>
      </c>
      <c r="Q2838" t="s">
        <v>8271</v>
      </c>
      <c r="R2838" t="str">
        <f t="shared" si="310"/>
        <v>theater</v>
      </c>
      <c r="S2838" t="str">
        <f t="shared" si="312"/>
        <v>plays</v>
      </c>
    </row>
    <row r="2839" spans="1:19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6">
        <f t="shared" si="313"/>
        <v>100</v>
      </c>
      <c r="O2839" s="10">
        <f t="shared" si="314"/>
        <v>42308.116712962968</v>
      </c>
      <c r="P2839" s="10">
        <f t="shared" si="315"/>
        <v>42348.158379629633</v>
      </c>
      <c r="Q2839" t="s">
        <v>8271</v>
      </c>
      <c r="R2839" t="str">
        <f t="shared" si="310"/>
        <v>theater</v>
      </c>
      <c r="S2839" t="str">
        <f t="shared" si="312"/>
        <v>plays</v>
      </c>
    </row>
    <row r="2840" spans="1:19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6">
        <f t="shared" si="313"/>
        <v>120.24999999999999</v>
      </c>
      <c r="O2840" s="10">
        <f t="shared" si="314"/>
        <v>41842.815925925926</v>
      </c>
      <c r="P2840" s="10">
        <f t="shared" si="315"/>
        <v>41865.125</v>
      </c>
      <c r="Q2840" t="s">
        <v>8271</v>
      </c>
      <c r="R2840" t="str">
        <f t="shared" si="310"/>
        <v>theater</v>
      </c>
      <c r="S2840" t="str">
        <f t="shared" si="312"/>
        <v>plays</v>
      </c>
    </row>
    <row r="2841" spans="1:19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6">
        <f t="shared" si="313"/>
        <v>111.42857142857143</v>
      </c>
      <c r="O2841" s="10">
        <f t="shared" si="314"/>
        <v>41853.448541666665</v>
      </c>
      <c r="P2841" s="10">
        <f t="shared" si="315"/>
        <v>41876.415972222225</v>
      </c>
      <c r="Q2841" t="s">
        <v>8271</v>
      </c>
      <c r="R2841" t="str">
        <f t="shared" si="310"/>
        <v>theater</v>
      </c>
      <c r="S2841" t="str">
        <f t="shared" si="312"/>
        <v>plays</v>
      </c>
    </row>
    <row r="2842" spans="1:19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6">
        <f t="shared" si="313"/>
        <v>104</v>
      </c>
      <c r="O2842" s="10">
        <f t="shared" si="314"/>
        <v>42060.243969907409</v>
      </c>
      <c r="P2842" s="10">
        <f t="shared" si="315"/>
        <v>42081.916666666664</v>
      </c>
      <c r="Q2842" t="s">
        <v>8271</v>
      </c>
      <c r="R2842" t="str">
        <f t="shared" si="310"/>
        <v>theater</v>
      </c>
      <c r="S2842" t="str">
        <f t="shared" si="312"/>
        <v>plays</v>
      </c>
    </row>
    <row r="2843" spans="1:19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6">
        <f t="shared" si="313"/>
        <v>1</v>
      </c>
      <c r="O2843" s="10">
        <f t="shared" si="314"/>
        <v>42291.947881944441</v>
      </c>
      <c r="P2843" s="10">
        <f t="shared" si="315"/>
        <v>42351.989548611113</v>
      </c>
      <c r="Q2843" t="s">
        <v>8271</v>
      </c>
      <c r="R2843" t="str">
        <f t="shared" si="310"/>
        <v>theater</v>
      </c>
      <c r="S2843" t="str">
        <f t="shared" si="312"/>
        <v>plays</v>
      </c>
    </row>
    <row r="2844" spans="1:19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6">
        <f t="shared" si="313"/>
        <v>0</v>
      </c>
      <c r="O2844" s="10">
        <f t="shared" si="314"/>
        <v>41785.160821759258</v>
      </c>
      <c r="P2844" s="10">
        <f t="shared" si="315"/>
        <v>41811.666666666672</v>
      </c>
      <c r="Q2844" t="s">
        <v>8271</v>
      </c>
      <c r="R2844" t="str">
        <f t="shared" si="310"/>
        <v>theater</v>
      </c>
      <c r="S2844" t="str">
        <f t="shared" si="312"/>
        <v>plays</v>
      </c>
    </row>
    <row r="2845" spans="1:19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6">
        <f t="shared" si="313"/>
        <v>0</v>
      </c>
      <c r="O2845" s="10">
        <f t="shared" si="314"/>
        <v>42492.946180555555</v>
      </c>
      <c r="P2845" s="10">
        <f t="shared" si="315"/>
        <v>42534.375000000007</v>
      </c>
      <c r="Q2845" t="s">
        <v>8271</v>
      </c>
      <c r="R2845" t="str">
        <f t="shared" si="310"/>
        <v>theater</v>
      </c>
      <c r="S2845" t="str">
        <f t="shared" si="312"/>
        <v>plays</v>
      </c>
    </row>
    <row r="2846" spans="1:19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6">
        <f t="shared" si="313"/>
        <v>5.4545454545454541</v>
      </c>
      <c r="O2846" s="10">
        <f t="shared" si="314"/>
        <v>42709.75439814815</v>
      </c>
      <c r="P2846" s="10">
        <f t="shared" si="315"/>
        <v>42739.75439814815</v>
      </c>
      <c r="Q2846" t="s">
        <v>8271</v>
      </c>
      <c r="R2846" t="str">
        <f t="shared" si="310"/>
        <v>theater</v>
      </c>
      <c r="S2846" t="str">
        <f t="shared" si="312"/>
        <v>plays</v>
      </c>
    </row>
    <row r="2847" spans="1:19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6">
        <f t="shared" si="313"/>
        <v>31.546666666666667</v>
      </c>
      <c r="O2847" s="10">
        <f t="shared" si="314"/>
        <v>42103.224918981483</v>
      </c>
      <c r="P2847" s="10">
        <f t="shared" si="315"/>
        <v>42163.224918981483</v>
      </c>
      <c r="Q2847" t="s">
        <v>8271</v>
      </c>
      <c r="R2847" t="str">
        <f t="shared" ref="R2847:R2910" si="316">LEFT(Q2847, 7)</f>
        <v>theater</v>
      </c>
      <c r="S2847" t="str">
        <f t="shared" ref="S2847:S2878" si="317">RIGHT(Q2847, 5)</f>
        <v>plays</v>
      </c>
    </row>
    <row r="2848" spans="1:19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6">
        <f t="shared" si="313"/>
        <v>0</v>
      </c>
      <c r="O2848" s="10">
        <f t="shared" si="314"/>
        <v>42108.900393518525</v>
      </c>
      <c r="P2848" s="10">
        <f t="shared" si="315"/>
        <v>42153.900393518525</v>
      </c>
      <c r="Q2848" t="s">
        <v>8271</v>
      </c>
      <c r="R2848" t="str">
        <f t="shared" si="316"/>
        <v>theater</v>
      </c>
      <c r="S2848" t="str">
        <f t="shared" si="317"/>
        <v>plays</v>
      </c>
    </row>
    <row r="2849" spans="1:19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6">
        <f t="shared" si="313"/>
        <v>0</v>
      </c>
      <c r="O2849" s="10">
        <f t="shared" si="314"/>
        <v>42454.014641203707</v>
      </c>
      <c r="P2849" s="10">
        <f t="shared" si="315"/>
        <v>42514.014641203707</v>
      </c>
      <c r="Q2849" t="s">
        <v>8271</v>
      </c>
      <c r="R2849" t="str">
        <f t="shared" si="316"/>
        <v>theater</v>
      </c>
      <c r="S2849" t="str">
        <f t="shared" si="317"/>
        <v>plays</v>
      </c>
    </row>
    <row r="2850" spans="1:19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6">
        <f t="shared" si="313"/>
        <v>0.2</v>
      </c>
      <c r="O2850" s="10">
        <f t="shared" si="314"/>
        <v>42123.857164351859</v>
      </c>
      <c r="P2850" s="10">
        <f t="shared" si="315"/>
        <v>42153.857164351859</v>
      </c>
      <c r="Q2850" t="s">
        <v>8271</v>
      </c>
      <c r="R2850" t="str">
        <f t="shared" si="316"/>
        <v>theater</v>
      </c>
      <c r="S2850" t="str">
        <f t="shared" si="317"/>
        <v>plays</v>
      </c>
    </row>
    <row r="2851" spans="1:19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6">
        <f t="shared" si="313"/>
        <v>1</v>
      </c>
      <c r="O2851" s="10">
        <f t="shared" si="314"/>
        <v>42453.63657407408</v>
      </c>
      <c r="P2851" s="10">
        <f t="shared" si="315"/>
        <v>42483.63657407408</v>
      </c>
      <c r="Q2851" t="s">
        <v>8271</v>
      </c>
      <c r="R2851" t="str">
        <f t="shared" si="316"/>
        <v>theater</v>
      </c>
      <c r="S2851" t="str">
        <f t="shared" si="317"/>
        <v>plays</v>
      </c>
    </row>
    <row r="2852" spans="1:19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6">
        <f t="shared" si="313"/>
        <v>3.8875000000000002</v>
      </c>
      <c r="O2852" s="10">
        <f t="shared" si="314"/>
        <v>41858.215405092596</v>
      </c>
      <c r="P2852" s="10">
        <f t="shared" si="315"/>
        <v>41888.215405092596</v>
      </c>
      <c r="Q2852" t="s">
        <v>8271</v>
      </c>
      <c r="R2852" t="str">
        <f t="shared" si="316"/>
        <v>theater</v>
      </c>
      <c r="S2852" t="str">
        <f t="shared" si="317"/>
        <v>plays</v>
      </c>
    </row>
    <row r="2853" spans="1:19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6">
        <f t="shared" si="313"/>
        <v>0</v>
      </c>
      <c r="O2853" s="10">
        <f t="shared" si="314"/>
        <v>42390.2109837963</v>
      </c>
      <c r="P2853" s="10">
        <f t="shared" si="315"/>
        <v>42399.178472222229</v>
      </c>
      <c r="Q2853" t="s">
        <v>8271</v>
      </c>
      <c r="R2853" t="str">
        <f t="shared" si="316"/>
        <v>theater</v>
      </c>
      <c r="S2853" t="str">
        <f t="shared" si="317"/>
        <v>plays</v>
      </c>
    </row>
    <row r="2854" spans="1:19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6">
        <f t="shared" si="313"/>
        <v>1.9</v>
      </c>
      <c r="O2854" s="10">
        <f t="shared" si="314"/>
        <v>41781.253506944449</v>
      </c>
      <c r="P2854" s="10">
        <f t="shared" si="315"/>
        <v>41811.253506944449</v>
      </c>
      <c r="Q2854" t="s">
        <v>8271</v>
      </c>
      <c r="R2854" t="str">
        <f t="shared" si="316"/>
        <v>theater</v>
      </c>
      <c r="S2854" t="str">
        <f t="shared" si="317"/>
        <v>plays</v>
      </c>
    </row>
    <row r="2855" spans="1:19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6">
        <f t="shared" si="313"/>
        <v>0</v>
      </c>
      <c r="O2855" s="10">
        <f t="shared" si="314"/>
        <v>41836.399270833332</v>
      </c>
      <c r="P2855" s="10">
        <f t="shared" si="315"/>
        <v>41896.399270833332</v>
      </c>
      <c r="Q2855" t="s">
        <v>8271</v>
      </c>
      <c r="R2855" t="str">
        <f t="shared" si="316"/>
        <v>theater</v>
      </c>
      <c r="S2855" t="str">
        <f t="shared" si="317"/>
        <v>plays</v>
      </c>
    </row>
    <row r="2856" spans="1:19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6">
        <f t="shared" si="313"/>
        <v>41.699999999999996</v>
      </c>
      <c r="O2856" s="10">
        <f t="shared" si="314"/>
        <v>42111.924988425926</v>
      </c>
      <c r="P2856" s="10">
        <f t="shared" si="315"/>
        <v>42131.924988425926</v>
      </c>
      <c r="Q2856" t="s">
        <v>8271</v>
      </c>
      <c r="R2856" t="str">
        <f t="shared" si="316"/>
        <v>theater</v>
      </c>
      <c r="S2856" t="str">
        <f t="shared" si="317"/>
        <v>plays</v>
      </c>
    </row>
    <row r="2857" spans="1:19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6">
        <f t="shared" si="313"/>
        <v>50</v>
      </c>
      <c r="O2857" s="10">
        <f t="shared" si="314"/>
        <v>42370.216099537043</v>
      </c>
      <c r="P2857" s="10">
        <f t="shared" si="315"/>
        <v>42399.19027777778</v>
      </c>
      <c r="Q2857" t="s">
        <v>8271</v>
      </c>
      <c r="R2857" t="str">
        <f t="shared" si="316"/>
        <v>theater</v>
      </c>
      <c r="S2857" t="str">
        <f t="shared" si="317"/>
        <v>plays</v>
      </c>
    </row>
    <row r="2858" spans="1:19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6">
        <f t="shared" si="313"/>
        <v>4.8666666666666663</v>
      </c>
      <c r="O2858" s="10">
        <f t="shared" si="314"/>
        <v>42165.245914351857</v>
      </c>
      <c r="P2858" s="10">
        <f t="shared" si="315"/>
        <v>42225.106944444451</v>
      </c>
      <c r="Q2858" t="s">
        <v>8271</v>
      </c>
      <c r="R2858" t="str">
        <f t="shared" si="316"/>
        <v>theater</v>
      </c>
      <c r="S2858" t="str">
        <f t="shared" si="317"/>
        <v>plays</v>
      </c>
    </row>
    <row r="2859" spans="1:19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6">
        <f t="shared" si="313"/>
        <v>19.736842105263158</v>
      </c>
      <c r="O2859" s="10">
        <f t="shared" si="314"/>
        <v>42727.12841435185</v>
      </c>
      <c r="P2859" s="10">
        <f t="shared" si="315"/>
        <v>42786.958333333336</v>
      </c>
      <c r="Q2859" t="s">
        <v>8271</v>
      </c>
      <c r="R2859" t="str">
        <f t="shared" si="316"/>
        <v>theater</v>
      </c>
      <c r="S2859" t="str">
        <f t="shared" si="317"/>
        <v>plays</v>
      </c>
    </row>
    <row r="2860" spans="1:19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6">
        <f t="shared" si="313"/>
        <v>0</v>
      </c>
      <c r="O2860" s="10">
        <f t="shared" si="314"/>
        <v>41954.75341435185</v>
      </c>
      <c r="P2860" s="10">
        <f t="shared" si="315"/>
        <v>41978.686111111114</v>
      </c>
      <c r="Q2860" t="s">
        <v>8271</v>
      </c>
      <c r="R2860" t="str">
        <f t="shared" si="316"/>
        <v>theater</v>
      </c>
      <c r="S2860" t="str">
        <f t="shared" si="317"/>
        <v>plays</v>
      </c>
    </row>
    <row r="2861" spans="1:19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6">
        <f t="shared" si="313"/>
        <v>1.7500000000000002</v>
      </c>
      <c r="O2861" s="10">
        <f t="shared" si="314"/>
        <v>42233.570648148154</v>
      </c>
      <c r="P2861" s="10">
        <f t="shared" si="315"/>
        <v>42293.570648148154</v>
      </c>
      <c r="Q2861" t="s">
        <v>8271</v>
      </c>
      <c r="R2861" t="str">
        <f t="shared" si="316"/>
        <v>theater</v>
      </c>
      <c r="S2861" t="str">
        <f t="shared" si="317"/>
        <v>plays</v>
      </c>
    </row>
    <row r="2862" spans="1:19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6">
        <f t="shared" si="313"/>
        <v>6.65</v>
      </c>
      <c r="O2862" s="10">
        <f t="shared" si="314"/>
        <v>42481.008981481478</v>
      </c>
      <c r="P2862" s="10">
        <f t="shared" si="315"/>
        <v>42541.008981481478</v>
      </c>
      <c r="Q2862" t="s">
        <v>8271</v>
      </c>
      <c r="R2862" t="str">
        <f t="shared" si="316"/>
        <v>theater</v>
      </c>
      <c r="S2862" t="str">
        <f t="shared" si="317"/>
        <v>plays</v>
      </c>
    </row>
    <row r="2863" spans="1:19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6">
        <f t="shared" si="313"/>
        <v>32</v>
      </c>
      <c r="O2863" s="10">
        <f t="shared" si="314"/>
        <v>42257.799166666671</v>
      </c>
      <c r="P2863" s="10">
        <f t="shared" si="315"/>
        <v>42271.799166666671</v>
      </c>
      <c r="Q2863" t="s">
        <v>8271</v>
      </c>
      <c r="R2863" t="str">
        <f t="shared" si="316"/>
        <v>theater</v>
      </c>
      <c r="S2863" t="str">
        <f t="shared" si="317"/>
        <v>plays</v>
      </c>
    </row>
    <row r="2864" spans="1:19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6">
        <f t="shared" si="313"/>
        <v>0.43307086614173229</v>
      </c>
      <c r="O2864" s="10">
        <f t="shared" si="314"/>
        <v>41784.998020833336</v>
      </c>
      <c r="P2864" s="10">
        <f t="shared" si="315"/>
        <v>41814.998020833336</v>
      </c>
      <c r="Q2864" t="s">
        <v>8271</v>
      </c>
      <c r="R2864" t="str">
        <f t="shared" si="316"/>
        <v>theater</v>
      </c>
      <c r="S2864" t="str">
        <f t="shared" si="317"/>
        <v>plays</v>
      </c>
    </row>
    <row r="2865" spans="1:19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6">
        <f t="shared" si="313"/>
        <v>0.04</v>
      </c>
      <c r="O2865" s="10">
        <f t="shared" si="314"/>
        <v>41831.883368055562</v>
      </c>
      <c r="P2865" s="10">
        <f t="shared" si="315"/>
        <v>41891.883368055562</v>
      </c>
      <c r="Q2865" t="s">
        <v>8271</v>
      </c>
      <c r="R2865" t="str">
        <f t="shared" si="316"/>
        <v>theater</v>
      </c>
      <c r="S2865" t="str">
        <f t="shared" si="317"/>
        <v>plays</v>
      </c>
    </row>
    <row r="2866" spans="1:19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6">
        <f t="shared" si="313"/>
        <v>1.6</v>
      </c>
      <c r="O2866" s="10">
        <f t="shared" si="314"/>
        <v>42172.821840277778</v>
      </c>
      <c r="P2866" s="10">
        <f t="shared" si="315"/>
        <v>42202.762500000004</v>
      </c>
      <c r="Q2866" t="s">
        <v>8271</v>
      </c>
      <c r="R2866" t="str">
        <f t="shared" si="316"/>
        <v>theater</v>
      </c>
      <c r="S2866" t="str">
        <f t="shared" si="317"/>
        <v>plays</v>
      </c>
    </row>
    <row r="2867" spans="1:19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6">
        <f t="shared" si="313"/>
        <v>0</v>
      </c>
      <c r="O2867" s="10">
        <f t="shared" si="314"/>
        <v>41950.322442129633</v>
      </c>
      <c r="P2867" s="10">
        <f t="shared" si="315"/>
        <v>42010.322442129633</v>
      </c>
      <c r="Q2867" t="s">
        <v>8271</v>
      </c>
      <c r="R2867" t="str">
        <f t="shared" si="316"/>
        <v>theater</v>
      </c>
      <c r="S2867" t="str">
        <f t="shared" si="317"/>
        <v>plays</v>
      </c>
    </row>
    <row r="2868" spans="1:19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6">
        <f t="shared" si="313"/>
        <v>0.89999999999999991</v>
      </c>
      <c r="O2868" s="10">
        <f t="shared" si="314"/>
        <v>42628.163437500007</v>
      </c>
      <c r="P2868" s="10">
        <f t="shared" si="315"/>
        <v>42658.125000000007</v>
      </c>
      <c r="Q2868" t="s">
        <v>8271</v>
      </c>
      <c r="R2868" t="str">
        <f t="shared" si="316"/>
        <v>theater</v>
      </c>
      <c r="S2868" t="str">
        <f t="shared" si="317"/>
        <v>plays</v>
      </c>
    </row>
    <row r="2869" spans="1:19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6">
        <f t="shared" si="313"/>
        <v>20.16</v>
      </c>
      <c r="O2869" s="10">
        <f t="shared" si="314"/>
        <v>42531.403611111113</v>
      </c>
      <c r="P2869" s="10">
        <f t="shared" si="315"/>
        <v>42555.375000000007</v>
      </c>
      <c r="Q2869" t="s">
        <v>8271</v>
      </c>
      <c r="R2869" t="str">
        <f t="shared" si="316"/>
        <v>theater</v>
      </c>
      <c r="S2869" t="str">
        <f t="shared" si="317"/>
        <v>plays</v>
      </c>
    </row>
    <row r="2870" spans="1:19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6">
        <f t="shared" si="313"/>
        <v>42.011733333333332</v>
      </c>
      <c r="O2870" s="10">
        <f t="shared" si="314"/>
        <v>42619.035347222227</v>
      </c>
      <c r="P2870" s="10">
        <f t="shared" si="315"/>
        <v>42649.035347222227</v>
      </c>
      <c r="Q2870" t="s">
        <v>8271</v>
      </c>
      <c r="R2870" t="str">
        <f t="shared" si="316"/>
        <v>theater</v>
      </c>
      <c r="S2870" t="str">
        <f t="shared" si="317"/>
        <v>plays</v>
      </c>
    </row>
    <row r="2871" spans="1:19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6">
        <f t="shared" si="313"/>
        <v>0.88500000000000001</v>
      </c>
      <c r="O2871" s="10">
        <f t="shared" si="314"/>
        <v>42540.801863425928</v>
      </c>
      <c r="P2871" s="10">
        <f t="shared" si="315"/>
        <v>42570.801863425928</v>
      </c>
      <c r="Q2871" t="s">
        <v>8271</v>
      </c>
      <c r="R2871" t="str">
        <f t="shared" si="316"/>
        <v>theater</v>
      </c>
      <c r="S2871" t="str">
        <f t="shared" si="317"/>
        <v>plays</v>
      </c>
    </row>
    <row r="2872" spans="1:19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6">
        <f t="shared" si="313"/>
        <v>15</v>
      </c>
      <c r="O2872" s="10">
        <f t="shared" si="314"/>
        <v>41746.397743055561</v>
      </c>
      <c r="P2872" s="10">
        <f t="shared" si="315"/>
        <v>41776.397743055561</v>
      </c>
      <c r="Q2872" t="s">
        <v>8271</v>
      </c>
      <c r="R2872" t="str">
        <f t="shared" si="316"/>
        <v>theater</v>
      </c>
      <c r="S2872" t="str">
        <f t="shared" si="317"/>
        <v>plays</v>
      </c>
    </row>
    <row r="2873" spans="1:19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6">
        <f t="shared" si="313"/>
        <v>4.67</v>
      </c>
      <c r="O2873" s="10">
        <f t="shared" si="314"/>
        <v>41974.946909722225</v>
      </c>
      <c r="P2873" s="10">
        <f t="shared" si="315"/>
        <v>41994.946909722225</v>
      </c>
      <c r="Q2873" t="s">
        <v>8271</v>
      </c>
      <c r="R2873" t="str">
        <f t="shared" si="316"/>
        <v>theater</v>
      </c>
      <c r="S2873" t="str">
        <f t="shared" si="317"/>
        <v>plays</v>
      </c>
    </row>
    <row r="2874" spans="1:19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6">
        <f t="shared" si="313"/>
        <v>0</v>
      </c>
      <c r="O2874" s="10">
        <f t="shared" si="314"/>
        <v>42115.324513888896</v>
      </c>
      <c r="P2874" s="10">
        <f t="shared" si="315"/>
        <v>42175.324513888896</v>
      </c>
      <c r="Q2874" t="s">
        <v>8271</v>
      </c>
      <c r="R2874" t="str">
        <f t="shared" si="316"/>
        <v>theater</v>
      </c>
      <c r="S2874" t="str">
        <f t="shared" si="317"/>
        <v>plays</v>
      </c>
    </row>
    <row r="2875" spans="1:19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6">
        <f t="shared" si="313"/>
        <v>38.119999999999997</v>
      </c>
      <c r="O2875" s="10">
        <f t="shared" si="314"/>
        <v>42003.025821759256</v>
      </c>
      <c r="P2875" s="10">
        <f t="shared" si="315"/>
        <v>42033.025821759256</v>
      </c>
      <c r="Q2875" t="s">
        <v>8271</v>
      </c>
      <c r="R2875" t="str">
        <f t="shared" si="316"/>
        <v>theater</v>
      </c>
      <c r="S2875" t="str">
        <f t="shared" si="317"/>
        <v>plays</v>
      </c>
    </row>
    <row r="2876" spans="1:19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6">
        <f t="shared" si="313"/>
        <v>5.42</v>
      </c>
      <c r="O2876" s="10">
        <f t="shared" si="314"/>
        <v>42723.053078703706</v>
      </c>
      <c r="P2876" s="10">
        <f t="shared" si="315"/>
        <v>42753.053078703706</v>
      </c>
      <c r="Q2876" t="s">
        <v>8271</v>
      </c>
      <c r="R2876" t="str">
        <f t="shared" si="316"/>
        <v>theater</v>
      </c>
      <c r="S2876" t="str">
        <f t="shared" si="317"/>
        <v>plays</v>
      </c>
    </row>
    <row r="2877" spans="1:19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6">
        <f t="shared" si="313"/>
        <v>3.4999999999999996E-2</v>
      </c>
      <c r="O2877" s="10">
        <f t="shared" si="314"/>
        <v>42465.336724537039</v>
      </c>
      <c r="P2877" s="10">
        <f t="shared" si="315"/>
        <v>42495.336724537039</v>
      </c>
      <c r="Q2877" t="s">
        <v>8271</v>
      </c>
      <c r="R2877" t="str">
        <f t="shared" si="316"/>
        <v>theater</v>
      </c>
      <c r="S2877" t="str">
        <f t="shared" si="317"/>
        <v>plays</v>
      </c>
    </row>
    <row r="2878" spans="1:19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6">
        <f t="shared" si="313"/>
        <v>0</v>
      </c>
      <c r="O2878" s="10">
        <f t="shared" si="314"/>
        <v>42171.952303240738</v>
      </c>
      <c r="P2878" s="10">
        <f t="shared" si="315"/>
        <v>42201.952303240738</v>
      </c>
      <c r="Q2878" t="s">
        <v>8271</v>
      </c>
      <c r="R2878" t="str">
        <f t="shared" si="316"/>
        <v>theater</v>
      </c>
      <c r="S2878" t="str">
        <f t="shared" si="317"/>
        <v>plays</v>
      </c>
    </row>
    <row r="2879" spans="1:19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6">
        <f t="shared" si="313"/>
        <v>10.833333333333334</v>
      </c>
      <c r="O2879" s="10">
        <f t="shared" si="314"/>
        <v>42673.163472222222</v>
      </c>
      <c r="P2879" s="10">
        <f t="shared" si="315"/>
        <v>42704.916666666664</v>
      </c>
      <c r="Q2879" t="s">
        <v>8271</v>
      </c>
      <c r="R2879" t="str">
        <f t="shared" si="316"/>
        <v>theater</v>
      </c>
      <c r="S2879" t="str">
        <f t="shared" ref="S2879:S2910" si="318">RIGHT(Q2879, 5)</f>
        <v>plays</v>
      </c>
    </row>
    <row r="2880" spans="1:19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6">
        <f t="shared" si="313"/>
        <v>2.1</v>
      </c>
      <c r="O2880" s="10">
        <f t="shared" si="314"/>
        <v>42128.824016203704</v>
      </c>
      <c r="P2880" s="10">
        <f t="shared" si="315"/>
        <v>42188.824016203704</v>
      </c>
      <c r="Q2880" t="s">
        <v>8271</v>
      </c>
      <c r="R2880" t="str">
        <f t="shared" si="316"/>
        <v>theater</v>
      </c>
      <c r="S2880" t="str">
        <f t="shared" si="318"/>
        <v>plays</v>
      </c>
    </row>
    <row r="2881" spans="1:19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6">
        <f t="shared" si="313"/>
        <v>0.2589285714285714</v>
      </c>
      <c r="O2881" s="10">
        <f t="shared" si="314"/>
        <v>42359.933576388888</v>
      </c>
      <c r="P2881" s="10">
        <f t="shared" si="315"/>
        <v>42389.933576388888</v>
      </c>
      <c r="Q2881" t="s">
        <v>8271</v>
      </c>
      <c r="R2881" t="str">
        <f t="shared" si="316"/>
        <v>theater</v>
      </c>
      <c r="S2881" t="str">
        <f t="shared" si="318"/>
        <v>plays</v>
      </c>
    </row>
    <row r="2882" spans="1:19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6">
        <f t="shared" ref="N2882:N2945" si="319">E2882/D2882*100</f>
        <v>23.333333333333332</v>
      </c>
      <c r="O2882" s="10">
        <f t="shared" si="314"/>
        <v>42193.114027777781</v>
      </c>
      <c r="P2882" s="10">
        <f t="shared" si="315"/>
        <v>42236.920138888891</v>
      </c>
      <c r="Q2882" t="s">
        <v>8271</v>
      </c>
      <c r="R2882" t="str">
        <f t="shared" si="316"/>
        <v>theater</v>
      </c>
      <c r="S2882" t="str">
        <f t="shared" si="318"/>
        <v>plays</v>
      </c>
    </row>
    <row r="2883" spans="1:19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6">
        <f t="shared" si="319"/>
        <v>0</v>
      </c>
      <c r="O2883" s="10">
        <f t="shared" ref="O2883:O2946" si="320">((((J2883/60)/60)/24+DATE(1970,1,1)+5/24))</f>
        <v>41916.805972222224</v>
      </c>
      <c r="P2883" s="10">
        <f t="shared" ref="P2883:P2946" si="321">((((I2883/60)/60)/24+DATE(1970,1,1)+5/24))</f>
        <v>41976.847638888888</v>
      </c>
      <c r="Q2883" t="s">
        <v>8271</v>
      </c>
      <c r="R2883" t="str">
        <f t="shared" si="316"/>
        <v>theater</v>
      </c>
      <c r="S2883" t="str">
        <f t="shared" si="318"/>
        <v>plays</v>
      </c>
    </row>
    <row r="2884" spans="1:19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6">
        <f t="shared" si="319"/>
        <v>33.6</v>
      </c>
      <c r="O2884" s="10">
        <f t="shared" si="320"/>
        <v>42461.804606481484</v>
      </c>
      <c r="P2884" s="10">
        <f t="shared" si="321"/>
        <v>42491.804606481484</v>
      </c>
      <c r="Q2884" t="s">
        <v>8271</v>
      </c>
      <c r="R2884" t="str">
        <f t="shared" si="316"/>
        <v>theater</v>
      </c>
      <c r="S2884" t="str">
        <f t="shared" si="318"/>
        <v>plays</v>
      </c>
    </row>
    <row r="2885" spans="1:19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6">
        <f t="shared" si="319"/>
        <v>19.079999999999998</v>
      </c>
      <c r="O2885" s="10">
        <f t="shared" si="320"/>
        <v>42371.111539351856</v>
      </c>
      <c r="P2885" s="10">
        <f t="shared" si="321"/>
        <v>42406.415972222225</v>
      </c>
      <c r="Q2885" t="s">
        <v>8271</v>
      </c>
      <c r="R2885" t="str">
        <f t="shared" si="316"/>
        <v>theater</v>
      </c>
      <c r="S2885" t="str">
        <f t="shared" si="318"/>
        <v>plays</v>
      </c>
    </row>
    <row r="2886" spans="1:19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6">
        <f t="shared" si="319"/>
        <v>0.41111111111111115</v>
      </c>
      <c r="O2886" s="10">
        <f t="shared" si="320"/>
        <v>41948.935590277782</v>
      </c>
      <c r="P2886" s="10">
        <f t="shared" si="321"/>
        <v>41978.935590277782</v>
      </c>
      <c r="Q2886" t="s">
        <v>8271</v>
      </c>
      <c r="R2886" t="str">
        <f t="shared" si="316"/>
        <v>theater</v>
      </c>
      <c r="S2886" t="str">
        <f t="shared" si="318"/>
        <v>plays</v>
      </c>
    </row>
    <row r="2887" spans="1:19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6">
        <f t="shared" si="319"/>
        <v>32.5</v>
      </c>
      <c r="O2887" s="10">
        <f t="shared" si="320"/>
        <v>42047.284733796296</v>
      </c>
      <c r="P2887" s="10">
        <f t="shared" si="321"/>
        <v>42077.243067129632</v>
      </c>
      <c r="Q2887" t="s">
        <v>8271</v>
      </c>
      <c r="R2887" t="str">
        <f t="shared" si="316"/>
        <v>theater</v>
      </c>
      <c r="S2887" t="str">
        <f t="shared" si="318"/>
        <v>plays</v>
      </c>
    </row>
    <row r="2888" spans="1:19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6">
        <f t="shared" si="319"/>
        <v>5</v>
      </c>
      <c r="O2888" s="10">
        <f t="shared" si="320"/>
        <v>42261.841250000005</v>
      </c>
      <c r="P2888" s="10">
        <f t="shared" si="321"/>
        <v>42266.374305555561</v>
      </c>
      <c r="Q2888" t="s">
        <v>8271</v>
      </c>
      <c r="R2888" t="str">
        <f t="shared" si="316"/>
        <v>theater</v>
      </c>
      <c r="S2888" t="str">
        <f t="shared" si="318"/>
        <v>plays</v>
      </c>
    </row>
    <row r="2889" spans="1:19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6">
        <f t="shared" si="319"/>
        <v>0.16666666666666669</v>
      </c>
      <c r="O2889" s="10">
        <f t="shared" si="320"/>
        <v>41985.635694444449</v>
      </c>
      <c r="P2889" s="10">
        <f t="shared" si="321"/>
        <v>42015.635694444449</v>
      </c>
      <c r="Q2889" t="s">
        <v>8271</v>
      </c>
      <c r="R2889" t="str">
        <f t="shared" si="316"/>
        <v>theater</v>
      </c>
      <c r="S2889" t="str">
        <f t="shared" si="318"/>
        <v>plays</v>
      </c>
    </row>
    <row r="2890" spans="1:19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6">
        <f t="shared" si="319"/>
        <v>0</v>
      </c>
      <c r="O2890" s="10">
        <f t="shared" si="320"/>
        <v>41922.743518518524</v>
      </c>
      <c r="P2890" s="10">
        <f t="shared" si="321"/>
        <v>41930.415972222225</v>
      </c>
      <c r="Q2890" t="s">
        <v>8271</v>
      </c>
      <c r="R2890" t="str">
        <f t="shared" si="316"/>
        <v>theater</v>
      </c>
      <c r="S2890" t="str">
        <f t="shared" si="318"/>
        <v>plays</v>
      </c>
    </row>
    <row r="2891" spans="1:19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6">
        <f t="shared" si="319"/>
        <v>38.066666666666663</v>
      </c>
      <c r="O2891" s="10">
        <f t="shared" si="320"/>
        <v>41851.071585648147</v>
      </c>
      <c r="P2891" s="10">
        <f t="shared" si="321"/>
        <v>41881.071585648147</v>
      </c>
      <c r="Q2891" t="s">
        <v>8271</v>
      </c>
      <c r="R2891" t="str">
        <f t="shared" si="316"/>
        <v>theater</v>
      </c>
      <c r="S2891" t="str">
        <f t="shared" si="318"/>
        <v>plays</v>
      </c>
    </row>
    <row r="2892" spans="1:19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6">
        <f t="shared" si="319"/>
        <v>1.05</v>
      </c>
      <c r="O2892" s="10">
        <f t="shared" si="320"/>
        <v>41831.951296296298</v>
      </c>
      <c r="P2892" s="10">
        <f t="shared" si="321"/>
        <v>41860.333333333336</v>
      </c>
      <c r="Q2892" t="s">
        <v>8271</v>
      </c>
      <c r="R2892" t="str">
        <f t="shared" si="316"/>
        <v>theater</v>
      </c>
      <c r="S2892" t="str">
        <f t="shared" si="318"/>
        <v>plays</v>
      </c>
    </row>
    <row r="2893" spans="1:19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6">
        <f t="shared" si="319"/>
        <v>2.73</v>
      </c>
      <c r="O2893" s="10">
        <f t="shared" si="320"/>
        <v>42416.091759259267</v>
      </c>
      <c r="P2893" s="10">
        <f t="shared" si="321"/>
        <v>42476.050092592595</v>
      </c>
      <c r="Q2893" t="s">
        <v>8271</v>
      </c>
      <c r="R2893" t="str">
        <f t="shared" si="316"/>
        <v>theater</v>
      </c>
      <c r="S2893" t="str">
        <f t="shared" si="318"/>
        <v>plays</v>
      </c>
    </row>
    <row r="2894" spans="1:19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6">
        <f t="shared" si="319"/>
        <v>9.0909090909090917</v>
      </c>
      <c r="O2894" s="10">
        <f t="shared" si="320"/>
        <v>41869.922500000001</v>
      </c>
      <c r="P2894" s="10">
        <f t="shared" si="321"/>
        <v>41877.083333333336</v>
      </c>
      <c r="Q2894" t="s">
        <v>8271</v>
      </c>
      <c r="R2894" t="str">
        <f t="shared" si="316"/>
        <v>theater</v>
      </c>
      <c r="S2894" t="str">
        <f t="shared" si="318"/>
        <v>plays</v>
      </c>
    </row>
    <row r="2895" spans="1:19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6">
        <f t="shared" si="319"/>
        <v>0.5</v>
      </c>
      <c r="O2895" s="10">
        <f t="shared" si="320"/>
        <v>41953.981423611112</v>
      </c>
      <c r="P2895" s="10">
        <f t="shared" si="321"/>
        <v>42013.291666666664</v>
      </c>
      <c r="Q2895" t="s">
        <v>8271</v>
      </c>
      <c r="R2895" t="str">
        <f t="shared" si="316"/>
        <v>theater</v>
      </c>
      <c r="S2895" t="str">
        <f t="shared" si="318"/>
        <v>plays</v>
      </c>
    </row>
    <row r="2896" spans="1:19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6">
        <f t="shared" si="319"/>
        <v>0</v>
      </c>
      <c r="O2896" s="10">
        <f t="shared" si="320"/>
        <v>42038.194618055561</v>
      </c>
      <c r="P2896" s="10">
        <f t="shared" si="321"/>
        <v>42098.152951388889</v>
      </c>
      <c r="Q2896" t="s">
        <v>8271</v>
      </c>
      <c r="R2896" t="str">
        <f t="shared" si="316"/>
        <v>theater</v>
      </c>
      <c r="S2896" t="str">
        <f t="shared" si="318"/>
        <v>plays</v>
      </c>
    </row>
    <row r="2897" spans="1:19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6">
        <f t="shared" si="319"/>
        <v>4.5999999999999996</v>
      </c>
      <c r="O2897" s="10">
        <f t="shared" si="320"/>
        <v>41811.763796296298</v>
      </c>
      <c r="P2897" s="10">
        <f t="shared" si="321"/>
        <v>41813.083333333336</v>
      </c>
      <c r="Q2897" t="s">
        <v>8271</v>
      </c>
      <c r="R2897" t="str">
        <f t="shared" si="316"/>
        <v>theater</v>
      </c>
      <c r="S2897" t="str">
        <f t="shared" si="318"/>
        <v>plays</v>
      </c>
    </row>
    <row r="2898" spans="1:19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6">
        <f t="shared" si="319"/>
        <v>20.833333333333336</v>
      </c>
      <c r="O2898" s="10">
        <f t="shared" si="320"/>
        <v>42702.117141203707</v>
      </c>
      <c r="P2898" s="10">
        <f t="shared" si="321"/>
        <v>42716.458333333336</v>
      </c>
      <c r="Q2898" t="s">
        <v>8271</v>
      </c>
      <c r="R2898" t="str">
        <f t="shared" si="316"/>
        <v>theater</v>
      </c>
      <c r="S2898" t="str">
        <f t="shared" si="318"/>
        <v>plays</v>
      </c>
    </row>
    <row r="2899" spans="1:19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6">
        <f t="shared" si="319"/>
        <v>4.583333333333333</v>
      </c>
      <c r="O2899" s="10">
        <f t="shared" si="320"/>
        <v>42258.854837962965</v>
      </c>
      <c r="P2899" s="10">
        <f t="shared" si="321"/>
        <v>42288.853530092594</v>
      </c>
      <c r="Q2899" t="s">
        <v>8271</v>
      </c>
      <c r="R2899" t="str">
        <f t="shared" si="316"/>
        <v>theater</v>
      </c>
      <c r="S2899" t="str">
        <f t="shared" si="318"/>
        <v>plays</v>
      </c>
    </row>
    <row r="2900" spans="1:19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6">
        <f t="shared" si="319"/>
        <v>4.2133333333333338</v>
      </c>
      <c r="O2900" s="10">
        <f t="shared" si="320"/>
        <v>42278.873298611114</v>
      </c>
      <c r="P2900" s="10">
        <f t="shared" si="321"/>
        <v>42308.873298611114</v>
      </c>
      <c r="Q2900" t="s">
        <v>8271</v>
      </c>
      <c r="R2900" t="str">
        <f t="shared" si="316"/>
        <v>theater</v>
      </c>
      <c r="S2900" t="str">
        <f t="shared" si="318"/>
        <v>plays</v>
      </c>
    </row>
    <row r="2901" spans="1:19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6">
        <f t="shared" si="319"/>
        <v>0</v>
      </c>
      <c r="O2901" s="10">
        <f t="shared" si="320"/>
        <v>42515.286550925928</v>
      </c>
      <c r="P2901" s="10">
        <f t="shared" si="321"/>
        <v>42575.286550925928</v>
      </c>
      <c r="Q2901" t="s">
        <v>8271</v>
      </c>
      <c r="R2901" t="str">
        <f t="shared" si="316"/>
        <v>theater</v>
      </c>
      <c r="S2901" t="str">
        <f t="shared" si="318"/>
        <v>plays</v>
      </c>
    </row>
    <row r="2902" spans="1:19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6">
        <f t="shared" si="319"/>
        <v>61.909090909090914</v>
      </c>
      <c r="O2902" s="10">
        <f t="shared" si="320"/>
        <v>41830.442500000005</v>
      </c>
      <c r="P2902" s="10">
        <f t="shared" si="321"/>
        <v>41860.442500000005</v>
      </c>
      <c r="Q2902" t="s">
        <v>8271</v>
      </c>
      <c r="R2902" t="str">
        <f t="shared" si="316"/>
        <v>theater</v>
      </c>
      <c r="S2902" t="str">
        <f t="shared" si="318"/>
        <v>plays</v>
      </c>
    </row>
    <row r="2903" spans="1:19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6">
        <f t="shared" si="319"/>
        <v>0.8</v>
      </c>
      <c r="O2903" s="10">
        <f t="shared" si="320"/>
        <v>41983.112719907411</v>
      </c>
      <c r="P2903" s="10">
        <f t="shared" si="321"/>
        <v>42043.112719907411</v>
      </c>
      <c r="Q2903" t="s">
        <v>8271</v>
      </c>
      <c r="R2903" t="str">
        <f t="shared" si="316"/>
        <v>theater</v>
      </c>
      <c r="S2903" t="str">
        <f t="shared" si="318"/>
        <v>plays</v>
      </c>
    </row>
    <row r="2904" spans="1:19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6">
        <f t="shared" si="319"/>
        <v>1.6666666666666666E-2</v>
      </c>
      <c r="O2904" s="10">
        <f t="shared" si="320"/>
        <v>42210.648101851853</v>
      </c>
      <c r="P2904" s="10">
        <f t="shared" si="321"/>
        <v>42240.648101851853</v>
      </c>
      <c r="Q2904" t="s">
        <v>8271</v>
      </c>
      <c r="R2904" t="str">
        <f t="shared" si="316"/>
        <v>theater</v>
      </c>
      <c r="S2904" t="str">
        <f t="shared" si="318"/>
        <v>plays</v>
      </c>
    </row>
    <row r="2905" spans="1:19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6">
        <f t="shared" si="319"/>
        <v>0.77999999999999992</v>
      </c>
      <c r="O2905" s="10">
        <f t="shared" si="320"/>
        <v>42196.375208333331</v>
      </c>
      <c r="P2905" s="10">
        <f t="shared" si="321"/>
        <v>42256.375208333331</v>
      </c>
      <c r="Q2905" t="s">
        <v>8271</v>
      </c>
      <c r="R2905" t="str">
        <f t="shared" si="316"/>
        <v>theater</v>
      </c>
      <c r="S2905" t="str">
        <f t="shared" si="318"/>
        <v>plays</v>
      </c>
    </row>
    <row r="2906" spans="1:19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6">
        <f t="shared" si="319"/>
        <v>5</v>
      </c>
      <c r="O2906" s="10">
        <f t="shared" si="320"/>
        <v>41941.176284722227</v>
      </c>
      <c r="P2906" s="10">
        <f t="shared" si="321"/>
        <v>41952.708333333336</v>
      </c>
      <c r="Q2906" t="s">
        <v>8271</v>
      </c>
      <c r="R2906" t="str">
        <f t="shared" si="316"/>
        <v>theater</v>
      </c>
      <c r="S2906" t="str">
        <f t="shared" si="318"/>
        <v>plays</v>
      </c>
    </row>
    <row r="2907" spans="1:19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6">
        <f t="shared" si="319"/>
        <v>17.771428571428572</v>
      </c>
      <c r="O2907" s="10">
        <f t="shared" si="320"/>
        <v>42606.265196759261</v>
      </c>
      <c r="P2907" s="10">
        <f t="shared" si="321"/>
        <v>42620.265196759261</v>
      </c>
      <c r="Q2907" t="s">
        <v>8271</v>
      </c>
      <c r="R2907" t="str">
        <f t="shared" si="316"/>
        <v>theater</v>
      </c>
      <c r="S2907" t="str">
        <f t="shared" si="318"/>
        <v>plays</v>
      </c>
    </row>
    <row r="2908" spans="1:19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6">
        <f t="shared" si="319"/>
        <v>9.4166666666666661</v>
      </c>
      <c r="O2908" s="10">
        <f t="shared" si="320"/>
        <v>42199.857245370375</v>
      </c>
      <c r="P2908" s="10">
        <f t="shared" si="321"/>
        <v>42217.250000000007</v>
      </c>
      <c r="Q2908" t="s">
        <v>8271</v>
      </c>
      <c r="R2908" t="str">
        <f t="shared" si="316"/>
        <v>theater</v>
      </c>
      <c r="S2908" t="str">
        <f t="shared" si="318"/>
        <v>plays</v>
      </c>
    </row>
    <row r="2909" spans="1:19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6">
        <f t="shared" si="319"/>
        <v>0.08</v>
      </c>
      <c r="O2909" s="10">
        <f t="shared" si="320"/>
        <v>42445.086076388885</v>
      </c>
      <c r="P2909" s="10">
        <f t="shared" si="321"/>
        <v>42505.086076388885</v>
      </c>
      <c r="Q2909" t="s">
        <v>8271</v>
      </c>
      <c r="R2909" t="str">
        <f t="shared" si="316"/>
        <v>theater</v>
      </c>
      <c r="S2909" t="str">
        <f t="shared" si="318"/>
        <v>plays</v>
      </c>
    </row>
    <row r="2910" spans="1:19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6">
        <f t="shared" si="319"/>
        <v>2.75</v>
      </c>
      <c r="O2910" s="10">
        <f t="shared" si="320"/>
        <v>42499.940034722218</v>
      </c>
      <c r="P2910" s="10">
        <f t="shared" si="321"/>
        <v>42529.940034722218</v>
      </c>
      <c r="Q2910" t="s">
        <v>8271</v>
      </c>
      <c r="R2910" t="str">
        <f t="shared" si="316"/>
        <v>theater</v>
      </c>
      <c r="S2910" t="str">
        <f t="shared" si="318"/>
        <v>plays</v>
      </c>
    </row>
    <row r="2911" spans="1:19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6">
        <f t="shared" si="319"/>
        <v>1.1111111111111112E-2</v>
      </c>
      <c r="O2911" s="10">
        <f t="shared" si="320"/>
        <v>41929.474548611113</v>
      </c>
      <c r="P2911" s="10">
        <f t="shared" si="321"/>
        <v>41969.031944444447</v>
      </c>
      <c r="Q2911" t="s">
        <v>8271</v>
      </c>
      <c r="R2911" t="str">
        <f t="shared" ref="R2911:R2974" si="322">LEFT(Q2911, 7)</f>
        <v>theater</v>
      </c>
      <c r="S2911" t="str">
        <f t="shared" ref="S2911:S2922" si="323">RIGHT(Q2911, 5)</f>
        <v>plays</v>
      </c>
    </row>
    <row r="2912" spans="1:19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6">
        <f t="shared" si="319"/>
        <v>3.3333333333333335E-3</v>
      </c>
      <c r="O2912" s="10">
        <f t="shared" si="320"/>
        <v>42108.049618055556</v>
      </c>
      <c r="P2912" s="10">
        <f t="shared" si="321"/>
        <v>42168.049618055556</v>
      </c>
      <c r="Q2912" t="s">
        <v>8271</v>
      </c>
      <c r="R2912" t="str">
        <f t="shared" si="322"/>
        <v>theater</v>
      </c>
      <c r="S2912" t="str">
        <f t="shared" si="323"/>
        <v>plays</v>
      </c>
    </row>
    <row r="2913" spans="1:19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6">
        <f t="shared" si="319"/>
        <v>36.5</v>
      </c>
      <c r="O2913" s="10">
        <f t="shared" si="320"/>
        <v>42142.977152777785</v>
      </c>
      <c r="P2913" s="10">
        <f t="shared" si="321"/>
        <v>42182.977152777785</v>
      </c>
      <c r="Q2913" t="s">
        <v>8271</v>
      </c>
      <c r="R2913" t="str">
        <f t="shared" si="322"/>
        <v>theater</v>
      </c>
      <c r="S2913" t="str">
        <f t="shared" si="323"/>
        <v>plays</v>
      </c>
    </row>
    <row r="2914" spans="1:19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6">
        <f t="shared" si="319"/>
        <v>14.058171745152354</v>
      </c>
      <c r="O2914" s="10">
        <f t="shared" si="320"/>
        <v>42354.33997685185</v>
      </c>
      <c r="P2914" s="10">
        <f t="shared" si="321"/>
        <v>42384.33997685185</v>
      </c>
      <c r="Q2914" t="s">
        <v>8271</v>
      </c>
      <c r="R2914" t="str">
        <f t="shared" si="322"/>
        <v>theater</v>
      </c>
      <c r="S2914" t="str">
        <f t="shared" si="323"/>
        <v>plays</v>
      </c>
    </row>
    <row r="2915" spans="1:19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6">
        <f t="shared" si="319"/>
        <v>0.02</v>
      </c>
      <c r="O2915" s="10">
        <f t="shared" si="320"/>
        <v>41829.131238425929</v>
      </c>
      <c r="P2915" s="10">
        <f t="shared" si="321"/>
        <v>41889.131238425929</v>
      </c>
      <c r="Q2915" t="s">
        <v>8271</v>
      </c>
      <c r="R2915" t="str">
        <f t="shared" si="322"/>
        <v>theater</v>
      </c>
      <c r="S2915" t="str">
        <f t="shared" si="323"/>
        <v>plays</v>
      </c>
    </row>
    <row r="2916" spans="1:19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6">
        <f t="shared" si="319"/>
        <v>4.0000000000000001E-3</v>
      </c>
      <c r="O2916" s="10">
        <f t="shared" si="320"/>
        <v>42018.115671296298</v>
      </c>
      <c r="P2916" s="10">
        <f t="shared" si="321"/>
        <v>42078.074004629634</v>
      </c>
      <c r="Q2916" t="s">
        <v>8271</v>
      </c>
      <c r="R2916" t="str">
        <f t="shared" si="322"/>
        <v>theater</v>
      </c>
      <c r="S2916" t="str">
        <f t="shared" si="323"/>
        <v>plays</v>
      </c>
    </row>
    <row r="2917" spans="1:19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6">
        <f t="shared" si="319"/>
        <v>61.1</v>
      </c>
      <c r="O2917" s="10">
        <f t="shared" si="320"/>
        <v>42415.606365740743</v>
      </c>
      <c r="P2917" s="10">
        <f t="shared" si="321"/>
        <v>42445.564699074072</v>
      </c>
      <c r="Q2917" t="s">
        <v>8271</v>
      </c>
      <c r="R2917" t="str">
        <f t="shared" si="322"/>
        <v>theater</v>
      </c>
      <c r="S2917" t="str">
        <f t="shared" si="323"/>
        <v>plays</v>
      </c>
    </row>
    <row r="2918" spans="1:19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6">
        <f t="shared" si="319"/>
        <v>7.8378378378378386</v>
      </c>
      <c r="O2918" s="10">
        <f t="shared" si="320"/>
        <v>41755.685057870374</v>
      </c>
      <c r="P2918" s="10">
        <f t="shared" si="321"/>
        <v>41778.685057870374</v>
      </c>
      <c r="Q2918" t="s">
        <v>8271</v>
      </c>
      <c r="R2918" t="str">
        <f t="shared" si="322"/>
        <v>theater</v>
      </c>
      <c r="S2918" t="str">
        <f t="shared" si="323"/>
        <v>plays</v>
      </c>
    </row>
    <row r="2919" spans="1:19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6">
        <f t="shared" si="319"/>
        <v>21.85</v>
      </c>
      <c r="O2919" s="10">
        <f t="shared" si="320"/>
        <v>42245.442673611113</v>
      </c>
      <c r="P2919" s="10">
        <f t="shared" si="321"/>
        <v>42263.442673611113</v>
      </c>
      <c r="Q2919" t="s">
        <v>8271</v>
      </c>
      <c r="R2919" t="str">
        <f t="shared" si="322"/>
        <v>theater</v>
      </c>
      <c r="S2919" t="str">
        <f t="shared" si="323"/>
        <v>plays</v>
      </c>
    </row>
    <row r="2920" spans="1:19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6">
        <f t="shared" si="319"/>
        <v>27.24</v>
      </c>
      <c r="O2920" s="10">
        <f t="shared" si="320"/>
        <v>42278.838043981486</v>
      </c>
      <c r="P2920" s="10">
        <f t="shared" si="321"/>
        <v>42306.838043981486</v>
      </c>
      <c r="Q2920" t="s">
        <v>8271</v>
      </c>
      <c r="R2920" t="str">
        <f t="shared" si="322"/>
        <v>theater</v>
      </c>
      <c r="S2920" t="str">
        <f t="shared" si="323"/>
        <v>plays</v>
      </c>
    </row>
    <row r="2921" spans="1:19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6">
        <f t="shared" si="319"/>
        <v>8.5</v>
      </c>
      <c r="O2921" s="10">
        <f t="shared" si="320"/>
        <v>41826.827881944446</v>
      </c>
      <c r="P2921" s="10">
        <f t="shared" si="321"/>
        <v>41856.827881944446</v>
      </c>
      <c r="Q2921" t="s">
        <v>8271</v>
      </c>
      <c r="R2921" t="str">
        <f t="shared" si="322"/>
        <v>theater</v>
      </c>
      <c r="S2921" t="str">
        <f t="shared" si="323"/>
        <v>plays</v>
      </c>
    </row>
    <row r="2922" spans="1:19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6">
        <f t="shared" si="319"/>
        <v>26.840000000000003</v>
      </c>
      <c r="O2922" s="10">
        <f t="shared" si="320"/>
        <v>42059.000810185193</v>
      </c>
      <c r="P2922" s="10">
        <f t="shared" si="321"/>
        <v>42088.959143518521</v>
      </c>
      <c r="Q2922" t="s">
        <v>8271</v>
      </c>
      <c r="R2922" t="str">
        <f t="shared" si="322"/>
        <v>theater</v>
      </c>
      <c r="S2922" t="str">
        <f t="shared" si="323"/>
        <v>plays</v>
      </c>
    </row>
    <row r="2923" spans="1:19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6">
        <f t="shared" si="319"/>
        <v>129</v>
      </c>
      <c r="O2923" s="10">
        <f t="shared" si="320"/>
        <v>41878.094953703709</v>
      </c>
      <c r="P2923" s="10">
        <f t="shared" si="321"/>
        <v>41908.094953703709</v>
      </c>
      <c r="Q2923" t="s">
        <v>8305</v>
      </c>
      <c r="R2923" t="str">
        <f t="shared" si="322"/>
        <v>theater</v>
      </c>
      <c r="S2923" t="str">
        <f t="shared" ref="S2923:S2942" si="324">RIGHT(Q2923, 7)</f>
        <v>musical</v>
      </c>
    </row>
    <row r="2924" spans="1:19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6">
        <f t="shared" si="319"/>
        <v>100</v>
      </c>
      <c r="O2924" s="10">
        <f t="shared" si="320"/>
        <v>42098.082488425927</v>
      </c>
      <c r="P2924" s="10">
        <f t="shared" si="321"/>
        <v>42143.082488425927</v>
      </c>
      <c r="Q2924" t="s">
        <v>8305</v>
      </c>
      <c r="R2924" t="str">
        <f t="shared" si="322"/>
        <v>theater</v>
      </c>
      <c r="S2924" t="str">
        <f t="shared" si="324"/>
        <v>musical</v>
      </c>
    </row>
    <row r="2925" spans="1:19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6">
        <f t="shared" si="319"/>
        <v>100</v>
      </c>
      <c r="O2925" s="10">
        <f t="shared" si="320"/>
        <v>42013.360868055555</v>
      </c>
      <c r="P2925" s="10">
        <f t="shared" si="321"/>
        <v>42028.333333333336</v>
      </c>
      <c r="Q2925" t="s">
        <v>8305</v>
      </c>
      <c r="R2925" t="str">
        <f t="shared" si="322"/>
        <v>theater</v>
      </c>
      <c r="S2925" t="str">
        <f t="shared" si="324"/>
        <v>musical</v>
      </c>
    </row>
    <row r="2926" spans="1:19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6">
        <f t="shared" si="319"/>
        <v>103.2</v>
      </c>
      <c r="O2926" s="10">
        <f t="shared" si="320"/>
        <v>42103.765162037038</v>
      </c>
      <c r="P2926" s="10">
        <f t="shared" si="321"/>
        <v>42133.374305555561</v>
      </c>
      <c r="Q2926" t="s">
        <v>8305</v>
      </c>
      <c r="R2926" t="str">
        <f t="shared" si="322"/>
        <v>theater</v>
      </c>
      <c r="S2926" t="str">
        <f t="shared" si="324"/>
        <v>musical</v>
      </c>
    </row>
    <row r="2927" spans="1:19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6">
        <f t="shared" si="319"/>
        <v>102.44597777777777</v>
      </c>
      <c r="O2927" s="10">
        <f t="shared" si="320"/>
        <v>41863.792453703703</v>
      </c>
      <c r="P2927" s="10">
        <f t="shared" si="321"/>
        <v>41893.792453703703</v>
      </c>
      <c r="Q2927" t="s">
        <v>8305</v>
      </c>
      <c r="R2927" t="str">
        <f t="shared" si="322"/>
        <v>theater</v>
      </c>
      <c r="S2927" t="str">
        <f t="shared" si="324"/>
        <v>musical</v>
      </c>
    </row>
    <row r="2928" spans="1:19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6">
        <f t="shared" si="319"/>
        <v>125</v>
      </c>
      <c r="O2928" s="10">
        <f t="shared" si="320"/>
        <v>42044.974293981482</v>
      </c>
      <c r="P2928" s="10">
        <f t="shared" si="321"/>
        <v>42058.974293981482</v>
      </c>
      <c r="Q2928" t="s">
        <v>8305</v>
      </c>
      <c r="R2928" t="str">
        <f t="shared" si="322"/>
        <v>theater</v>
      </c>
      <c r="S2928" t="str">
        <f t="shared" si="324"/>
        <v>musical</v>
      </c>
    </row>
    <row r="2929" spans="1:19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6">
        <f t="shared" si="319"/>
        <v>130.83333333333334</v>
      </c>
      <c r="O2929" s="10">
        <f t="shared" si="320"/>
        <v>41806.877650462964</v>
      </c>
      <c r="P2929" s="10">
        <f t="shared" si="321"/>
        <v>41835.416666666672</v>
      </c>
      <c r="Q2929" t="s">
        <v>8305</v>
      </c>
      <c r="R2929" t="str">
        <f t="shared" si="322"/>
        <v>theater</v>
      </c>
      <c r="S2929" t="str">
        <f t="shared" si="324"/>
        <v>musical</v>
      </c>
    </row>
    <row r="2930" spans="1:19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6">
        <f t="shared" si="319"/>
        <v>100</v>
      </c>
      <c r="O2930" s="10">
        <f t="shared" si="320"/>
        <v>42404.206550925934</v>
      </c>
      <c r="P2930" s="10">
        <f t="shared" si="321"/>
        <v>42434.206550925934</v>
      </c>
      <c r="Q2930" t="s">
        <v>8305</v>
      </c>
      <c r="R2930" t="str">
        <f t="shared" si="322"/>
        <v>theater</v>
      </c>
      <c r="S2930" t="str">
        <f t="shared" si="324"/>
        <v>musical</v>
      </c>
    </row>
    <row r="2931" spans="1:19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6">
        <f t="shared" si="319"/>
        <v>102.06937499999999</v>
      </c>
      <c r="O2931" s="10">
        <f t="shared" si="320"/>
        <v>41754.772662037038</v>
      </c>
      <c r="P2931" s="10">
        <f t="shared" si="321"/>
        <v>41784.772662037038</v>
      </c>
      <c r="Q2931" t="s">
        <v>8305</v>
      </c>
      <c r="R2931" t="str">
        <f t="shared" si="322"/>
        <v>theater</v>
      </c>
      <c r="S2931" t="str">
        <f t="shared" si="324"/>
        <v>musical</v>
      </c>
    </row>
    <row r="2932" spans="1:19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6">
        <f t="shared" si="319"/>
        <v>100.92000000000002</v>
      </c>
      <c r="O2932" s="10">
        <f t="shared" si="320"/>
        <v>42101.792407407411</v>
      </c>
      <c r="P2932" s="10">
        <f t="shared" si="321"/>
        <v>42131.792407407411</v>
      </c>
      <c r="Q2932" t="s">
        <v>8305</v>
      </c>
      <c r="R2932" t="str">
        <f t="shared" si="322"/>
        <v>theater</v>
      </c>
      <c r="S2932" t="str">
        <f t="shared" si="324"/>
        <v>musical</v>
      </c>
    </row>
    <row r="2933" spans="1:19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6">
        <f t="shared" si="319"/>
        <v>106</v>
      </c>
      <c r="O2933" s="10">
        <f t="shared" si="320"/>
        <v>41872.499571759261</v>
      </c>
      <c r="P2933" s="10">
        <f t="shared" si="321"/>
        <v>41897.463888888895</v>
      </c>
      <c r="Q2933" t="s">
        <v>8305</v>
      </c>
      <c r="R2933" t="str">
        <f t="shared" si="322"/>
        <v>theater</v>
      </c>
      <c r="S2933" t="str">
        <f t="shared" si="324"/>
        <v>musical</v>
      </c>
    </row>
    <row r="2934" spans="1:19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6">
        <f t="shared" si="319"/>
        <v>105.0967741935484</v>
      </c>
      <c r="O2934" s="10">
        <f t="shared" si="320"/>
        <v>42025.373113425929</v>
      </c>
      <c r="P2934" s="10">
        <f t="shared" si="321"/>
        <v>42056.666666666664</v>
      </c>
      <c r="Q2934" t="s">
        <v>8305</v>
      </c>
      <c r="R2934" t="str">
        <f t="shared" si="322"/>
        <v>theater</v>
      </c>
      <c r="S2934" t="str">
        <f t="shared" si="324"/>
        <v>musical</v>
      </c>
    </row>
    <row r="2935" spans="1:19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6">
        <f t="shared" si="319"/>
        <v>102.76</v>
      </c>
      <c r="O2935" s="10">
        <f t="shared" si="320"/>
        <v>42496.164965277778</v>
      </c>
      <c r="P2935" s="10">
        <f t="shared" si="321"/>
        <v>42526.164965277778</v>
      </c>
      <c r="Q2935" t="s">
        <v>8305</v>
      </c>
      <c r="R2935" t="str">
        <f t="shared" si="322"/>
        <v>theater</v>
      </c>
      <c r="S2935" t="str">
        <f t="shared" si="324"/>
        <v>musical</v>
      </c>
    </row>
    <row r="2936" spans="1:19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6">
        <f t="shared" si="319"/>
        <v>108</v>
      </c>
      <c r="O2936" s="10">
        <f t="shared" si="320"/>
        <v>41775.844490740747</v>
      </c>
      <c r="P2936" s="10">
        <f t="shared" si="321"/>
        <v>41805.844490740747</v>
      </c>
      <c r="Q2936" t="s">
        <v>8305</v>
      </c>
      <c r="R2936" t="str">
        <f t="shared" si="322"/>
        <v>theater</v>
      </c>
      <c r="S2936" t="str">
        <f t="shared" si="324"/>
        <v>musical</v>
      </c>
    </row>
    <row r="2937" spans="1:19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6">
        <f t="shared" si="319"/>
        <v>100.88571428571429</v>
      </c>
      <c r="O2937" s="10">
        <f t="shared" si="320"/>
        <v>42553.791759259264</v>
      </c>
      <c r="P2937" s="10">
        <f t="shared" si="321"/>
        <v>42611.916666666664</v>
      </c>
      <c r="Q2937" t="s">
        <v>8305</v>
      </c>
      <c r="R2937" t="str">
        <f t="shared" si="322"/>
        <v>theater</v>
      </c>
      <c r="S2937" t="str">
        <f t="shared" si="324"/>
        <v>musical</v>
      </c>
    </row>
    <row r="2938" spans="1:19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6">
        <f t="shared" si="319"/>
        <v>128</v>
      </c>
      <c r="O2938" s="10">
        <f t="shared" si="320"/>
        <v>41912.8590625</v>
      </c>
      <c r="P2938" s="10">
        <f t="shared" si="321"/>
        <v>41925.415972222225</v>
      </c>
      <c r="Q2938" t="s">
        <v>8305</v>
      </c>
      <c r="R2938" t="str">
        <f t="shared" si="322"/>
        <v>theater</v>
      </c>
      <c r="S2938" t="str">
        <f t="shared" si="324"/>
        <v>musical</v>
      </c>
    </row>
    <row r="2939" spans="1:19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6">
        <f t="shared" si="319"/>
        <v>133.33333333333331</v>
      </c>
      <c r="O2939" s="10">
        <f t="shared" si="320"/>
        <v>41803.665659722225</v>
      </c>
      <c r="P2939" s="10">
        <f t="shared" si="321"/>
        <v>41833.665659722225</v>
      </c>
      <c r="Q2939" t="s">
        <v>8305</v>
      </c>
      <c r="R2939" t="str">
        <f t="shared" si="322"/>
        <v>theater</v>
      </c>
      <c r="S2939" t="str">
        <f t="shared" si="324"/>
        <v>musical</v>
      </c>
    </row>
    <row r="2940" spans="1:19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6">
        <f t="shared" si="319"/>
        <v>101.375</v>
      </c>
      <c r="O2940" s="10">
        <f t="shared" si="320"/>
        <v>42004.912199074075</v>
      </c>
      <c r="P2940" s="10">
        <f t="shared" si="321"/>
        <v>42034.912199074075</v>
      </c>
      <c r="Q2940" t="s">
        <v>8305</v>
      </c>
      <c r="R2940" t="str">
        <f t="shared" si="322"/>
        <v>theater</v>
      </c>
      <c r="S2940" t="str">
        <f t="shared" si="324"/>
        <v>musical</v>
      </c>
    </row>
    <row r="2941" spans="1:19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6">
        <f t="shared" si="319"/>
        <v>102.875</v>
      </c>
      <c r="O2941" s="10">
        <f t="shared" si="320"/>
        <v>41846.017500000002</v>
      </c>
      <c r="P2941" s="10">
        <f t="shared" si="321"/>
        <v>41879.25</v>
      </c>
      <c r="Q2941" t="s">
        <v>8305</v>
      </c>
      <c r="R2941" t="str">
        <f t="shared" si="322"/>
        <v>theater</v>
      </c>
      <c r="S2941" t="str">
        <f t="shared" si="324"/>
        <v>musical</v>
      </c>
    </row>
    <row r="2942" spans="1:19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6">
        <f t="shared" si="319"/>
        <v>107.24000000000001</v>
      </c>
      <c r="O2942" s="10">
        <f t="shared" si="320"/>
        <v>41982.98168981482</v>
      </c>
      <c r="P2942" s="10">
        <f t="shared" si="321"/>
        <v>42022.98168981482</v>
      </c>
      <c r="Q2942" t="s">
        <v>8305</v>
      </c>
      <c r="R2942" t="str">
        <f t="shared" si="322"/>
        <v>theater</v>
      </c>
      <c r="S2942" t="str">
        <f t="shared" si="324"/>
        <v>musical</v>
      </c>
    </row>
    <row r="2943" spans="1:19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6">
        <f t="shared" si="319"/>
        <v>4.0000000000000001E-3</v>
      </c>
      <c r="O2943" s="10">
        <f t="shared" si="320"/>
        <v>42035.16846064815</v>
      </c>
      <c r="P2943" s="10">
        <f t="shared" si="321"/>
        <v>42065.16846064815</v>
      </c>
      <c r="Q2943" t="s">
        <v>8303</v>
      </c>
      <c r="R2943" t="str">
        <f t="shared" si="322"/>
        <v>theater</v>
      </c>
      <c r="S2943" t="str">
        <f t="shared" ref="S2943:S2962" si="325">RIGHT(Q2943, 6)</f>
        <v>spaces</v>
      </c>
    </row>
    <row r="2944" spans="1:19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6">
        <f t="shared" si="319"/>
        <v>20.424999999999997</v>
      </c>
      <c r="O2944" s="10">
        <f t="shared" si="320"/>
        <v>42335.012256944443</v>
      </c>
      <c r="P2944" s="10">
        <f t="shared" si="321"/>
        <v>42355.054166666669</v>
      </c>
      <c r="Q2944" t="s">
        <v>8303</v>
      </c>
      <c r="R2944" t="str">
        <f t="shared" si="322"/>
        <v>theater</v>
      </c>
      <c r="S2944" t="str">
        <f t="shared" si="325"/>
        <v>spaces</v>
      </c>
    </row>
    <row r="2945" spans="1:19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6">
        <f t="shared" si="319"/>
        <v>0</v>
      </c>
      <c r="O2945" s="10">
        <f t="shared" si="320"/>
        <v>42077.337731481479</v>
      </c>
      <c r="P2945" s="10">
        <f t="shared" si="321"/>
        <v>42107.337731481479</v>
      </c>
      <c r="Q2945" t="s">
        <v>8303</v>
      </c>
      <c r="R2945" t="str">
        <f t="shared" si="322"/>
        <v>theater</v>
      </c>
      <c r="S2945" t="str">
        <f t="shared" si="325"/>
        <v>spaces</v>
      </c>
    </row>
    <row r="2946" spans="1:19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6">
        <f t="shared" ref="N2946:N3009" si="326">E2946/D2946*100</f>
        <v>1</v>
      </c>
      <c r="O2946" s="10">
        <f t="shared" si="320"/>
        <v>42133.122662037036</v>
      </c>
      <c r="P2946" s="10">
        <f t="shared" si="321"/>
        <v>42163.122662037036</v>
      </c>
      <c r="Q2946" t="s">
        <v>8303</v>
      </c>
      <c r="R2946" t="str">
        <f t="shared" si="322"/>
        <v>theater</v>
      </c>
      <c r="S2946" t="str">
        <f t="shared" si="325"/>
        <v>spaces</v>
      </c>
    </row>
    <row r="2947" spans="1:19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6">
        <f t="shared" si="326"/>
        <v>0</v>
      </c>
      <c r="O2947" s="10">
        <f t="shared" ref="O2947:O3010" si="327">((((J2947/60)/60)/24+DATE(1970,1,1)+5/24))</f>
        <v>42118.347916666673</v>
      </c>
      <c r="P2947" s="10">
        <f t="shared" ref="P2947:P3010" si="328">((((I2947/60)/60)/24+DATE(1970,1,1)+5/24))</f>
        <v>42148.347916666673</v>
      </c>
      <c r="Q2947" t="s">
        <v>8303</v>
      </c>
      <c r="R2947" t="str">
        <f t="shared" si="322"/>
        <v>theater</v>
      </c>
      <c r="S2947" t="str">
        <f t="shared" si="325"/>
        <v>spaces</v>
      </c>
    </row>
    <row r="2948" spans="1:19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6">
        <f t="shared" si="326"/>
        <v>0.1</v>
      </c>
      <c r="O2948" s="10">
        <f t="shared" si="327"/>
        <v>42567.739490740743</v>
      </c>
      <c r="P2948" s="10">
        <f t="shared" si="328"/>
        <v>42597.739490740743</v>
      </c>
      <c r="Q2948" t="s">
        <v>8303</v>
      </c>
      <c r="R2948" t="str">
        <f t="shared" si="322"/>
        <v>theater</v>
      </c>
      <c r="S2948" t="str">
        <f t="shared" si="325"/>
        <v>spaces</v>
      </c>
    </row>
    <row r="2949" spans="1:19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6">
        <f t="shared" si="326"/>
        <v>4.2880000000000003</v>
      </c>
      <c r="O2949" s="10">
        <f t="shared" si="327"/>
        <v>42649.770451388897</v>
      </c>
      <c r="P2949" s="10">
        <f t="shared" si="328"/>
        <v>42698.924305555563</v>
      </c>
      <c r="Q2949" t="s">
        <v>8303</v>
      </c>
      <c r="R2949" t="str">
        <f t="shared" si="322"/>
        <v>theater</v>
      </c>
      <c r="S2949" t="str">
        <f t="shared" si="325"/>
        <v>spaces</v>
      </c>
    </row>
    <row r="2950" spans="1:19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6">
        <f t="shared" si="326"/>
        <v>4.8000000000000004E-3</v>
      </c>
      <c r="O2950" s="10">
        <f t="shared" si="327"/>
        <v>42097.857557870368</v>
      </c>
      <c r="P2950" s="10">
        <f t="shared" si="328"/>
        <v>42157.857557870368</v>
      </c>
      <c r="Q2950" t="s">
        <v>8303</v>
      </c>
      <c r="R2950" t="str">
        <f t="shared" si="322"/>
        <v>theater</v>
      </c>
      <c r="S2950" t="str">
        <f t="shared" si="325"/>
        <v>spaces</v>
      </c>
    </row>
    <row r="2951" spans="1:19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6">
        <f t="shared" si="326"/>
        <v>2.5</v>
      </c>
      <c r="O2951" s="10">
        <f t="shared" si="327"/>
        <v>42298.031446759262</v>
      </c>
      <c r="P2951" s="10">
        <f t="shared" si="328"/>
        <v>42328.073113425933</v>
      </c>
      <c r="Q2951" t="s">
        <v>8303</v>
      </c>
      <c r="R2951" t="str">
        <f t="shared" si="322"/>
        <v>theater</v>
      </c>
      <c r="S2951" t="str">
        <f t="shared" si="325"/>
        <v>spaces</v>
      </c>
    </row>
    <row r="2952" spans="1:19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6">
        <f t="shared" si="326"/>
        <v>0</v>
      </c>
      <c r="O2952" s="10">
        <f t="shared" si="327"/>
        <v>42362.573518518526</v>
      </c>
      <c r="P2952" s="10">
        <f t="shared" si="328"/>
        <v>42392.573518518526</v>
      </c>
      <c r="Q2952" t="s">
        <v>8303</v>
      </c>
      <c r="R2952" t="str">
        <f t="shared" si="322"/>
        <v>theater</v>
      </c>
      <c r="S2952" t="str">
        <f t="shared" si="325"/>
        <v>spaces</v>
      </c>
    </row>
    <row r="2953" spans="1:19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6">
        <f t="shared" si="326"/>
        <v>2.1919999999999997</v>
      </c>
      <c r="O2953" s="10">
        <f t="shared" si="327"/>
        <v>41873.011261574073</v>
      </c>
      <c r="P2953" s="10">
        <f t="shared" si="328"/>
        <v>41918.011261574073</v>
      </c>
      <c r="Q2953" t="s">
        <v>8303</v>
      </c>
      <c r="R2953" t="str">
        <f t="shared" si="322"/>
        <v>theater</v>
      </c>
      <c r="S2953" t="str">
        <f t="shared" si="325"/>
        <v>spaces</v>
      </c>
    </row>
    <row r="2954" spans="1:19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6">
        <f t="shared" si="326"/>
        <v>8.0250000000000004</v>
      </c>
      <c r="O2954" s="10">
        <f t="shared" si="327"/>
        <v>42628.898599537039</v>
      </c>
      <c r="P2954" s="10">
        <f t="shared" si="328"/>
        <v>42660.375000000007</v>
      </c>
      <c r="Q2954" t="s">
        <v>8303</v>
      </c>
      <c r="R2954" t="str">
        <f t="shared" si="322"/>
        <v>theater</v>
      </c>
      <c r="S2954" t="str">
        <f t="shared" si="325"/>
        <v>spaces</v>
      </c>
    </row>
    <row r="2955" spans="1:19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6">
        <f t="shared" si="326"/>
        <v>0.15125</v>
      </c>
      <c r="O2955" s="10">
        <f t="shared" si="327"/>
        <v>42256.000243055554</v>
      </c>
      <c r="P2955" s="10">
        <f t="shared" si="328"/>
        <v>42286.000243055554</v>
      </c>
      <c r="Q2955" t="s">
        <v>8303</v>
      </c>
      <c r="R2955" t="str">
        <f t="shared" si="322"/>
        <v>theater</v>
      </c>
      <c r="S2955" t="str">
        <f t="shared" si="325"/>
        <v>spaces</v>
      </c>
    </row>
    <row r="2956" spans="1:19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6">
        <f t="shared" si="326"/>
        <v>0</v>
      </c>
      <c r="O2956" s="10">
        <f t="shared" si="327"/>
        <v>42790.791701388887</v>
      </c>
      <c r="P2956" s="10">
        <f t="shared" si="328"/>
        <v>42810.75003472223</v>
      </c>
      <c r="Q2956" t="s">
        <v>8303</v>
      </c>
      <c r="R2956" t="str">
        <f t="shared" si="322"/>
        <v>theater</v>
      </c>
      <c r="S2956" t="str">
        <f t="shared" si="325"/>
        <v>spaces</v>
      </c>
    </row>
    <row r="2957" spans="1:19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6">
        <f t="shared" si="326"/>
        <v>59.583333333333336</v>
      </c>
      <c r="O2957" s="10">
        <f t="shared" si="327"/>
        <v>42141.949641203704</v>
      </c>
      <c r="P2957" s="10">
        <f t="shared" si="328"/>
        <v>42171.949641203704</v>
      </c>
      <c r="Q2957" t="s">
        <v>8303</v>
      </c>
      <c r="R2957" t="str">
        <f t="shared" si="322"/>
        <v>theater</v>
      </c>
      <c r="S2957" t="str">
        <f t="shared" si="325"/>
        <v>spaces</v>
      </c>
    </row>
    <row r="2958" spans="1:19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6">
        <f t="shared" si="326"/>
        <v>16.734177215189874</v>
      </c>
      <c r="O2958" s="10">
        <f t="shared" si="327"/>
        <v>42465.167245370372</v>
      </c>
      <c r="P2958" s="10">
        <f t="shared" si="328"/>
        <v>42495.167245370372</v>
      </c>
      <c r="Q2958" t="s">
        <v>8303</v>
      </c>
      <c r="R2958" t="str">
        <f t="shared" si="322"/>
        <v>theater</v>
      </c>
      <c r="S2958" t="str">
        <f t="shared" si="325"/>
        <v>spaces</v>
      </c>
    </row>
    <row r="2959" spans="1:19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6">
        <f t="shared" si="326"/>
        <v>1.8666666666666669</v>
      </c>
      <c r="O2959" s="10">
        <f t="shared" si="327"/>
        <v>42031.219583333332</v>
      </c>
      <c r="P2959" s="10">
        <f t="shared" si="328"/>
        <v>42091.177916666667</v>
      </c>
      <c r="Q2959" t="s">
        <v>8303</v>
      </c>
      <c r="R2959" t="str">
        <f t="shared" si="322"/>
        <v>theater</v>
      </c>
      <c r="S2959" t="str">
        <f t="shared" si="325"/>
        <v>spaces</v>
      </c>
    </row>
    <row r="2960" spans="1:19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6">
        <f t="shared" si="326"/>
        <v>0</v>
      </c>
      <c r="O2960" s="10">
        <f t="shared" si="327"/>
        <v>42438.98746527778</v>
      </c>
      <c r="P2960" s="10">
        <f t="shared" si="328"/>
        <v>42498.945798611116</v>
      </c>
      <c r="Q2960" t="s">
        <v>8303</v>
      </c>
      <c r="R2960" t="str">
        <f t="shared" si="322"/>
        <v>theater</v>
      </c>
      <c r="S2960" t="str">
        <f t="shared" si="325"/>
        <v>spaces</v>
      </c>
    </row>
    <row r="2961" spans="1:19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6">
        <f t="shared" si="326"/>
        <v>0</v>
      </c>
      <c r="O2961" s="10">
        <f t="shared" si="327"/>
        <v>42498.216724537044</v>
      </c>
      <c r="P2961" s="10">
        <f t="shared" si="328"/>
        <v>42528.216724537044</v>
      </c>
      <c r="Q2961" t="s">
        <v>8303</v>
      </c>
      <c r="R2961" t="str">
        <f t="shared" si="322"/>
        <v>theater</v>
      </c>
      <c r="S2961" t="str">
        <f t="shared" si="325"/>
        <v>spaces</v>
      </c>
    </row>
    <row r="2962" spans="1:19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6">
        <f t="shared" si="326"/>
        <v>0</v>
      </c>
      <c r="O2962" s="10">
        <f t="shared" si="327"/>
        <v>41863.965543981481</v>
      </c>
      <c r="P2962" s="10">
        <f t="shared" si="328"/>
        <v>41893.965543981481</v>
      </c>
      <c r="Q2962" t="s">
        <v>8303</v>
      </c>
      <c r="R2962" t="str">
        <f t="shared" si="322"/>
        <v>theater</v>
      </c>
      <c r="S2962" t="str">
        <f t="shared" si="325"/>
        <v>spaces</v>
      </c>
    </row>
    <row r="2963" spans="1:19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6">
        <f t="shared" si="326"/>
        <v>109.62</v>
      </c>
      <c r="O2963" s="10">
        <f t="shared" si="327"/>
        <v>42061.42082175926</v>
      </c>
      <c r="P2963" s="10">
        <f t="shared" si="328"/>
        <v>42089.375000000007</v>
      </c>
      <c r="Q2963" t="s">
        <v>8271</v>
      </c>
      <c r="R2963" t="str">
        <f t="shared" si="322"/>
        <v>theater</v>
      </c>
      <c r="S2963" t="str">
        <f t="shared" ref="S2963:S2982" si="329">RIGHT(Q2963, 5)</f>
        <v>plays</v>
      </c>
    </row>
    <row r="2964" spans="1:19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6">
        <f t="shared" si="326"/>
        <v>121.8</v>
      </c>
      <c r="O2964" s="10">
        <f t="shared" si="327"/>
        <v>42036.452615740745</v>
      </c>
      <c r="P2964" s="10">
        <f t="shared" si="328"/>
        <v>42064.499305555561</v>
      </c>
      <c r="Q2964" t="s">
        <v>8271</v>
      </c>
      <c r="R2964" t="str">
        <f t="shared" si="322"/>
        <v>theater</v>
      </c>
      <c r="S2964" t="str">
        <f t="shared" si="329"/>
        <v>plays</v>
      </c>
    </row>
    <row r="2965" spans="1:19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6">
        <f t="shared" si="326"/>
        <v>106.85</v>
      </c>
      <c r="O2965" s="10">
        <f t="shared" si="327"/>
        <v>42157.678518518522</v>
      </c>
      <c r="P2965" s="10">
        <f t="shared" si="328"/>
        <v>42187.678518518522</v>
      </c>
      <c r="Q2965" t="s">
        <v>8271</v>
      </c>
      <c r="R2965" t="str">
        <f t="shared" si="322"/>
        <v>theater</v>
      </c>
      <c r="S2965" t="str">
        <f t="shared" si="329"/>
        <v>plays</v>
      </c>
    </row>
    <row r="2966" spans="1:19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6">
        <f t="shared" si="326"/>
        <v>100.71379999999999</v>
      </c>
      <c r="O2966" s="10">
        <f t="shared" si="327"/>
        <v>41828.118275462963</v>
      </c>
      <c r="P2966" s="10">
        <f t="shared" si="328"/>
        <v>41858.105555555558</v>
      </c>
      <c r="Q2966" t="s">
        <v>8271</v>
      </c>
      <c r="R2966" t="str">
        <f t="shared" si="322"/>
        <v>theater</v>
      </c>
      <c r="S2966" t="str">
        <f t="shared" si="329"/>
        <v>plays</v>
      </c>
    </row>
    <row r="2967" spans="1:19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6">
        <f t="shared" si="326"/>
        <v>109.00000000000001</v>
      </c>
      <c r="O2967" s="10">
        <f t="shared" si="327"/>
        <v>42162.937881944446</v>
      </c>
      <c r="P2967" s="10">
        <f t="shared" si="328"/>
        <v>42192.937881944446</v>
      </c>
      <c r="Q2967" t="s">
        <v>8271</v>
      </c>
      <c r="R2967" t="str">
        <f t="shared" si="322"/>
        <v>theater</v>
      </c>
      <c r="S2967" t="str">
        <f t="shared" si="329"/>
        <v>plays</v>
      </c>
    </row>
    <row r="2968" spans="1:19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6">
        <f t="shared" si="326"/>
        <v>113.63000000000001</v>
      </c>
      <c r="O2968" s="10">
        <f t="shared" si="327"/>
        <v>42233.946898148155</v>
      </c>
      <c r="P2968" s="10">
        <f t="shared" si="328"/>
        <v>42263.946898148155</v>
      </c>
      <c r="Q2968" t="s">
        <v>8271</v>
      </c>
      <c r="R2968" t="str">
        <f t="shared" si="322"/>
        <v>theater</v>
      </c>
      <c r="S2968" t="str">
        <f t="shared" si="329"/>
        <v>plays</v>
      </c>
    </row>
    <row r="2969" spans="1:19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6">
        <f t="shared" si="326"/>
        <v>113.92</v>
      </c>
      <c r="O2969" s="10">
        <f t="shared" si="327"/>
        <v>42042.406157407408</v>
      </c>
      <c r="P2969" s="10">
        <f t="shared" si="328"/>
        <v>42072.364490740743</v>
      </c>
      <c r="Q2969" t="s">
        <v>8271</v>
      </c>
      <c r="R2969" t="str">
        <f t="shared" si="322"/>
        <v>theater</v>
      </c>
      <c r="S2969" t="str">
        <f t="shared" si="329"/>
        <v>plays</v>
      </c>
    </row>
    <row r="2970" spans="1:19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6">
        <f t="shared" si="326"/>
        <v>106</v>
      </c>
      <c r="O2970" s="10">
        <f t="shared" si="327"/>
        <v>42585.732175925928</v>
      </c>
      <c r="P2970" s="10">
        <f t="shared" si="328"/>
        <v>42599.374305555561</v>
      </c>
      <c r="Q2970" t="s">
        <v>8271</v>
      </c>
      <c r="R2970" t="str">
        <f t="shared" si="322"/>
        <v>theater</v>
      </c>
      <c r="S2970" t="str">
        <f t="shared" si="329"/>
        <v>plays</v>
      </c>
    </row>
    <row r="2971" spans="1:19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6">
        <f t="shared" si="326"/>
        <v>162.5</v>
      </c>
      <c r="O2971" s="10">
        <f t="shared" si="327"/>
        <v>42097.994826388887</v>
      </c>
      <c r="P2971" s="10">
        <f t="shared" si="328"/>
        <v>42128.160416666673</v>
      </c>
      <c r="Q2971" t="s">
        <v>8271</v>
      </c>
      <c r="R2971" t="str">
        <f t="shared" si="322"/>
        <v>theater</v>
      </c>
      <c r="S2971" t="str">
        <f t="shared" si="329"/>
        <v>plays</v>
      </c>
    </row>
    <row r="2972" spans="1:19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6">
        <f t="shared" si="326"/>
        <v>106</v>
      </c>
      <c r="O2972" s="10">
        <f t="shared" si="327"/>
        <v>41808.877905092595</v>
      </c>
      <c r="P2972" s="10">
        <f t="shared" si="328"/>
        <v>41838.877905092595</v>
      </c>
      <c r="Q2972" t="s">
        <v>8271</v>
      </c>
      <c r="R2972" t="str">
        <f t="shared" si="322"/>
        <v>theater</v>
      </c>
      <c r="S2972" t="str">
        <f t="shared" si="329"/>
        <v>plays</v>
      </c>
    </row>
    <row r="2973" spans="1:19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6">
        <f t="shared" si="326"/>
        <v>100.15624999999999</v>
      </c>
      <c r="O2973" s="10">
        <f t="shared" si="327"/>
        <v>41852.866643518522</v>
      </c>
      <c r="P2973" s="10">
        <f t="shared" si="328"/>
        <v>41882.866643518522</v>
      </c>
      <c r="Q2973" t="s">
        <v>8271</v>
      </c>
      <c r="R2973" t="str">
        <f t="shared" si="322"/>
        <v>theater</v>
      </c>
      <c r="S2973" t="str">
        <f t="shared" si="329"/>
        <v>plays</v>
      </c>
    </row>
    <row r="2974" spans="1:19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6">
        <f t="shared" si="326"/>
        <v>105.35000000000001</v>
      </c>
      <c r="O2974" s="10">
        <f t="shared" si="327"/>
        <v>42694.318518518521</v>
      </c>
      <c r="P2974" s="10">
        <f t="shared" si="328"/>
        <v>42709.250000000007</v>
      </c>
      <c r="Q2974" t="s">
        <v>8271</v>
      </c>
      <c r="R2974" t="str">
        <f t="shared" si="322"/>
        <v>theater</v>
      </c>
      <c r="S2974" t="str">
        <f t="shared" si="329"/>
        <v>plays</v>
      </c>
    </row>
    <row r="2975" spans="1:19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6">
        <f t="shared" si="326"/>
        <v>174.8</v>
      </c>
      <c r="O2975" s="10">
        <f t="shared" si="327"/>
        <v>42342.026712962965</v>
      </c>
      <c r="P2975" s="10">
        <f t="shared" si="328"/>
        <v>42370.375000000007</v>
      </c>
      <c r="Q2975" t="s">
        <v>8271</v>
      </c>
      <c r="R2975" t="str">
        <f t="shared" ref="R2975:R3038" si="330">LEFT(Q2975, 7)</f>
        <v>theater</v>
      </c>
      <c r="S2975" t="str">
        <f t="shared" si="329"/>
        <v>plays</v>
      </c>
    </row>
    <row r="2976" spans="1:19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6">
        <f t="shared" si="326"/>
        <v>102</v>
      </c>
      <c r="O2976" s="10">
        <f t="shared" si="327"/>
        <v>41880.26934027778</v>
      </c>
      <c r="P2976" s="10">
        <f t="shared" si="328"/>
        <v>41908.274305555555</v>
      </c>
      <c r="Q2976" t="s">
        <v>8271</v>
      </c>
      <c r="R2976" t="str">
        <f t="shared" si="330"/>
        <v>theater</v>
      </c>
      <c r="S2976" t="str">
        <f t="shared" si="329"/>
        <v>plays</v>
      </c>
    </row>
    <row r="2977" spans="1:19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6">
        <f t="shared" si="326"/>
        <v>100.125</v>
      </c>
      <c r="O2977" s="10">
        <f t="shared" si="327"/>
        <v>41941.892199074078</v>
      </c>
      <c r="P2977" s="10">
        <f t="shared" si="328"/>
        <v>41970.333333333336</v>
      </c>
      <c r="Q2977" t="s">
        <v>8271</v>
      </c>
      <c r="R2977" t="str">
        <f t="shared" si="330"/>
        <v>theater</v>
      </c>
      <c r="S2977" t="str">
        <f t="shared" si="329"/>
        <v>plays</v>
      </c>
    </row>
    <row r="2978" spans="1:19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6">
        <f t="shared" si="326"/>
        <v>171.42857142857142</v>
      </c>
      <c r="O2978" s="10">
        <f t="shared" si="327"/>
        <v>42425.939004629632</v>
      </c>
      <c r="P2978" s="10">
        <f t="shared" si="328"/>
        <v>42442.708333333336</v>
      </c>
      <c r="Q2978" t="s">
        <v>8271</v>
      </c>
      <c r="R2978" t="str">
        <f t="shared" si="330"/>
        <v>theater</v>
      </c>
      <c r="S2978" t="str">
        <f t="shared" si="329"/>
        <v>plays</v>
      </c>
    </row>
    <row r="2979" spans="1:19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6">
        <f t="shared" si="326"/>
        <v>113.56666666666666</v>
      </c>
      <c r="O2979" s="10">
        <f t="shared" si="327"/>
        <v>42027.089513888895</v>
      </c>
      <c r="P2979" s="10">
        <f t="shared" si="328"/>
        <v>42086.301388888889</v>
      </c>
      <c r="Q2979" t="s">
        <v>8271</v>
      </c>
      <c r="R2979" t="str">
        <f t="shared" si="330"/>
        <v>theater</v>
      </c>
      <c r="S2979" t="str">
        <f t="shared" si="329"/>
        <v>plays</v>
      </c>
    </row>
    <row r="2980" spans="1:19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6">
        <f t="shared" si="326"/>
        <v>129.46666666666667</v>
      </c>
      <c r="O2980" s="10">
        <f t="shared" si="327"/>
        <v>41922.848923611113</v>
      </c>
      <c r="P2980" s="10">
        <f t="shared" si="328"/>
        <v>41932.457638888889</v>
      </c>
      <c r="Q2980" t="s">
        <v>8271</v>
      </c>
      <c r="R2980" t="str">
        <f t="shared" si="330"/>
        <v>theater</v>
      </c>
      <c r="S2980" t="str">
        <f t="shared" si="329"/>
        <v>plays</v>
      </c>
    </row>
    <row r="2981" spans="1:19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6">
        <f t="shared" si="326"/>
        <v>101.4</v>
      </c>
      <c r="O2981" s="10">
        <f t="shared" si="327"/>
        <v>41994.032673611109</v>
      </c>
      <c r="P2981" s="10">
        <f t="shared" si="328"/>
        <v>42010.458333333336</v>
      </c>
      <c r="Q2981" t="s">
        <v>8271</v>
      </c>
      <c r="R2981" t="str">
        <f t="shared" si="330"/>
        <v>theater</v>
      </c>
      <c r="S2981" t="str">
        <f t="shared" si="329"/>
        <v>plays</v>
      </c>
    </row>
    <row r="2982" spans="1:19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6">
        <f t="shared" si="326"/>
        <v>109.16666666666666</v>
      </c>
      <c r="O2982" s="10">
        <f t="shared" si="327"/>
        <v>42220.124189814822</v>
      </c>
      <c r="P2982" s="10">
        <f t="shared" si="328"/>
        <v>42240.291666666664</v>
      </c>
      <c r="Q2982" t="s">
        <v>8271</v>
      </c>
      <c r="R2982" t="str">
        <f t="shared" si="330"/>
        <v>theater</v>
      </c>
      <c r="S2982" t="str">
        <f t="shared" si="329"/>
        <v>plays</v>
      </c>
    </row>
    <row r="2983" spans="1:19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6">
        <f t="shared" si="326"/>
        <v>128.92500000000001</v>
      </c>
      <c r="O2983" s="10">
        <f t="shared" si="327"/>
        <v>42225.768009259256</v>
      </c>
      <c r="P2983" s="10">
        <f t="shared" si="328"/>
        <v>42270.768009259256</v>
      </c>
      <c r="Q2983" t="s">
        <v>8303</v>
      </c>
      <c r="R2983" t="str">
        <f t="shared" si="330"/>
        <v>theater</v>
      </c>
      <c r="S2983" t="str">
        <f t="shared" ref="S2983:S3014" si="331">RIGHT(Q2983, 6)</f>
        <v>spaces</v>
      </c>
    </row>
    <row r="2984" spans="1:19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6">
        <f t="shared" si="326"/>
        <v>102.06</v>
      </c>
      <c r="O2984" s="10">
        <f t="shared" si="327"/>
        <v>42381.895173611112</v>
      </c>
      <c r="P2984" s="10">
        <f t="shared" si="328"/>
        <v>42411.895173611112</v>
      </c>
      <c r="Q2984" t="s">
        <v>8303</v>
      </c>
      <c r="R2984" t="str">
        <f t="shared" si="330"/>
        <v>theater</v>
      </c>
      <c r="S2984" t="str">
        <f t="shared" si="331"/>
        <v>spaces</v>
      </c>
    </row>
    <row r="2985" spans="1:19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6">
        <f t="shared" si="326"/>
        <v>146.53957758620692</v>
      </c>
      <c r="O2985" s="10">
        <f t="shared" si="327"/>
        <v>41894.84069444445</v>
      </c>
      <c r="P2985" s="10">
        <f t="shared" si="328"/>
        <v>41954.882361111115</v>
      </c>
      <c r="Q2985" t="s">
        <v>8303</v>
      </c>
      <c r="R2985" t="str">
        <f t="shared" si="330"/>
        <v>theater</v>
      </c>
      <c r="S2985" t="str">
        <f t="shared" si="331"/>
        <v>spaces</v>
      </c>
    </row>
    <row r="2986" spans="1:19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6">
        <f t="shared" si="326"/>
        <v>100.352</v>
      </c>
      <c r="O2986" s="10">
        <f t="shared" si="327"/>
        <v>42576.48704861111</v>
      </c>
      <c r="P2986" s="10">
        <f t="shared" si="328"/>
        <v>42606.48704861111</v>
      </c>
      <c r="Q2986" t="s">
        <v>8303</v>
      </c>
      <c r="R2986" t="str">
        <f t="shared" si="330"/>
        <v>theater</v>
      </c>
      <c r="S2986" t="str">
        <f t="shared" si="331"/>
        <v>spaces</v>
      </c>
    </row>
    <row r="2987" spans="1:19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6">
        <f t="shared" si="326"/>
        <v>121.64999999999999</v>
      </c>
      <c r="O2987" s="10">
        <f t="shared" si="327"/>
        <v>42655.182037037033</v>
      </c>
      <c r="P2987" s="10">
        <f t="shared" si="328"/>
        <v>42674.375000000007</v>
      </c>
      <c r="Q2987" t="s">
        <v>8303</v>
      </c>
      <c r="R2987" t="str">
        <f t="shared" si="330"/>
        <v>theater</v>
      </c>
      <c r="S2987" t="str">
        <f t="shared" si="331"/>
        <v>spaces</v>
      </c>
    </row>
    <row r="2988" spans="1:19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6">
        <f t="shared" si="326"/>
        <v>105.5</v>
      </c>
      <c r="O2988" s="10">
        <f t="shared" si="327"/>
        <v>42431.708402777782</v>
      </c>
      <c r="P2988" s="10">
        <f t="shared" si="328"/>
        <v>42491.66673611111</v>
      </c>
      <c r="Q2988" t="s">
        <v>8303</v>
      </c>
      <c r="R2988" t="str">
        <f t="shared" si="330"/>
        <v>theater</v>
      </c>
      <c r="S2988" t="str">
        <f t="shared" si="331"/>
        <v>spaces</v>
      </c>
    </row>
    <row r="2989" spans="1:19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6">
        <f t="shared" si="326"/>
        <v>110.4008</v>
      </c>
      <c r="O2989" s="10">
        <f t="shared" si="327"/>
        <v>42627.515636574077</v>
      </c>
      <c r="P2989" s="10">
        <f t="shared" si="328"/>
        <v>42656.208333333336</v>
      </c>
      <c r="Q2989" t="s">
        <v>8303</v>
      </c>
      <c r="R2989" t="str">
        <f t="shared" si="330"/>
        <v>theater</v>
      </c>
      <c r="S2989" t="str">
        <f t="shared" si="331"/>
        <v>spaces</v>
      </c>
    </row>
    <row r="2990" spans="1:19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6">
        <f t="shared" si="326"/>
        <v>100</v>
      </c>
      <c r="O2990" s="10">
        <f t="shared" si="327"/>
        <v>42511.570381944453</v>
      </c>
      <c r="P2990" s="10">
        <f t="shared" si="328"/>
        <v>42541.570381944453</v>
      </c>
      <c r="Q2990" t="s">
        <v>8303</v>
      </c>
      <c r="R2990" t="str">
        <f t="shared" si="330"/>
        <v>theater</v>
      </c>
      <c r="S2990" t="str">
        <f t="shared" si="331"/>
        <v>spaces</v>
      </c>
    </row>
    <row r="2991" spans="1:19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6">
        <f t="shared" si="326"/>
        <v>176.535</v>
      </c>
      <c r="O2991" s="10">
        <f t="shared" si="327"/>
        <v>42337.228726851856</v>
      </c>
      <c r="P2991" s="10">
        <f t="shared" si="328"/>
        <v>42359.415972222225</v>
      </c>
      <c r="Q2991" t="s">
        <v>8303</v>
      </c>
      <c r="R2991" t="str">
        <f t="shared" si="330"/>
        <v>theater</v>
      </c>
      <c r="S2991" t="str">
        <f t="shared" si="331"/>
        <v>spaces</v>
      </c>
    </row>
    <row r="2992" spans="1:19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6">
        <f t="shared" si="326"/>
        <v>100</v>
      </c>
      <c r="O2992" s="10">
        <f t="shared" si="327"/>
        <v>42341.782638888886</v>
      </c>
      <c r="P2992" s="10">
        <f t="shared" si="328"/>
        <v>42376.782638888886</v>
      </c>
      <c r="Q2992" t="s">
        <v>8303</v>
      </c>
      <c r="R2992" t="str">
        <f t="shared" si="330"/>
        <v>theater</v>
      </c>
      <c r="S2992" t="str">
        <f t="shared" si="331"/>
        <v>spaces</v>
      </c>
    </row>
    <row r="2993" spans="1:19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6">
        <f t="shared" si="326"/>
        <v>103.29411764705883</v>
      </c>
      <c r="O2993" s="10">
        <f t="shared" si="327"/>
        <v>42741.045486111114</v>
      </c>
      <c r="P2993" s="10">
        <f t="shared" si="328"/>
        <v>42763.045486111114</v>
      </c>
      <c r="Q2993" t="s">
        <v>8303</v>
      </c>
      <c r="R2993" t="str">
        <f t="shared" si="330"/>
        <v>theater</v>
      </c>
      <c r="S2993" t="str">
        <f t="shared" si="331"/>
        <v>spaces</v>
      </c>
    </row>
    <row r="2994" spans="1:19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6">
        <f t="shared" si="326"/>
        <v>104.5</v>
      </c>
      <c r="O2994" s="10">
        <f t="shared" si="327"/>
        <v>42622.975810185184</v>
      </c>
      <c r="P2994" s="10">
        <f t="shared" si="328"/>
        <v>42652.975810185184</v>
      </c>
      <c r="Q2994" t="s">
        <v>8303</v>
      </c>
      <c r="R2994" t="str">
        <f t="shared" si="330"/>
        <v>theater</v>
      </c>
      <c r="S2994" t="str">
        <f t="shared" si="331"/>
        <v>spaces</v>
      </c>
    </row>
    <row r="2995" spans="1:19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6">
        <f t="shared" si="326"/>
        <v>100.29999999999998</v>
      </c>
      <c r="O2995" s="10">
        <f t="shared" si="327"/>
        <v>42391.047071759262</v>
      </c>
      <c r="P2995" s="10">
        <f t="shared" si="328"/>
        <v>42421.047071759262</v>
      </c>
      <c r="Q2995" t="s">
        <v>8303</v>
      </c>
      <c r="R2995" t="str">
        <f t="shared" si="330"/>
        <v>theater</v>
      </c>
      <c r="S2995" t="str">
        <f t="shared" si="331"/>
        <v>spaces</v>
      </c>
    </row>
    <row r="2996" spans="1:19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6">
        <f t="shared" si="326"/>
        <v>457.74666666666673</v>
      </c>
      <c r="O2996" s="10">
        <f t="shared" si="327"/>
        <v>41885.68717592593</v>
      </c>
      <c r="P2996" s="10">
        <f t="shared" si="328"/>
        <v>41915.68717592593</v>
      </c>
      <c r="Q2996" t="s">
        <v>8303</v>
      </c>
      <c r="R2996" t="str">
        <f t="shared" si="330"/>
        <v>theater</v>
      </c>
      <c r="S2996" t="str">
        <f t="shared" si="331"/>
        <v>spaces</v>
      </c>
    </row>
    <row r="2997" spans="1:19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6">
        <f t="shared" si="326"/>
        <v>104.96000000000001</v>
      </c>
      <c r="O2997" s="10">
        <f t="shared" si="327"/>
        <v>42724.873506944445</v>
      </c>
      <c r="P2997" s="10">
        <f t="shared" si="328"/>
        <v>42754.873506944445</v>
      </c>
      <c r="Q2997" t="s">
        <v>8303</v>
      </c>
      <c r="R2997" t="str">
        <f t="shared" si="330"/>
        <v>theater</v>
      </c>
      <c r="S2997" t="str">
        <f t="shared" si="331"/>
        <v>spaces</v>
      </c>
    </row>
    <row r="2998" spans="1:19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6">
        <f t="shared" si="326"/>
        <v>171.94285714285715</v>
      </c>
      <c r="O2998" s="10">
        <f t="shared" si="327"/>
        <v>42091.120833333342</v>
      </c>
      <c r="P2998" s="10">
        <f t="shared" si="328"/>
        <v>42151.120833333342</v>
      </c>
      <c r="Q2998" t="s">
        <v>8303</v>
      </c>
      <c r="R2998" t="str">
        <f t="shared" si="330"/>
        <v>theater</v>
      </c>
      <c r="S2998" t="str">
        <f t="shared" si="331"/>
        <v>spaces</v>
      </c>
    </row>
    <row r="2999" spans="1:19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6">
        <f t="shared" si="326"/>
        <v>103.73000000000002</v>
      </c>
      <c r="O2999" s="10">
        <f t="shared" si="327"/>
        <v>42775.942048611112</v>
      </c>
      <c r="P2999" s="10">
        <f t="shared" si="328"/>
        <v>42793.415972222225</v>
      </c>
      <c r="Q2999" t="s">
        <v>8303</v>
      </c>
      <c r="R2999" t="str">
        <f t="shared" si="330"/>
        <v>theater</v>
      </c>
      <c r="S2999" t="str">
        <f t="shared" si="331"/>
        <v>spaces</v>
      </c>
    </row>
    <row r="3000" spans="1:19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6">
        <f t="shared" si="326"/>
        <v>103.029</v>
      </c>
      <c r="O3000" s="10">
        <f t="shared" si="327"/>
        <v>41778.401956018519</v>
      </c>
      <c r="P3000" s="10">
        <f t="shared" si="328"/>
        <v>41806.392361111117</v>
      </c>
      <c r="Q3000" t="s">
        <v>8303</v>
      </c>
      <c r="R3000" t="str">
        <f t="shared" si="330"/>
        <v>theater</v>
      </c>
      <c r="S3000" t="str">
        <f t="shared" si="331"/>
        <v>spaces</v>
      </c>
    </row>
    <row r="3001" spans="1:19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6">
        <f t="shared" si="326"/>
        <v>118.88888888888889</v>
      </c>
      <c r="O3001" s="10">
        <f t="shared" si="327"/>
        <v>42780.948611111111</v>
      </c>
      <c r="P3001" s="10">
        <f t="shared" si="328"/>
        <v>42795.291666666664</v>
      </c>
      <c r="Q3001" t="s">
        <v>8303</v>
      </c>
      <c r="R3001" t="str">
        <f t="shared" si="330"/>
        <v>theater</v>
      </c>
      <c r="S3001" t="str">
        <f t="shared" si="331"/>
        <v>spaces</v>
      </c>
    </row>
    <row r="3002" spans="1:19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6">
        <f t="shared" si="326"/>
        <v>100</v>
      </c>
      <c r="O3002" s="10">
        <f t="shared" si="327"/>
        <v>42753.035532407412</v>
      </c>
      <c r="P3002" s="10">
        <f t="shared" si="328"/>
        <v>42766.958333333336</v>
      </c>
      <c r="Q3002" t="s">
        <v>8303</v>
      </c>
      <c r="R3002" t="str">
        <f t="shared" si="330"/>
        <v>theater</v>
      </c>
      <c r="S3002" t="str">
        <f t="shared" si="331"/>
        <v>spaces</v>
      </c>
    </row>
    <row r="3003" spans="1:19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6">
        <f t="shared" si="326"/>
        <v>318.69988910451895</v>
      </c>
      <c r="O3003" s="10">
        <f t="shared" si="327"/>
        <v>42535.10395833334</v>
      </c>
      <c r="P3003" s="10">
        <f t="shared" si="328"/>
        <v>42565.10395833334</v>
      </c>
      <c r="Q3003" t="s">
        <v>8303</v>
      </c>
      <c r="R3003" t="str">
        <f t="shared" si="330"/>
        <v>theater</v>
      </c>
      <c r="S3003" t="str">
        <f t="shared" si="331"/>
        <v>spaces</v>
      </c>
    </row>
    <row r="3004" spans="1:19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6">
        <f t="shared" si="326"/>
        <v>108.50614285714286</v>
      </c>
      <c r="O3004" s="10">
        <f t="shared" si="327"/>
        <v>41240.044583333336</v>
      </c>
      <c r="P3004" s="10">
        <f t="shared" si="328"/>
        <v>41270.044583333336</v>
      </c>
      <c r="Q3004" t="s">
        <v>8303</v>
      </c>
      <c r="R3004" t="str">
        <f t="shared" si="330"/>
        <v>theater</v>
      </c>
      <c r="S3004" t="str">
        <f t="shared" si="331"/>
        <v>spaces</v>
      </c>
    </row>
    <row r="3005" spans="1:19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6">
        <f t="shared" si="326"/>
        <v>101.16666666666667</v>
      </c>
      <c r="O3005" s="10">
        <f t="shared" si="327"/>
        <v>42399.057592592595</v>
      </c>
      <c r="P3005" s="10">
        <f t="shared" si="328"/>
        <v>42430.457638888889</v>
      </c>
      <c r="Q3005" t="s">
        <v>8303</v>
      </c>
      <c r="R3005" t="str">
        <f t="shared" si="330"/>
        <v>theater</v>
      </c>
      <c r="S3005" t="str">
        <f t="shared" si="331"/>
        <v>spaces</v>
      </c>
    </row>
    <row r="3006" spans="1:19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6">
        <f t="shared" si="326"/>
        <v>112.815</v>
      </c>
      <c r="O3006" s="10">
        <f t="shared" si="327"/>
        <v>41929.089398148149</v>
      </c>
      <c r="P3006" s="10">
        <f t="shared" si="328"/>
        <v>41959.131064814814</v>
      </c>
      <c r="Q3006" t="s">
        <v>8303</v>
      </c>
      <c r="R3006" t="str">
        <f t="shared" si="330"/>
        <v>theater</v>
      </c>
      <c r="S3006" t="str">
        <f t="shared" si="331"/>
        <v>spaces</v>
      </c>
    </row>
    <row r="3007" spans="1:19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6">
        <f t="shared" si="326"/>
        <v>120.49622641509434</v>
      </c>
      <c r="O3007" s="10">
        <f t="shared" si="327"/>
        <v>41888.883159722223</v>
      </c>
      <c r="P3007" s="10">
        <f t="shared" si="328"/>
        <v>41918.883159722223</v>
      </c>
      <c r="Q3007" t="s">
        <v>8303</v>
      </c>
      <c r="R3007" t="str">
        <f t="shared" si="330"/>
        <v>theater</v>
      </c>
      <c r="S3007" t="str">
        <f t="shared" si="331"/>
        <v>spaces</v>
      </c>
    </row>
    <row r="3008" spans="1:19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6">
        <f t="shared" si="326"/>
        <v>107.74999999999999</v>
      </c>
      <c r="O3008" s="10">
        <f t="shared" si="327"/>
        <v>41957.965173611119</v>
      </c>
      <c r="P3008" s="10">
        <f t="shared" si="328"/>
        <v>41987.965173611119</v>
      </c>
      <c r="Q3008" t="s">
        <v>8303</v>
      </c>
      <c r="R3008" t="str">
        <f t="shared" si="330"/>
        <v>theater</v>
      </c>
      <c r="S3008" t="str">
        <f t="shared" si="331"/>
        <v>spaces</v>
      </c>
    </row>
    <row r="3009" spans="1:19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6">
        <f t="shared" si="326"/>
        <v>180</v>
      </c>
      <c r="O3009" s="10">
        <f t="shared" si="327"/>
        <v>42098.424571759264</v>
      </c>
      <c r="P3009" s="10">
        <f t="shared" si="328"/>
        <v>42119.424571759264</v>
      </c>
      <c r="Q3009" t="s">
        <v>8303</v>
      </c>
      <c r="R3009" t="str">
        <f t="shared" si="330"/>
        <v>theater</v>
      </c>
      <c r="S3009" t="str">
        <f t="shared" si="331"/>
        <v>spaces</v>
      </c>
    </row>
    <row r="3010" spans="1:19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6">
        <f t="shared" ref="N3010:N3073" si="332">E3010/D3010*100</f>
        <v>101.16666666666667</v>
      </c>
      <c r="O3010" s="10">
        <f t="shared" si="327"/>
        <v>42360.420358796298</v>
      </c>
      <c r="P3010" s="10">
        <f t="shared" si="328"/>
        <v>42390.420358796298</v>
      </c>
      <c r="Q3010" t="s">
        <v>8303</v>
      </c>
      <c r="R3010" t="str">
        <f t="shared" si="330"/>
        <v>theater</v>
      </c>
      <c r="S3010" t="str">
        <f t="shared" si="331"/>
        <v>spaces</v>
      </c>
    </row>
    <row r="3011" spans="1:19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6">
        <f t="shared" si="332"/>
        <v>119.756</v>
      </c>
      <c r="O3011" s="10">
        <f t="shared" ref="O3011:O3074" si="333">((((J3011/60)/60)/24+DATE(1970,1,1)+5/24))</f>
        <v>41939.778240740743</v>
      </c>
      <c r="P3011" s="10">
        <f t="shared" ref="P3011:P3074" si="334">((((I3011/60)/60)/24+DATE(1970,1,1)+5/24))</f>
        <v>41969.819907407415</v>
      </c>
      <c r="Q3011" t="s">
        <v>8303</v>
      </c>
      <c r="R3011" t="str">
        <f t="shared" si="330"/>
        <v>theater</v>
      </c>
      <c r="S3011" t="str">
        <f t="shared" si="331"/>
        <v>spaces</v>
      </c>
    </row>
    <row r="3012" spans="1:19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6">
        <f t="shared" si="332"/>
        <v>158</v>
      </c>
      <c r="O3012" s="10">
        <f t="shared" si="333"/>
        <v>41997.040729166671</v>
      </c>
      <c r="P3012" s="10">
        <f t="shared" si="334"/>
        <v>42057.040729166671</v>
      </c>
      <c r="Q3012" t="s">
        <v>8303</v>
      </c>
      <c r="R3012" t="str">
        <f t="shared" si="330"/>
        <v>theater</v>
      </c>
      <c r="S3012" t="str">
        <f t="shared" si="331"/>
        <v>spaces</v>
      </c>
    </row>
    <row r="3013" spans="1:19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6">
        <f t="shared" si="332"/>
        <v>123.66666666666666</v>
      </c>
      <c r="O3013" s="10">
        <f t="shared" si="333"/>
        <v>42334.677268518521</v>
      </c>
      <c r="P3013" s="10">
        <f t="shared" si="334"/>
        <v>42362.165972222225</v>
      </c>
      <c r="Q3013" t="s">
        <v>8303</v>
      </c>
      <c r="R3013" t="str">
        <f t="shared" si="330"/>
        <v>theater</v>
      </c>
      <c r="S3013" t="str">
        <f t="shared" si="331"/>
        <v>spaces</v>
      </c>
    </row>
    <row r="3014" spans="1:19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6">
        <f t="shared" si="332"/>
        <v>117.12499999999999</v>
      </c>
      <c r="O3014" s="10">
        <f t="shared" si="333"/>
        <v>42024.911226851858</v>
      </c>
      <c r="P3014" s="10">
        <f t="shared" si="334"/>
        <v>42045.911226851858</v>
      </c>
      <c r="Q3014" t="s">
        <v>8303</v>
      </c>
      <c r="R3014" t="str">
        <f t="shared" si="330"/>
        <v>theater</v>
      </c>
      <c r="S3014" t="str">
        <f t="shared" si="331"/>
        <v>spaces</v>
      </c>
    </row>
    <row r="3015" spans="1:19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6">
        <f t="shared" si="332"/>
        <v>156.96</v>
      </c>
      <c r="O3015" s="10">
        <f t="shared" si="333"/>
        <v>42147.044548611113</v>
      </c>
      <c r="P3015" s="10">
        <f t="shared" si="334"/>
        <v>42177.044548611113</v>
      </c>
      <c r="Q3015" t="s">
        <v>8303</v>
      </c>
      <c r="R3015" t="str">
        <f t="shared" si="330"/>
        <v>theater</v>
      </c>
      <c r="S3015" t="str">
        <f t="shared" ref="S3015:S3046" si="335">RIGHT(Q3015, 6)</f>
        <v>spaces</v>
      </c>
    </row>
    <row r="3016" spans="1:19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6">
        <f t="shared" si="332"/>
        <v>113.104</v>
      </c>
      <c r="O3016" s="10">
        <f t="shared" si="333"/>
        <v>41920.33194444445</v>
      </c>
      <c r="P3016" s="10">
        <f t="shared" si="334"/>
        <v>41948.416666666672</v>
      </c>
      <c r="Q3016" t="s">
        <v>8303</v>
      </c>
      <c r="R3016" t="str">
        <f t="shared" si="330"/>
        <v>theater</v>
      </c>
      <c r="S3016" t="str">
        <f t="shared" si="335"/>
        <v>spaces</v>
      </c>
    </row>
    <row r="3017" spans="1:19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6">
        <f t="shared" si="332"/>
        <v>103.17647058823529</v>
      </c>
      <c r="O3017" s="10">
        <f t="shared" si="333"/>
        <v>41785.935625000006</v>
      </c>
      <c r="P3017" s="10">
        <f t="shared" si="334"/>
        <v>41801.375</v>
      </c>
      <c r="Q3017" t="s">
        <v>8303</v>
      </c>
      <c r="R3017" t="str">
        <f t="shared" si="330"/>
        <v>theater</v>
      </c>
      <c r="S3017" t="str">
        <f t="shared" si="335"/>
        <v>spaces</v>
      </c>
    </row>
    <row r="3018" spans="1:19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6">
        <f t="shared" si="332"/>
        <v>102.61176470588236</v>
      </c>
      <c r="O3018" s="10">
        <f t="shared" si="333"/>
        <v>41778.756388888891</v>
      </c>
      <c r="P3018" s="10">
        <f t="shared" si="334"/>
        <v>41838.756388888891</v>
      </c>
      <c r="Q3018" t="s">
        <v>8303</v>
      </c>
      <c r="R3018" t="str">
        <f t="shared" si="330"/>
        <v>theater</v>
      </c>
      <c r="S3018" t="str">
        <f t="shared" si="335"/>
        <v>spaces</v>
      </c>
    </row>
    <row r="3019" spans="1:19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6">
        <f t="shared" si="332"/>
        <v>105.84090909090908</v>
      </c>
      <c r="O3019" s="10">
        <f t="shared" si="333"/>
        <v>41842.058368055557</v>
      </c>
      <c r="P3019" s="10">
        <f t="shared" si="334"/>
        <v>41872.058368055557</v>
      </c>
      <c r="Q3019" t="s">
        <v>8303</v>
      </c>
      <c r="R3019" t="str">
        <f t="shared" si="330"/>
        <v>theater</v>
      </c>
      <c r="S3019" t="str">
        <f t="shared" si="335"/>
        <v>spaces</v>
      </c>
    </row>
    <row r="3020" spans="1:19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6">
        <f t="shared" si="332"/>
        <v>100.71428571428571</v>
      </c>
      <c r="O3020" s="10">
        <f t="shared" si="333"/>
        <v>42163.506666666675</v>
      </c>
      <c r="P3020" s="10">
        <f t="shared" si="334"/>
        <v>42206.125000000007</v>
      </c>
      <c r="Q3020" t="s">
        <v>8303</v>
      </c>
      <c r="R3020" t="str">
        <f t="shared" si="330"/>
        <v>theater</v>
      </c>
      <c r="S3020" t="str">
        <f t="shared" si="335"/>
        <v>spaces</v>
      </c>
    </row>
    <row r="3021" spans="1:19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6">
        <f t="shared" si="332"/>
        <v>121.23333333333332</v>
      </c>
      <c r="O3021" s="10">
        <f t="shared" si="333"/>
        <v>41759.041898148149</v>
      </c>
      <c r="P3021" s="10">
        <f t="shared" si="334"/>
        <v>41786.333333333336</v>
      </c>
      <c r="Q3021" t="s">
        <v>8303</v>
      </c>
      <c r="R3021" t="str">
        <f t="shared" si="330"/>
        <v>theater</v>
      </c>
      <c r="S3021" t="str">
        <f t="shared" si="335"/>
        <v>spaces</v>
      </c>
    </row>
    <row r="3022" spans="1:19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6">
        <f t="shared" si="332"/>
        <v>100.57142857142858</v>
      </c>
      <c r="O3022" s="10">
        <f t="shared" si="333"/>
        <v>42171.054780092592</v>
      </c>
      <c r="P3022" s="10">
        <f t="shared" si="334"/>
        <v>42231.054780092592</v>
      </c>
      <c r="Q3022" t="s">
        <v>8303</v>
      </c>
      <c r="R3022" t="str">
        <f t="shared" si="330"/>
        <v>theater</v>
      </c>
      <c r="S3022" t="str">
        <f t="shared" si="335"/>
        <v>spaces</v>
      </c>
    </row>
    <row r="3023" spans="1:19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6">
        <f t="shared" si="332"/>
        <v>116.02222222222223</v>
      </c>
      <c r="O3023" s="10">
        <f t="shared" si="333"/>
        <v>42660.827187499999</v>
      </c>
      <c r="P3023" s="10">
        <f t="shared" si="334"/>
        <v>42696.457638888889</v>
      </c>
      <c r="Q3023" t="s">
        <v>8303</v>
      </c>
      <c r="R3023" t="str">
        <f t="shared" si="330"/>
        <v>theater</v>
      </c>
      <c r="S3023" t="str">
        <f t="shared" si="335"/>
        <v>spaces</v>
      </c>
    </row>
    <row r="3024" spans="1:19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6">
        <f t="shared" si="332"/>
        <v>100.88</v>
      </c>
      <c r="O3024" s="10">
        <f t="shared" si="333"/>
        <v>42565.162141203706</v>
      </c>
      <c r="P3024" s="10">
        <f t="shared" si="334"/>
        <v>42610.162141203706</v>
      </c>
      <c r="Q3024" t="s">
        <v>8303</v>
      </c>
      <c r="R3024" t="str">
        <f t="shared" si="330"/>
        <v>theater</v>
      </c>
      <c r="S3024" t="str">
        <f t="shared" si="335"/>
        <v>spaces</v>
      </c>
    </row>
    <row r="3025" spans="1:19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6">
        <f t="shared" si="332"/>
        <v>103</v>
      </c>
      <c r="O3025" s="10">
        <f t="shared" si="333"/>
        <v>42121.884097222232</v>
      </c>
      <c r="P3025" s="10">
        <f t="shared" si="334"/>
        <v>42166.884097222232</v>
      </c>
      <c r="Q3025" t="s">
        <v>8303</v>
      </c>
      <c r="R3025" t="str">
        <f t="shared" si="330"/>
        <v>theater</v>
      </c>
      <c r="S3025" t="str">
        <f t="shared" si="335"/>
        <v>spaces</v>
      </c>
    </row>
    <row r="3026" spans="1:19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6">
        <f t="shared" si="332"/>
        <v>246.42</v>
      </c>
      <c r="O3026" s="10">
        <f t="shared" si="333"/>
        <v>41159.202256944445</v>
      </c>
      <c r="P3026" s="10">
        <f t="shared" si="334"/>
        <v>41189.202256944445</v>
      </c>
      <c r="Q3026" t="s">
        <v>8303</v>
      </c>
      <c r="R3026" t="str">
        <f t="shared" si="330"/>
        <v>theater</v>
      </c>
      <c r="S3026" t="str">
        <f t="shared" si="335"/>
        <v>spaces</v>
      </c>
    </row>
    <row r="3027" spans="1:19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6">
        <f t="shared" si="332"/>
        <v>302.2</v>
      </c>
      <c r="O3027" s="10">
        <f t="shared" si="333"/>
        <v>41761.71774305556</v>
      </c>
      <c r="P3027" s="10">
        <f t="shared" si="334"/>
        <v>41789.875</v>
      </c>
      <c r="Q3027" t="s">
        <v>8303</v>
      </c>
      <c r="R3027" t="str">
        <f t="shared" si="330"/>
        <v>theater</v>
      </c>
      <c r="S3027" t="str">
        <f t="shared" si="335"/>
        <v>spaces</v>
      </c>
    </row>
    <row r="3028" spans="1:19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6">
        <f t="shared" si="332"/>
        <v>143.33333333333334</v>
      </c>
      <c r="O3028" s="10">
        <f t="shared" si="333"/>
        <v>42783.667731481481</v>
      </c>
      <c r="P3028" s="10">
        <f t="shared" si="334"/>
        <v>42797.667731481481</v>
      </c>
      <c r="Q3028" t="s">
        <v>8303</v>
      </c>
      <c r="R3028" t="str">
        <f t="shared" si="330"/>
        <v>theater</v>
      </c>
      <c r="S3028" t="str">
        <f t="shared" si="335"/>
        <v>spaces</v>
      </c>
    </row>
    <row r="3029" spans="1:19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6">
        <f t="shared" si="332"/>
        <v>131.44</v>
      </c>
      <c r="O3029" s="10">
        <f t="shared" si="333"/>
        <v>42053.912627314821</v>
      </c>
      <c r="P3029" s="10">
        <f t="shared" si="334"/>
        <v>42083.87096064815</v>
      </c>
      <c r="Q3029" t="s">
        <v>8303</v>
      </c>
      <c r="R3029" t="str">
        <f t="shared" si="330"/>
        <v>theater</v>
      </c>
      <c r="S3029" t="str">
        <f t="shared" si="335"/>
        <v>spaces</v>
      </c>
    </row>
    <row r="3030" spans="1:19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6">
        <f t="shared" si="332"/>
        <v>168.01999999999998</v>
      </c>
      <c r="O3030" s="10">
        <f t="shared" si="333"/>
        <v>42567.47251157408</v>
      </c>
      <c r="P3030" s="10">
        <f t="shared" si="334"/>
        <v>42597.47251157408</v>
      </c>
      <c r="Q3030" t="s">
        <v>8303</v>
      </c>
      <c r="R3030" t="str">
        <f t="shared" si="330"/>
        <v>theater</v>
      </c>
      <c r="S3030" t="str">
        <f t="shared" si="335"/>
        <v>spaces</v>
      </c>
    </row>
    <row r="3031" spans="1:19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6">
        <f t="shared" si="332"/>
        <v>109.67666666666666</v>
      </c>
      <c r="O3031" s="10">
        <f t="shared" si="333"/>
        <v>41932.917210648149</v>
      </c>
      <c r="P3031" s="10">
        <f t="shared" si="334"/>
        <v>41961.399305555555</v>
      </c>
      <c r="Q3031" t="s">
        <v>8303</v>
      </c>
      <c r="R3031" t="str">
        <f t="shared" si="330"/>
        <v>theater</v>
      </c>
      <c r="S3031" t="str">
        <f t="shared" si="335"/>
        <v>spaces</v>
      </c>
    </row>
    <row r="3032" spans="1:19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6">
        <f t="shared" si="332"/>
        <v>106.6857142857143</v>
      </c>
      <c r="O3032" s="10">
        <f t="shared" si="333"/>
        <v>42233.955682870372</v>
      </c>
      <c r="P3032" s="10">
        <f t="shared" si="334"/>
        <v>42263.955682870372</v>
      </c>
      <c r="Q3032" t="s">
        <v>8303</v>
      </c>
      <c r="R3032" t="str">
        <f t="shared" si="330"/>
        <v>theater</v>
      </c>
      <c r="S3032" t="str">
        <f t="shared" si="335"/>
        <v>spaces</v>
      </c>
    </row>
    <row r="3033" spans="1:19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6">
        <f t="shared" si="332"/>
        <v>100</v>
      </c>
      <c r="O3033" s="10">
        <f t="shared" si="333"/>
        <v>42598.090821759259</v>
      </c>
      <c r="P3033" s="10">
        <f t="shared" si="334"/>
        <v>42658.090821759259</v>
      </c>
      <c r="Q3033" t="s">
        <v>8303</v>
      </c>
      <c r="R3033" t="str">
        <f t="shared" si="330"/>
        <v>theater</v>
      </c>
      <c r="S3033" t="str">
        <f t="shared" si="335"/>
        <v>spaces</v>
      </c>
    </row>
    <row r="3034" spans="1:19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6">
        <f t="shared" si="332"/>
        <v>127.2</v>
      </c>
      <c r="O3034" s="10">
        <f t="shared" si="333"/>
        <v>42228.252997685187</v>
      </c>
      <c r="P3034" s="10">
        <f t="shared" si="334"/>
        <v>42258.252997685187</v>
      </c>
      <c r="Q3034" t="s">
        <v>8303</v>
      </c>
      <c r="R3034" t="str">
        <f t="shared" si="330"/>
        <v>theater</v>
      </c>
      <c r="S3034" t="str">
        <f t="shared" si="335"/>
        <v>spaces</v>
      </c>
    </row>
    <row r="3035" spans="1:19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6">
        <f t="shared" si="332"/>
        <v>146.53333333333333</v>
      </c>
      <c r="O3035" s="10">
        <f t="shared" si="333"/>
        <v>42570.318576388891</v>
      </c>
      <c r="P3035" s="10">
        <f t="shared" si="334"/>
        <v>42600.318576388891</v>
      </c>
      <c r="Q3035" t="s">
        <v>8303</v>
      </c>
      <c r="R3035" t="str">
        <f t="shared" si="330"/>
        <v>theater</v>
      </c>
      <c r="S3035" t="str">
        <f t="shared" si="335"/>
        <v>spaces</v>
      </c>
    </row>
    <row r="3036" spans="1:19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6">
        <f t="shared" si="332"/>
        <v>112.53599999999999</v>
      </c>
      <c r="O3036" s="10">
        <f t="shared" si="333"/>
        <v>42644.743692129632</v>
      </c>
      <c r="P3036" s="10">
        <f t="shared" si="334"/>
        <v>42675.374305555561</v>
      </c>
      <c r="Q3036" t="s">
        <v>8303</v>
      </c>
      <c r="R3036" t="str">
        <f t="shared" si="330"/>
        <v>theater</v>
      </c>
      <c r="S3036" t="str">
        <f t="shared" si="335"/>
        <v>spaces</v>
      </c>
    </row>
    <row r="3037" spans="1:19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6">
        <f t="shared" si="332"/>
        <v>108.78684000000001</v>
      </c>
      <c r="O3037" s="10">
        <f t="shared" si="333"/>
        <v>41368.768622685187</v>
      </c>
      <c r="P3037" s="10">
        <f t="shared" si="334"/>
        <v>41398.768622685187</v>
      </c>
      <c r="Q3037" t="s">
        <v>8303</v>
      </c>
      <c r="R3037" t="str">
        <f t="shared" si="330"/>
        <v>theater</v>
      </c>
      <c r="S3037" t="str">
        <f t="shared" si="335"/>
        <v>spaces</v>
      </c>
    </row>
    <row r="3038" spans="1:19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6">
        <f t="shared" si="332"/>
        <v>126.732</v>
      </c>
      <c r="O3038" s="10">
        <f t="shared" si="333"/>
        <v>41466.993564814817</v>
      </c>
      <c r="P3038" s="10">
        <f t="shared" si="334"/>
        <v>41502.707638888889</v>
      </c>
      <c r="Q3038" t="s">
        <v>8303</v>
      </c>
      <c r="R3038" t="str">
        <f t="shared" si="330"/>
        <v>theater</v>
      </c>
      <c r="S3038" t="str">
        <f t="shared" si="335"/>
        <v>spaces</v>
      </c>
    </row>
    <row r="3039" spans="1:19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6">
        <f t="shared" si="332"/>
        <v>213.20000000000002</v>
      </c>
      <c r="O3039" s="10">
        <f t="shared" si="333"/>
        <v>40379.101539351854</v>
      </c>
      <c r="P3039" s="10">
        <f t="shared" si="334"/>
        <v>40453.415972222225</v>
      </c>
      <c r="Q3039" t="s">
        <v>8303</v>
      </c>
      <c r="R3039" t="str">
        <f t="shared" ref="R3039:R3102" si="336">LEFT(Q3039, 7)</f>
        <v>theater</v>
      </c>
      <c r="S3039" t="str">
        <f t="shared" si="335"/>
        <v>spaces</v>
      </c>
    </row>
    <row r="3040" spans="1:19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6">
        <f t="shared" si="332"/>
        <v>100.49999999999999</v>
      </c>
      <c r="O3040" s="10">
        <f t="shared" si="333"/>
        <v>42373.46061342593</v>
      </c>
      <c r="P3040" s="10">
        <f t="shared" si="334"/>
        <v>42433.46061342593</v>
      </c>
      <c r="Q3040" t="s">
        <v>8303</v>
      </c>
      <c r="R3040" t="str">
        <f t="shared" si="336"/>
        <v>theater</v>
      </c>
      <c r="S3040" t="str">
        <f t="shared" si="335"/>
        <v>spaces</v>
      </c>
    </row>
    <row r="3041" spans="1:19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6">
        <f t="shared" si="332"/>
        <v>108.71389999999998</v>
      </c>
      <c r="O3041" s="10">
        <f t="shared" si="333"/>
        <v>41611.002754629633</v>
      </c>
      <c r="P3041" s="10">
        <f t="shared" si="334"/>
        <v>41637.540972222225</v>
      </c>
      <c r="Q3041" t="s">
        <v>8303</v>
      </c>
      <c r="R3041" t="str">
        <f t="shared" si="336"/>
        <v>theater</v>
      </c>
      <c r="S3041" t="str">
        <f t="shared" si="335"/>
        <v>spaces</v>
      </c>
    </row>
    <row r="3042" spans="1:19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6">
        <f t="shared" si="332"/>
        <v>107.5</v>
      </c>
      <c r="O3042" s="10">
        <f t="shared" si="333"/>
        <v>42178.000243055554</v>
      </c>
      <c r="P3042" s="10">
        <f t="shared" si="334"/>
        <v>42182.166666666664</v>
      </c>
      <c r="Q3042" t="s">
        <v>8303</v>
      </c>
      <c r="R3042" t="str">
        <f t="shared" si="336"/>
        <v>theater</v>
      </c>
      <c r="S3042" t="str">
        <f t="shared" si="335"/>
        <v>spaces</v>
      </c>
    </row>
    <row r="3043" spans="1:19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6">
        <f t="shared" si="332"/>
        <v>110.48192771084338</v>
      </c>
      <c r="O3043" s="10">
        <f t="shared" si="333"/>
        <v>42360.076944444452</v>
      </c>
      <c r="P3043" s="10">
        <f t="shared" si="334"/>
        <v>42390.076944444452</v>
      </c>
      <c r="Q3043" t="s">
        <v>8303</v>
      </c>
      <c r="R3043" t="str">
        <f t="shared" si="336"/>
        <v>theater</v>
      </c>
      <c r="S3043" t="str">
        <f t="shared" si="335"/>
        <v>spaces</v>
      </c>
    </row>
    <row r="3044" spans="1:19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6">
        <f t="shared" si="332"/>
        <v>128</v>
      </c>
      <c r="O3044" s="10">
        <f t="shared" si="333"/>
        <v>42253.896377314821</v>
      </c>
      <c r="P3044" s="10">
        <f t="shared" si="334"/>
        <v>42283.896377314821</v>
      </c>
      <c r="Q3044" t="s">
        <v>8303</v>
      </c>
      <c r="R3044" t="str">
        <f t="shared" si="336"/>
        <v>theater</v>
      </c>
      <c r="S3044" t="str">
        <f t="shared" si="335"/>
        <v>spaces</v>
      </c>
    </row>
    <row r="3045" spans="1:19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6">
        <f t="shared" si="332"/>
        <v>110.00666666666667</v>
      </c>
      <c r="O3045" s="10">
        <f t="shared" si="333"/>
        <v>42083.278923611113</v>
      </c>
      <c r="P3045" s="10">
        <f t="shared" si="334"/>
        <v>42110.326388888891</v>
      </c>
      <c r="Q3045" t="s">
        <v>8303</v>
      </c>
      <c r="R3045" t="str">
        <f t="shared" si="336"/>
        <v>theater</v>
      </c>
      <c r="S3045" t="str">
        <f t="shared" si="335"/>
        <v>spaces</v>
      </c>
    </row>
    <row r="3046" spans="1:19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6">
        <f t="shared" si="332"/>
        <v>109.34166666666667</v>
      </c>
      <c r="O3046" s="10">
        <f t="shared" si="333"/>
        <v>42387.935162037036</v>
      </c>
      <c r="P3046" s="10">
        <f t="shared" si="334"/>
        <v>42402.935162037036</v>
      </c>
      <c r="Q3046" t="s">
        <v>8303</v>
      </c>
      <c r="R3046" t="str">
        <f t="shared" si="336"/>
        <v>theater</v>
      </c>
      <c r="S3046" t="str">
        <f t="shared" si="335"/>
        <v>spaces</v>
      </c>
    </row>
    <row r="3047" spans="1:19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6">
        <f t="shared" si="332"/>
        <v>132.70650000000001</v>
      </c>
      <c r="O3047" s="10">
        <f t="shared" si="333"/>
        <v>41843.364062500004</v>
      </c>
      <c r="P3047" s="10">
        <f t="shared" si="334"/>
        <v>41873.364062500004</v>
      </c>
      <c r="Q3047" t="s">
        <v>8303</v>
      </c>
      <c r="R3047" t="str">
        <f t="shared" si="336"/>
        <v>theater</v>
      </c>
      <c r="S3047" t="str">
        <f t="shared" ref="S3047:S3078" si="337">RIGHT(Q3047, 6)</f>
        <v>spaces</v>
      </c>
    </row>
    <row r="3048" spans="1:19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6">
        <f t="shared" si="332"/>
        <v>190.84810126582278</v>
      </c>
      <c r="O3048" s="10">
        <f t="shared" si="333"/>
        <v>41863.011412037042</v>
      </c>
      <c r="P3048" s="10">
        <f t="shared" si="334"/>
        <v>41892.411111111112</v>
      </c>
      <c r="Q3048" t="s">
        <v>8303</v>
      </c>
      <c r="R3048" t="str">
        <f t="shared" si="336"/>
        <v>theater</v>
      </c>
      <c r="S3048" t="str">
        <f t="shared" si="337"/>
        <v>spaces</v>
      </c>
    </row>
    <row r="3049" spans="1:19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6">
        <f t="shared" si="332"/>
        <v>149</v>
      </c>
      <c r="O3049" s="10">
        <f t="shared" si="333"/>
        <v>42444.197384259263</v>
      </c>
      <c r="P3049" s="10">
        <f t="shared" si="334"/>
        <v>42487.761111111111</v>
      </c>
      <c r="Q3049" t="s">
        <v>8303</v>
      </c>
      <c r="R3049" t="str">
        <f t="shared" si="336"/>
        <v>theater</v>
      </c>
      <c r="S3049" t="str">
        <f t="shared" si="337"/>
        <v>spaces</v>
      </c>
    </row>
    <row r="3050" spans="1:19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6">
        <f t="shared" si="332"/>
        <v>166.4</v>
      </c>
      <c r="O3050" s="10">
        <f t="shared" si="333"/>
        <v>41976.109513888885</v>
      </c>
      <c r="P3050" s="10">
        <f t="shared" si="334"/>
        <v>42005.098611111112</v>
      </c>
      <c r="Q3050" t="s">
        <v>8303</v>
      </c>
      <c r="R3050" t="str">
        <f t="shared" si="336"/>
        <v>theater</v>
      </c>
      <c r="S3050" t="str">
        <f t="shared" si="337"/>
        <v>spaces</v>
      </c>
    </row>
    <row r="3051" spans="1:19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6">
        <f t="shared" si="332"/>
        <v>106.66666666666667</v>
      </c>
      <c r="O3051" s="10">
        <f t="shared" si="333"/>
        <v>42139.222858796296</v>
      </c>
      <c r="P3051" s="10">
        <f t="shared" si="334"/>
        <v>42169.222858796296</v>
      </c>
      <c r="Q3051" t="s">
        <v>8303</v>
      </c>
      <c r="R3051" t="str">
        <f t="shared" si="336"/>
        <v>theater</v>
      </c>
      <c r="S3051" t="str">
        <f t="shared" si="337"/>
        <v>spaces</v>
      </c>
    </row>
    <row r="3052" spans="1:19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6">
        <f t="shared" si="332"/>
        <v>106</v>
      </c>
      <c r="O3052" s="10">
        <f t="shared" si="333"/>
        <v>42465.376851851855</v>
      </c>
      <c r="P3052" s="10">
        <f t="shared" si="334"/>
        <v>42495.376851851855</v>
      </c>
      <c r="Q3052" t="s">
        <v>8303</v>
      </c>
      <c r="R3052" t="str">
        <f t="shared" si="336"/>
        <v>theater</v>
      </c>
      <c r="S3052" t="str">
        <f t="shared" si="337"/>
        <v>spaces</v>
      </c>
    </row>
    <row r="3053" spans="1:19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6">
        <f t="shared" si="332"/>
        <v>23.62857142857143</v>
      </c>
      <c r="O3053" s="10">
        <f t="shared" si="333"/>
        <v>42744.624363425923</v>
      </c>
      <c r="P3053" s="10">
        <f t="shared" si="334"/>
        <v>42774.624363425923</v>
      </c>
      <c r="Q3053" t="s">
        <v>8303</v>
      </c>
      <c r="R3053" t="str">
        <f t="shared" si="336"/>
        <v>theater</v>
      </c>
      <c r="S3053" t="str">
        <f t="shared" si="337"/>
        <v>spaces</v>
      </c>
    </row>
    <row r="3054" spans="1:19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6">
        <f t="shared" si="332"/>
        <v>0.15</v>
      </c>
      <c r="O3054" s="10">
        <f t="shared" si="333"/>
        <v>42122.87840277778</v>
      </c>
      <c r="P3054" s="10">
        <f t="shared" si="334"/>
        <v>42152.874305555561</v>
      </c>
      <c r="Q3054" t="s">
        <v>8303</v>
      </c>
      <c r="R3054" t="str">
        <f t="shared" si="336"/>
        <v>theater</v>
      </c>
      <c r="S3054" t="str">
        <f t="shared" si="337"/>
        <v>spaces</v>
      </c>
    </row>
    <row r="3055" spans="1:19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6">
        <f t="shared" si="332"/>
        <v>0.4</v>
      </c>
      <c r="O3055" s="10">
        <f t="shared" si="333"/>
        <v>41862.970057870371</v>
      </c>
      <c r="P3055" s="10">
        <f t="shared" si="334"/>
        <v>41914.374305555561</v>
      </c>
      <c r="Q3055" t="s">
        <v>8303</v>
      </c>
      <c r="R3055" t="str">
        <f t="shared" si="336"/>
        <v>theater</v>
      </c>
      <c r="S3055" t="str">
        <f t="shared" si="337"/>
        <v>spaces</v>
      </c>
    </row>
    <row r="3056" spans="1:19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6">
        <f t="shared" si="332"/>
        <v>0</v>
      </c>
      <c r="O3056" s="10">
        <f t="shared" si="333"/>
        <v>42028.041134259263</v>
      </c>
      <c r="P3056" s="10">
        <f t="shared" si="334"/>
        <v>42065.25277777778</v>
      </c>
      <c r="Q3056" t="s">
        <v>8303</v>
      </c>
      <c r="R3056" t="str">
        <f t="shared" si="336"/>
        <v>theater</v>
      </c>
      <c r="S3056" t="str">
        <f t="shared" si="337"/>
        <v>spaces</v>
      </c>
    </row>
    <row r="3057" spans="1:19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6">
        <f t="shared" si="332"/>
        <v>5.0000000000000001E-3</v>
      </c>
      <c r="O3057" s="10">
        <f t="shared" si="333"/>
        <v>41954.166550925926</v>
      </c>
      <c r="P3057" s="10">
        <f t="shared" si="334"/>
        <v>42014.166550925926</v>
      </c>
      <c r="Q3057" t="s">
        <v>8303</v>
      </c>
      <c r="R3057" t="str">
        <f t="shared" si="336"/>
        <v>theater</v>
      </c>
      <c r="S3057" t="str">
        <f t="shared" si="337"/>
        <v>spaces</v>
      </c>
    </row>
    <row r="3058" spans="1:19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6">
        <f t="shared" si="332"/>
        <v>0</v>
      </c>
      <c r="O3058" s="10">
        <f t="shared" si="333"/>
        <v>41851.844722222224</v>
      </c>
      <c r="P3058" s="10">
        <f t="shared" si="334"/>
        <v>41911.844722222224</v>
      </c>
      <c r="Q3058" t="s">
        <v>8303</v>
      </c>
      <c r="R3058" t="str">
        <f t="shared" si="336"/>
        <v>theater</v>
      </c>
      <c r="S3058" t="str">
        <f t="shared" si="337"/>
        <v>spaces</v>
      </c>
    </row>
    <row r="3059" spans="1:19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6">
        <f t="shared" si="332"/>
        <v>0</v>
      </c>
      <c r="O3059" s="10">
        <f t="shared" si="333"/>
        <v>42433.858923611115</v>
      </c>
      <c r="P3059" s="10">
        <f t="shared" si="334"/>
        <v>42463.81725694445</v>
      </c>
      <c r="Q3059" t="s">
        <v>8303</v>
      </c>
      <c r="R3059" t="str">
        <f t="shared" si="336"/>
        <v>theater</v>
      </c>
      <c r="S3059" t="str">
        <f t="shared" si="337"/>
        <v>spaces</v>
      </c>
    </row>
    <row r="3060" spans="1:19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6">
        <f t="shared" si="332"/>
        <v>1.6666666666666666E-2</v>
      </c>
      <c r="O3060" s="10">
        <f t="shared" si="333"/>
        <v>42460.582638888889</v>
      </c>
      <c r="P3060" s="10">
        <f t="shared" si="334"/>
        <v>42510.582638888889</v>
      </c>
      <c r="Q3060" t="s">
        <v>8303</v>
      </c>
      <c r="R3060" t="str">
        <f t="shared" si="336"/>
        <v>theater</v>
      </c>
      <c r="S3060" t="str">
        <f t="shared" si="337"/>
        <v>spaces</v>
      </c>
    </row>
    <row r="3061" spans="1:19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6">
        <f t="shared" si="332"/>
        <v>3.0066666666666664</v>
      </c>
      <c r="O3061" s="10">
        <f t="shared" si="333"/>
        <v>41830.144050925926</v>
      </c>
      <c r="P3061" s="10">
        <f t="shared" si="334"/>
        <v>41860.144050925926</v>
      </c>
      <c r="Q3061" t="s">
        <v>8303</v>
      </c>
      <c r="R3061" t="str">
        <f t="shared" si="336"/>
        <v>theater</v>
      </c>
      <c r="S3061" t="str">
        <f t="shared" si="337"/>
        <v>spaces</v>
      </c>
    </row>
    <row r="3062" spans="1:19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6">
        <f t="shared" si="332"/>
        <v>0.15227272727272728</v>
      </c>
      <c r="O3062" s="10">
        <f t="shared" si="333"/>
        <v>42245.483032407406</v>
      </c>
      <c r="P3062" s="10">
        <f t="shared" si="334"/>
        <v>42275.483032407406</v>
      </c>
      <c r="Q3062" t="s">
        <v>8303</v>
      </c>
      <c r="R3062" t="str">
        <f t="shared" si="336"/>
        <v>theater</v>
      </c>
      <c r="S3062" t="str">
        <f t="shared" si="337"/>
        <v>spaces</v>
      </c>
    </row>
    <row r="3063" spans="1:19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6">
        <f t="shared" si="332"/>
        <v>0</v>
      </c>
      <c r="O3063" s="10">
        <f t="shared" si="333"/>
        <v>41834.992453703708</v>
      </c>
      <c r="P3063" s="10">
        <f t="shared" si="334"/>
        <v>41864.992453703708</v>
      </c>
      <c r="Q3063" t="s">
        <v>8303</v>
      </c>
      <c r="R3063" t="str">
        <f t="shared" si="336"/>
        <v>theater</v>
      </c>
      <c r="S3063" t="str">
        <f t="shared" si="337"/>
        <v>spaces</v>
      </c>
    </row>
    <row r="3064" spans="1:19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6">
        <f t="shared" si="332"/>
        <v>66.84</v>
      </c>
      <c r="O3064" s="10">
        <f t="shared" si="333"/>
        <v>42248.744120370371</v>
      </c>
      <c r="P3064" s="10">
        <f t="shared" si="334"/>
        <v>42277.958333333336</v>
      </c>
      <c r="Q3064" t="s">
        <v>8303</v>
      </c>
      <c r="R3064" t="str">
        <f t="shared" si="336"/>
        <v>theater</v>
      </c>
      <c r="S3064" t="str">
        <f t="shared" si="337"/>
        <v>spaces</v>
      </c>
    </row>
    <row r="3065" spans="1:19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6">
        <f t="shared" si="332"/>
        <v>19.566666666666666</v>
      </c>
      <c r="O3065" s="10">
        <f t="shared" si="333"/>
        <v>42631.131226851852</v>
      </c>
      <c r="P3065" s="10">
        <f t="shared" si="334"/>
        <v>42666.131226851852</v>
      </c>
      <c r="Q3065" t="s">
        <v>8303</v>
      </c>
      <c r="R3065" t="str">
        <f t="shared" si="336"/>
        <v>theater</v>
      </c>
      <c r="S3065" t="str">
        <f t="shared" si="337"/>
        <v>spaces</v>
      </c>
    </row>
    <row r="3066" spans="1:19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6">
        <f t="shared" si="332"/>
        <v>11.294666666666666</v>
      </c>
      <c r="O3066" s="10">
        <f t="shared" si="333"/>
        <v>42299.338495370372</v>
      </c>
      <c r="P3066" s="10">
        <f t="shared" si="334"/>
        <v>42330.499305555561</v>
      </c>
      <c r="Q3066" t="s">
        <v>8303</v>
      </c>
      <c r="R3066" t="str">
        <f t="shared" si="336"/>
        <v>theater</v>
      </c>
      <c r="S3066" t="str">
        <f t="shared" si="337"/>
        <v>spaces</v>
      </c>
    </row>
    <row r="3067" spans="1:19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6">
        <f t="shared" si="332"/>
        <v>0.04</v>
      </c>
      <c r="O3067" s="10">
        <f t="shared" si="333"/>
        <v>41825.263564814821</v>
      </c>
      <c r="P3067" s="10">
        <f t="shared" si="334"/>
        <v>41850.263564814821</v>
      </c>
      <c r="Q3067" t="s">
        <v>8303</v>
      </c>
      <c r="R3067" t="str">
        <f t="shared" si="336"/>
        <v>theater</v>
      </c>
      <c r="S3067" t="str">
        <f t="shared" si="337"/>
        <v>spaces</v>
      </c>
    </row>
    <row r="3068" spans="1:19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6">
        <f t="shared" si="332"/>
        <v>11.985714285714286</v>
      </c>
      <c r="O3068" s="10">
        <f t="shared" si="333"/>
        <v>42531.436770833338</v>
      </c>
      <c r="P3068" s="10">
        <f t="shared" si="334"/>
        <v>42561.436770833338</v>
      </c>
      <c r="Q3068" t="s">
        <v>8303</v>
      </c>
      <c r="R3068" t="str">
        <f t="shared" si="336"/>
        <v>theater</v>
      </c>
      <c r="S3068" t="str">
        <f t="shared" si="337"/>
        <v>spaces</v>
      </c>
    </row>
    <row r="3069" spans="1:19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6">
        <f t="shared" si="332"/>
        <v>2.5</v>
      </c>
      <c r="O3069" s="10">
        <f t="shared" si="333"/>
        <v>42227.14674768519</v>
      </c>
      <c r="P3069" s="10">
        <f t="shared" si="334"/>
        <v>42257.14674768519</v>
      </c>
      <c r="Q3069" t="s">
        <v>8303</v>
      </c>
      <c r="R3069" t="str">
        <f t="shared" si="336"/>
        <v>theater</v>
      </c>
      <c r="S3069" t="str">
        <f t="shared" si="337"/>
        <v>spaces</v>
      </c>
    </row>
    <row r="3070" spans="1:19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6">
        <f t="shared" si="332"/>
        <v>6.9999999999999993E-2</v>
      </c>
      <c r="O3070" s="10">
        <f t="shared" si="333"/>
        <v>42263.899907407409</v>
      </c>
      <c r="P3070" s="10">
        <f t="shared" si="334"/>
        <v>42293.899907407409</v>
      </c>
      <c r="Q3070" t="s">
        <v>8303</v>
      </c>
      <c r="R3070" t="str">
        <f t="shared" si="336"/>
        <v>theater</v>
      </c>
      <c r="S3070" t="str">
        <f t="shared" si="337"/>
        <v>spaces</v>
      </c>
    </row>
    <row r="3071" spans="1:19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6">
        <f t="shared" si="332"/>
        <v>14.099999999999998</v>
      </c>
      <c r="O3071" s="10">
        <f t="shared" si="333"/>
        <v>41958.042060185187</v>
      </c>
      <c r="P3071" s="10">
        <f t="shared" si="334"/>
        <v>41988.042060185187</v>
      </c>
      <c r="Q3071" t="s">
        <v>8303</v>
      </c>
      <c r="R3071" t="str">
        <f t="shared" si="336"/>
        <v>theater</v>
      </c>
      <c r="S3071" t="str">
        <f t="shared" si="337"/>
        <v>spaces</v>
      </c>
    </row>
    <row r="3072" spans="1:19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6">
        <f t="shared" si="332"/>
        <v>3.34</v>
      </c>
      <c r="O3072" s="10">
        <f t="shared" si="333"/>
        <v>42690.941770833335</v>
      </c>
      <c r="P3072" s="10">
        <f t="shared" si="334"/>
        <v>42711.941770833335</v>
      </c>
      <c r="Q3072" t="s">
        <v>8303</v>
      </c>
      <c r="R3072" t="str">
        <f t="shared" si="336"/>
        <v>theater</v>
      </c>
      <c r="S3072" t="str">
        <f t="shared" si="337"/>
        <v>spaces</v>
      </c>
    </row>
    <row r="3073" spans="1:19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6">
        <f t="shared" si="332"/>
        <v>59.774999999999999</v>
      </c>
      <c r="O3073" s="10">
        <f t="shared" si="333"/>
        <v>42097.940752314818</v>
      </c>
      <c r="P3073" s="10">
        <f t="shared" si="334"/>
        <v>42115.457638888889</v>
      </c>
      <c r="Q3073" t="s">
        <v>8303</v>
      </c>
      <c r="R3073" t="str">
        <f t="shared" si="336"/>
        <v>theater</v>
      </c>
      <c r="S3073" t="str">
        <f t="shared" si="337"/>
        <v>spaces</v>
      </c>
    </row>
    <row r="3074" spans="1:19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6">
        <f t="shared" ref="N3074:N3137" si="338">E3074/D3074*100</f>
        <v>1.6666666666666666E-2</v>
      </c>
      <c r="O3074" s="10">
        <f t="shared" si="333"/>
        <v>42658.898865740739</v>
      </c>
      <c r="P3074" s="10">
        <f t="shared" si="334"/>
        <v>42673.281944444447</v>
      </c>
      <c r="Q3074" t="s">
        <v>8303</v>
      </c>
      <c r="R3074" t="str">
        <f t="shared" si="336"/>
        <v>theater</v>
      </c>
      <c r="S3074" t="str">
        <f t="shared" si="337"/>
        <v>spaces</v>
      </c>
    </row>
    <row r="3075" spans="1:19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6">
        <f t="shared" si="338"/>
        <v>2.3035714285714284E-2</v>
      </c>
      <c r="O3075" s="10">
        <f t="shared" ref="O3075:O3138" si="339">((((J3075/60)/60)/24+DATE(1970,1,1)+5/24))</f>
        <v>42111.892361111117</v>
      </c>
      <c r="P3075" s="10">
        <f t="shared" ref="P3075:P3138" si="340">((((I3075/60)/60)/24+DATE(1970,1,1)+5/24))</f>
        <v>42170.013194444451</v>
      </c>
      <c r="Q3075" t="s">
        <v>8303</v>
      </c>
      <c r="R3075" t="str">
        <f t="shared" si="336"/>
        <v>theater</v>
      </c>
      <c r="S3075" t="str">
        <f t="shared" si="337"/>
        <v>spaces</v>
      </c>
    </row>
    <row r="3076" spans="1:19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6">
        <f t="shared" si="338"/>
        <v>8.8000000000000009E-2</v>
      </c>
      <c r="O3076" s="10">
        <f t="shared" si="339"/>
        <v>42409.779618055552</v>
      </c>
      <c r="P3076" s="10">
        <f t="shared" si="340"/>
        <v>42439.779618055552</v>
      </c>
      <c r="Q3076" t="s">
        <v>8303</v>
      </c>
      <c r="R3076" t="str">
        <f t="shared" si="336"/>
        <v>theater</v>
      </c>
      <c r="S3076" t="str">
        <f t="shared" si="337"/>
        <v>spaces</v>
      </c>
    </row>
    <row r="3077" spans="1:19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6">
        <f t="shared" si="338"/>
        <v>8.64</v>
      </c>
      <c r="O3077" s="10">
        <f t="shared" si="339"/>
        <v>42551.310648148145</v>
      </c>
      <c r="P3077" s="10">
        <f t="shared" si="340"/>
        <v>42601.310648148145</v>
      </c>
      <c r="Q3077" t="s">
        <v>8303</v>
      </c>
      <c r="R3077" t="str">
        <f t="shared" si="336"/>
        <v>theater</v>
      </c>
      <c r="S3077" t="str">
        <f t="shared" si="337"/>
        <v>spaces</v>
      </c>
    </row>
    <row r="3078" spans="1:19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6">
        <f t="shared" si="338"/>
        <v>15.06</v>
      </c>
      <c r="O3078" s="10">
        <f t="shared" si="339"/>
        <v>42226.860219907408</v>
      </c>
      <c r="P3078" s="10">
        <f t="shared" si="340"/>
        <v>42286.860219907408</v>
      </c>
      <c r="Q3078" t="s">
        <v>8303</v>
      </c>
      <c r="R3078" t="str">
        <f t="shared" si="336"/>
        <v>theater</v>
      </c>
      <c r="S3078" t="str">
        <f t="shared" si="337"/>
        <v>spaces</v>
      </c>
    </row>
    <row r="3079" spans="1:19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6">
        <f t="shared" si="338"/>
        <v>0.47727272727272729</v>
      </c>
      <c r="O3079" s="10">
        <f t="shared" si="339"/>
        <v>42767.165254629632</v>
      </c>
      <c r="P3079" s="10">
        <f t="shared" si="340"/>
        <v>42797.165254629632</v>
      </c>
      <c r="Q3079" t="s">
        <v>8303</v>
      </c>
      <c r="R3079" t="str">
        <f t="shared" si="336"/>
        <v>theater</v>
      </c>
      <c r="S3079" t="str">
        <f t="shared" ref="S3079:S3110" si="341">RIGHT(Q3079, 6)</f>
        <v>spaces</v>
      </c>
    </row>
    <row r="3080" spans="1:19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6">
        <f t="shared" si="338"/>
        <v>0.11833333333333333</v>
      </c>
      <c r="O3080" s="10">
        <f t="shared" si="339"/>
        <v>42031.34716435185</v>
      </c>
      <c r="P3080" s="10">
        <f t="shared" si="340"/>
        <v>42061.34716435185</v>
      </c>
      <c r="Q3080" t="s">
        <v>8303</v>
      </c>
      <c r="R3080" t="str">
        <f t="shared" si="336"/>
        <v>theater</v>
      </c>
      <c r="S3080" t="str">
        <f t="shared" si="341"/>
        <v>spaces</v>
      </c>
    </row>
    <row r="3081" spans="1:19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6">
        <f t="shared" si="338"/>
        <v>0.8417399858735245</v>
      </c>
      <c r="O3081" s="10">
        <f t="shared" si="339"/>
        <v>42055.921701388892</v>
      </c>
      <c r="P3081" s="10">
        <f t="shared" si="340"/>
        <v>42085.88003472222</v>
      </c>
      <c r="Q3081" t="s">
        <v>8303</v>
      </c>
      <c r="R3081" t="str">
        <f t="shared" si="336"/>
        <v>theater</v>
      </c>
      <c r="S3081" t="str">
        <f t="shared" si="341"/>
        <v>spaces</v>
      </c>
    </row>
    <row r="3082" spans="1:19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6">
        <f t="shared" si="338"/>
        <v>1.8799999999999997E-2</v>
      </c>
      <c r="O3082" s="10">
        <f t="shared" si="339"/>
        <v>41940.236620370371</v>
      </c>
      <c r="P3082" s="10">
        <f t="shared" si="340"/>
        <v>42000.278287037036</v>
      </c>
      <c r="Q3082" t="s">
        <v>8303</v>
      </c>
      <c r="R3082" t="str">
        <f t="shared" si="336"/>
        <v>theater</v>
      </c>
      <c r="S3082" t="str">
        <f t="shared" si="341"/>
        <v>spaces</v>
      </c>
    </row>
    <row r="3083" spans="1:19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6">
        <f t="shared" si="338"/>
        <v>0.21029999999999999</v>
      </c>
      <c r="O3083" s="10">
        <f t="shared" si="339"/>
        <v>42237.38994212963</v>
      </c>
      <c r="P3083" s="10">
        <f t="shared" si="340"/>
        <v>42267.38994212963</v>
      </c>
      <c r="Q3083" t="s">
        <v>8303</v>
      </c>
      <c r="R3083" t="str">
        <f t="shared" si="336"/>
        <v>theater</v>
      </c>
      <c r="S3083" t="str">
        <f t="shared" si="341"/>
        <v>spaces</v>
      </c>
    </row>
    <row r="3084" spans="1:19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6">
        <f t="shared" si="338"/>
        <v>0</v>
      </c>
      <c r="O3084" s="10">
        <f t="shared" si="339"/>
        <v>42294.131319444445</v>
      </c>
      <c r="P3084" s="10">
        <f t="shared" si="340"/>
        <v>42324.172986111116</v>
      </c>
      <c r="Q3084" t="s">
        <v>8303</v>
      </c>
      <c r="R3084" t="str">
        <f t="shared" si="336"/>
        <v>theater</v>
      </c>
      <c r="S3084" t="str">
        <f t="shared" si="341"/>
        <v>spaces</v>
      </c>
    </row>
    <row r="3085" spans="1:19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6">
        <f t="shared" si="338"/>
        <v>0.27999999999999997</v>
      </c>
      <c r="O3085" s="10">
        <f t="shared" si="339"/>
        <v>41853.771736111114</v>
      </c>
      <c r="P3085" s="10">
        <f t="shared" si="340"/>
        <v>41883.416666666672</v>
      </c>
      <c r="Q3085" t="s">
        <v>8303</v>
      </c>
      <c r="R3085" t="str">
        <f t="shared" si="336"/>
        <v>theater</v>
      </c>
      <c r="S3085" t="str">
        <f t="shared" si="341"/>
        <v>spaces</v>
      </c>
    </row>
    <row r="3086" spans="1:19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6">
        <f t="shared" si="338"/>
        <v>11.57920670115792</v>
      </c>
      <c r="O3086" s="10">
        <f t="shared" si="339"/>
        <v>42100.932071759256</v>
      </c>
      <c r="P3086" s="10">
        <f t="shared" si="340"/>
        <v>42129.991666666669</v>
      </c>
      <c r="Q3086" t="s">
        <v>8303</v>
      </c>
      <c r="R3086" t="str">
        <f t="shared" si="336"/>
        <v>theater</v>
      </c>
      <c r="S3086" t="str">
        <f t="shared" si="341"/>
        <v>spaces</v>
      </c>
    </row>
    <row r="3087" spans="1:19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6">
        <f t="shared" si="338"/>
        <v>2.44</v>
      </c>
      <c r="O3087" s="10">
        <f t="shared" si="339"/>
        <v>42247.092118055552</v>
      </c>
      <c r="P3087" s="10">
        <f t="shared" si="340"/>
        <v>42277.092118055552</v>
      </c>
      <c r="Q3087" t="s">
        <v>8303</v>
      </c>
      <c r="R3087" t="str">
        <f t="shared" si="336"/>
        <v>theater</v>
      </c>
      <c r="S3087" t="str">
        <f t="shared" si="341"/>
        <v>spaces</v>
      </c>
    </row>
    <row r="3088" spans="1:19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6">
        <f t="shared" si="338"/>
        <v>0.25</v>
      </c>
      <c r="O3088" s="10">
        <f t="shared" si="339"/>
        <v>42173.879155092596</v>
      </c>
      <c r="P3088" s="10">
        <f t="shared" si="340"/>
        <v>42233.879155092596</v>
      </c>
      <c r="Q3088" t="s">
        <v>8303</v>
      </c>
      <c r="R3088" t="str">
        <f t="shared" si="336"/>
        <v>theater</v>
      </c>
      <c r="S3088" t="str">
        <f t="shared" si="341"/>
        <v>spaces</v>
      </c>
    </row>
    <row r="3089" spans="1:19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6">
        <f t="shared" si="338"/>
        <v>0.625</v>
      </c>
      <c r="O3089" s="10">
        <f t="shared" si="339"/>
        <v>42665.358680555561</v>
      </c>
      <c r="P3089" s="10">
        <f t="shared" si="340"/>
        <v>42725.400347222225</v>
      </c>
      <c r="Q3089" t="s">
        <v>8303</v>
      </c>
      <c r="R3089" t="str">
        <f t="shared" si="336"/>
        <v>theater</v>
      </c>
      <c r="S3089" t="str">
        <f t="shared" si="341"/>
        <v>spaces</v>
      </c>
    </row>
    <row r="3090" spans="1:19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6">
        <f t="shared" si="338"/>
        <v>0.19384615384615383</v>
      </c>
      <c r="O3090" s="10">
        <f t="shared" si="339"/>
        <v>41981.780636574076</v>
      </c>
      <c r="P3090" s="10">
        <f t="shared" si="340"/>
        <v>42012.77847222222</v>
      </c>
      <c r="Q3090" t="s">
        <v>8303</v>
      </c>
      <c r="R3090" t="str">
        <f t="shared" si="336"/>
        <v>theater</v>
      </c>
      <c r="S3090" t="str">
        <f t="shared" si="341"/>
        <v>spaces</v>
      </c>
    </row>
    <row r="3091" spans="1:19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6">
        <f t="shared" si="338"/>
        <v>23.416</v>
      </c>
      <c r="O3091" s="10">
        <f t="shared" si="339"/>
        <v>42528.750960648154</v>
      </c>
      <c r="P3091" s="10">
        <f t="shared" si="340"/>
        <v>42560.290972222225</v>
      </c>
      <c r="Q3091" t="s">
        <v>8303</v>
      </c>
      <c r="R3091" t="str">
        <f t="shared" si="336"/>
        <v>theater</v>
      </c>
      <c r="S3091" t="str">
        <f t="shared" si="341"/>
        <v>spaces</v>
      </c>
    </row>
    <row r="3092" spans="1:19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6">
        <f t="shared" si="338"/>
        <v>5.0808888888888886</v>
      </c>
      <c r="O3092" s="10">
        <f t="shared" si="339"/>
        <v>42066.027141203704</v>
      </c>
      <c r="P3092" s="10">
        <f t="shared" si="340"/>
        <v>42125.985474537039</v>
      </c>
      <c r="Q3092" t="s">
        <v>8303</v>
      </c>
      <c r="R3092" t="str">
        <f t="shared" si="336"/>
        <v>theater</v>
      </c>
      <c r="S3092" t="str">
        <f t="shared" si="341"/>
        <v>spaces</v>
      </c>
    </row>
    <row r="3093" spans="1:19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6">
        <f t="shared" si="338"/>
        <v>15.920000000000002</v>
      </c>
      <c r="O3093" s="10">
        <f t="shared" si="339"/>
        <v>42567.156747685185</v>
      </c>
      <c r="P3093" s="10">
        <f t="shared" si="340"/>
        <v>42597.156747685185</v>
      </c>
      <c r="Q3093" t="s">
        <v>8303</v>
      </c>
      <c r="R3093" t="str">
        <f t="shared" si="336"/>
        <v>theater</v>
      </c>
      <c r="S3093" t="str">
        <f t="shared" si="341"/>
        <v>spaces</v>
      </c>
    </row>
    <row r="3094" spans="1:19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6">
        <f t="shared" si="338"/>
        <v>1.1831900000000002</v>
      </c>
      <c r="O3094" s="10">
        <f t="shared" si="339"/>
        <v>42255.827685185192</v>
      </c>
      <c r="P3094" s="10">
        <f t="shared" si="340"/>
        <v>42293.125000000007</v>
      </c>
      <c r="Q3094" t="s">
        <v>8303</v>
      </c>
      <c r="R3094" t="str">
        <f t="shared" si="336"/>
        <v>theater</v>
      </c>
      <c r="S3094" t="str">
        <f t="shared" si="341"/>
        <v>spaces</v>
      </c>
    </row>
    <row r="3095" spans="1:19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6">
        <f t="shared" si="338"/>
        <v>22.75</v>
      </c>
      <c r="O3095" s="10">
        <f t="shared" si="339"/>
        <v>41761.117372685185</v>
      </c>
      <c r="P3095" s="10">
        <f t="shared" si="340"/>
        <v>41791.374305555561</v>
      </c>
      <c r="Q3095" t="s">
        <v>8303</v>
      </c>
      <c r="R3095" t="str">
        <f t="shared" si="336"/>
        <v>theater</v>
      </c>
      <c r="S3095" t="str">
        <f t="shared" si="341"/>
        <v>spaces</v>
      </c>
    </row>
    <row r="3096" spans="1:19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6">
        <f t="shared" si="338"/>
        <v>2.5000000000000001E-2</v>
      </c>
      <c r="O3096" s="10">
        <f t="shared" si="339"/>
        <v>42208.004120370373</v>
      </c>
      <c r="P3096" s="10">
        <f t="shared" si="340"/>
        <v>42268.004120370373</v>
      </c>
      <c r="Q3096" t="s">
        <v>8303</v>
      </c>
      <c r="R3096" t="str">
        <f t="shared" si="336"/>
        <v>theater</v>
      </c>
      <c r="S3096" t="str">
        <f t="shared" si="341"/>
        <v>spaces</v>
      </c>
    </row>
    <row r="3097" spans="1:19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6">
        <f t="shared" si="338"/>
        <v>0.33512064343163539</v>
      </c>
      <c r="O3097" s="10">
        <f t="shared" si="339"/>
        <v>42523.233564814822</v>
      </c>
      <c r="P3097" s="10">
        <f t="shared" si="340"/>
        <v>42583.233564814822</v>
      </c>
      <c r="Q3097" t="s">
        <v>8303</v>
      </c>
      <c r="R3097" t="str">
        <f t="shared" si="336"/>
        <v>theater</v>
      </c>
      <c r="S3097" t="str">
        <f t="shared" si="341"/>
        <v>spaces</v>
      </c>
    </row>
    <row r="3098" spans="1:19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6">
        <f t="shared" si="338"/>
        <v>3.9750000000000001</v>
      </c>
      <c r="O3098" s="10">
        <f t="shared" si="339"/>
        <v>42115.033865740748</v>
      </c>
      <c r="P3098" s="10">
        <f t="shared" si="340"/>
        <v>42145.033865740748</v>
      </c>
      <c r="Q3098" t="s">
        <v>8303</v>
      </c>
      <c r="R3098" t="str">
        <f t="shared" si="336"/>
        <v>theater</v>
      </c>
      <c r="S3098" t="str">
        <f t="shared" si="341"/>
        <v>spaces</v>
      </c>
    </row>
    <row r="3099" spans="1:19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6">
        <f t="shared" si="338"/>
        <v>17.150000000000002</v>
      </c>
      <c r="O3099" s="10">
        <f t="shared" si="339"/>
        <v>42629.711817129632</v>
      </c>
      <c r="P3099" s="10">
        <f t="shared" si="340"/>
        <v>42650.791666666664</v>
      </c>
      <c r="Q3099" t="s">
        <v>8303</v>
      </c>
      <c r="R3099" t="str">
        <f t="shared" si="336"/>
        <v>theater</v>
      </c>
      <c r="S3099" t="str">
        <f t="shared" si="341"/>
        <v>spaces</v>
      </c>
    </row>
    <row r="3100" spans="1:19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6">
        <f t="shared" si="338"/>
        <v>3.6080041046690612</v>
      </c>
      <c r="O3100" s="10">
        <f t="shared" si="339"/>
        <v>42360.000567129631</v>
      </c>
      <c r="P3100" s="10">
        <f t="shared" si="340"/>
        <v>42408.220138888886</v>
      </c>
      <c r="Q3100" t="s">
        <v>8303</v>
      </c>
      <c r="R3100" t="str">
        <f t="shared" si="336"/>
        <v>theater</v>
      </c>
      <c r="S3100" t="str">
        <f t="shared" si="341"/>
        <v>spaces</v>
      </c>
    </row>
    <row r="3101" spans="1:19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6">
        <f t="shared" si="338"/>
        <v>13.900000000000002</v>
      </c>
      <c r="O3101" s="10">
        <f t="shared" si="339"/>
        <v>42382.398043981484</v>
      </c>
      <c r="P3101" s="10">
        <f t="shared" si="340"/>
        <v>42412.398043981484</v>
      </c>
      <c r="Q3101" t="s">
        <v>8303</v>
      </c>
      <c r="R3101" t="str">
        <f t="shared" si="336"/>
        <v>theater</v>
      </c>
      <c r="S3101" t="str">
        <f t="shared" si="341"/>
        <v>spaces</v>
      </c>
    </row>
    <row r="3102" spans="1:19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6">
        <f t="shared" si="338"/>
        <v>15.225</v>
      </c>
      <c r="O3102" s="10">
        <f t="shared" si="339"/>
        <v>41902.830729166672</v>
      </c>
      <c r="P3102" s="10">
        <f t="shared" si="340"/>
        <v>41932.830729166672</v>
      </c>
      <c r="Q3102" t="s">
        <v>8303</v>
      </c>
      <c r="R3102" t="str">
        <f t="shared" si="336"/>
        <v>theater</v>
      </c>
      <c r="S3102" t="str">
        <f t="shared" si="341"/>
        <v>spaces</v>
      </c>
    </row>
    <row r="3103" spans="1:19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6">
        <f t="shared" si="338"/>
        <v>12</v>
      </c>
      <c r="O3103" s="10">
        <f t="shared" si="339"/>
        <v>42171.591863425929</v>
      </c>
      <c r="P3103" s="10">
        <f t="shared" si="340"/>
        <v>42201.538888888892</v>
      </c>
      <c r="Q3103" t="s">
        <v>8303</v>
      </c>
      <c r="R3103" t="str">
        <f t="shared" ref="R3103:R3166" si="342">LEFT(Q3103, 7)</f>
        <v>theater</v>
      </c>
      <c r="S3103" t="str">
        <f t="shared" si="341"/>
        <v>spaces</v>
      </c>
    </row>
    <row r="3104" spans="1:19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6">
        <f t="shared" si="338"/>
        <v>39.112499999999997</v>
      </c>
      <c r="O3104" s="10">
        <f t="shared" si="339"/>
        <v>42555.548819444448</v>
      </c>
      <c r="P3104" s="10">
        <f t="shared" si="340"/>
        <v>42605.548819444448</v>
      </c>
      <c r="Q3104" t="s">
        <v>8303</v>
      </c>
      <c r="R3104" t="str">
        <f t="shared" si="342"/>
        <v>theater</v>
      </c>
      <c r="S3104" t="str">
        <f t="shared" si="341"/>
        <v>spaces</v>
      </c>
    </row>
    <row r="3105" spans="1:19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6">
        <f t="shared" si="338"/>
        <v>0.26829268292682928</v>
      </c>
      <c r="O3105" s="10">
        <f t="shared" si="339"/>
        <v>42107.364652777782</v>
      </c>
      <c r="P3105" s="10">
        <f t="shared" si="340"/>
        <v>42167.364652777782</v>
      </c>
      <c r="Q3105" t="s">
        <v>8303</v>
      </c>
      <c r="R3105" t="str">
        <f t="shared" si="342"/>
        <v>theater</v>
      </c>
      <c r="S3105" t="str">
        <f t="shared" si="341"/>
        <v>spaces</v>
      </c>
    </row>
    <row r="3106" spans="1:19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6">
        <f t="shared" si="338"/>
        <v>29.625</v>
      </c>
      <c r="O3106" s="10">
        <f t="shared" si="339"/>
        <v>42007.117025462961</v>
      </c>
      <c r="P3106" s="10">
        <f t="shared" si="340"/>
        <v>42038.291666666664</v>
      </c>
      <c r="Q3106" t="s">
        <v>8303</v>
      </c>
      <c r="R3106" t="str">
        <f t="shared" si="342"/>
        <v>theater</v>
      </c>
      <c r="S3106" t="str">
        <f t="shared" si="341"/>
        <v>spaces</v>
      </c>
    </row>
    <row r="3107" spans="1:19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6">
        <f t="shared" si="338"/>
        <v>42.360992301112063</v>
      </c>
      <c r="O3107" s="10">
        <f t="shared" si="339"/>
        <v>41876.927268518521</v>
      </c>
      <c r="P3107" s="10">
        <f t="shared" si="340"/>
        <v>41931.416666666672</v>
      </c>
      <c r="Q3107" t="s">
        <v>8303</v>
      </c>
      <c r="R3107" t="str">
        <f t="shared" si="342"/>
        <v>theater</v>
      </c>
      <c r="S3107" t="str">
        <f t="shared" si="341"/>
        <v>spaces</v>
      </c>
    </row>
    <row r="3108" spans="1:19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6">
        <f t="shared" si="338"/>
        <v>4.1000000000000005</v>
      </c>
      <c r="O3108" s="10">
        <f t="shared" si="339"/>
        <v>42241.637453703712</v>
      </c>
      <c r="P3108" s="10">
        <f t="shared" si="340"/>
        <v>42264.125000000007</v>
      </c>
      <c r="Q3108" t="s">
        <v>8303</v>
      </c>
      <c r="R3108" t="str">
        <f t="shared" si="342"/>
        <v>theater</v>
      </c>
      <c r="S3108" t="str">
        <f t="shared" si="341"/>
        <v>spaces</v>
      </c>
    </row>
    <row r="3109" spans="1:19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6">
        <f t="shared" si="338"/>
        <v>19.762499999999999</v>
      </c>
      <c r="O3109" s="10">
        <f t="shared" si="339"/>
        <v>42129.022581018515</v>
      </c>
      <c r="P3109" s="10">
        <f t="shared" si="340"/>
        <v>42136.022581018515</v>
      </c>
      <c r="Q3109" t="s">
        <v>8303</v>
      </c>
      <c r="R3109" t="str">
        <f t="shared" si="342"/>
        <v>theater</v>
      </c>
      <c r="S3109" t="str">
        <f t="shared" si="341"/>
        <v>spaces</v>
      </c>
    </row>
    <row r="3110" spans="1:19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6">
        <f t="shared" si="338"/>
        <v>5.1999999999999998E-2</v>
      </c>
      <c r="O3110" s="10">
        <f t="shared" si="339"/>
        <v>42062.888819444452</v>
      </c>
      <c r="P3110" s="10">
        <f t="shared" si="340"/>
        <v>42122.84715277778</v>
      </c>
      <c r="Q3110" t="s">
        <v>8303</v>
      </c>
      <c r="R3110" t="str">
        <f t="shared" si="342"/>
        <v>theater</v>
      </c>
      <c r="S3110" t="str">
        <f t="shared" si="341"/>
        <v>spaces</v>
      </c>
    </row>
    <row r="3111" spans="1:19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6">
        <f t="shared" si="338"/>
        <v>25.030188679245285</v>
      </c>
      <c r="O3111" s="10">
        <f t="shared" si="339"/>
        <v>41844.333449074074</v>
      </c>
      <c r="P3111" s="10">
        <f t="shared" si="340"/>
        <v>41879.333449074074</v>
      </c>
      <c r="Q3111" t="s">
        <v>8303</v>
      </c>
      <c r="R3111" t="str">
        <f t="shared" si="342"/>
        <v>theater</v>
      </c>
      <c r="S3111" t="str">
        <f t="shared" ref="S3111:S3129" si="343">RIGHT(Q3111, 6)</f>
        <v>spaces</v>
      </c>
    </row>
    <row r="3112" spans="1:19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6">
        <f t="shared" si="338"/>
        <v>0.04</v>
      </c>
      <c r="O3112" s="10">
        <f t="shared" si="339"/>
        <v>42745.239803240744</v>
      </c>
      <c r="P3112" s="10">
        <f t="shared" si="340"/>
        <v>42785.239803240744</v>
      </c>
      <c r="Q3112" t="s">
        <v>8303</v>
      </c>
      <c r="R3112" t="str">
        <f t="shared" si="342"/>
        <v>theater</v>
      </c>
      <c r="S3112" t="str">
        <f t="shared" si="343"/>
        <v>spaces</v>
      </c>
    </row>
    <row r="3113" spans="1:19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6">
        <f t="shared" si="338"/>
        <v>26.640000000000004</v>
      </c>
      <c r="O3113" s="10">
        <f t="shared" si="339"/>
        <v>41885.803472222222</v>
      </c>
      <c r="P3113" s="10">
        <f t="shared" si="340"/>
        <v>41916.803472222222</v>
      </c>
      <c r="Q3113" t="s">
        <v>8303</v>
      </c>
      <c r="R3113" t="str">
        <f t="shared" si="342"/>
        <v>theater</v>
      </c>
      <c r="S3113" t="str">
        <f t="shared" si="343"/>
        <v>spaces</v>
      </c>
    </row>
    <row r="3114" spans="1:19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6">
        <f t="shared" si="338"/>
        <v>4.7363636363636363</v>
      </c>
      <c r="O3114" s="10">
        <f t="shared" si="339"/>
        <v>42615.330254629633</v>
      </c>
      <c r="P3114" s="10">
        <f t="shared" si="340"/>
        <v>42675.330254629633</v>
      </c>
      <c r="Q3114" t="s">
        <v>8303</v>
      </c>
      <c r="R3114" t="str">
        <f t="shared" si="342"/>
        <v>theater</v>
      </c>
      <c r="S3114" t="str">
        <f t="shared" si="343"/>
        <v>spaces</v>
      </c>
    </row>
    <row r="3115" spans="1:19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6">
        <f t="shared" si="338"/>
        <v>4.2435339894712749</v>
      </c>
      <c r="O3115" s="10">
        <f t="shared" si="339"/>
        <v>42081.939606481486</v>
      </c>
      <c r="P3115" s="10">
        <f t="shared" si="340"/>
        <v>42111.939606481486</v>
      </c>
      <c r="Q3115" t="s">
        <v>8303</v>
      </c>
      <c r="R3115" t="str">
        <f t="shared" si="342"/>
        <v>theater</v>
      </c>
      <c r="S3115" t="str">
        <f t="shared" si="343"/>
        <v>spaces</v>
      </c>
    </row>
    <row r="3116" spans="1:19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6">
        <f t="shared" si="338"/>
        <v>0</v>
      </c>
      <c r="O3116" s="10">
        <f t="shared" si="339"/>
        <v>41843.840856481482</v>
      </c>
      <c r="P3116" s="10">
        <f t="shared" si="340"/>
        <v>41903.840856481482</v>
      </c>
      <c r="Q3116" t="s">
        <v>8303</v>
      </c>
      <c r="R3116" t="str">
        <f t="shared" si="342"/>
        <v>theater</v>
      </c>
      <c r="S3116" t="str">
        <f t="shared" si="343"/>
        <v>spaces</v>
      </c>
    </row>
    <row r="3117" spans="1:19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6">
        <f t="shared" si="338"/>
        <v>3</v>
      </c>
      <c r="O3117" s="10">
        <f t="shared" si="339"/>
        <v>42496.655405092599</v>
      </c>
      <c r="P3117" s="10">
        <f t="shared" si="340"/>
        <v>42526.655405092599</v>
      </c>
      <c r="Q3117" t="s">
        <v>8303</v>
      </c>
      <c r="R3117" t="str">
        <f t="shared" si="342"/>
        <v>theater</v>
      </c>
      <c r="S3117" t="str">
        <f t="shared" si="343"/>
        <v>spaces</v>
      </c>
    </row>
    <row r="3118" spans="1:19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6">
        <f t="shared" si="338"/>
        <v>57.333333333333336</v>
      </c>
      <c r="O3118" s="10">
        <f t="shared" si="339"/>
        <v>42081.723668981482</v>
      </c>
      <c r="P3118" s="10">
        <f t="shared" si="340"/>
        <v>42095.723668981482</v>
      </c>
      <c r="Q3118" t="s">
        <v>8303</v>
      </c>
      <c r="R3118" t="str">
        <f t="shared" si="342"/>
        <v>theater</v>
      </c>
      <c r="S3118" t="str">
        <f t="shared" si="343"/>
        <v>spaces</v>
      </c>
    </row>
    <row r="3119" spans="1:19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6">
        <f t="shared" si="338"/>
        <v>0.1</v>
      </c>
      <c r="O3119" s="10">
        <f t="shared" si="339"/>
        <v>42509.582870370366</v>
      </c>
      <c r="P3119" s="10">
        <f t="shared" si="340"/>
        <v>42517.758333333339</v>
      </c>
      <c r="Q3119" t="s">
        <v>8303</v>
      </c>
      <c r="R3119" t="str">
        <f t="shared" si="342"/>
        <v>theater</v>
      </c>
      <c r="S3119" t="str">
        <f t="shared" si="343"/>
        <v>spaces</v>
      </c>
    </row>
    <row r="3120" spans="1:19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6">
        <f t="shared" si="338"/>
        <v>0.31</v>
      </c>
      <c r="O3120" s="10">
        <f t="shared" si="339"/>
        <v>42534.857905092598</v>
      </c>
      <c r="P3120" s="10">
        <f t="shared" si="340"/>
        <v>42553.857905092598</v>
      </c>
      <c r="Q3120" t="s">
        <v>8303</v>
      </c>
      <c r="R3120" t="str">
        <f t="shared" si="342"/>
        <v>theater</v>
      </c>
      <c r="S3120" t="str">
        <f t="shared" si="343"/>
        <v>spaces</v>
      </c>
    </row>
    <row r="3121" spans="1:19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6">
        <f t="shared" si="338"/>
        <v>0.05</v>
      </c>
      <c r="O3121" s="10">
        <f t="shared" si="339"/>
        <v>42060.253842592596</v>
      </c>
      <c r="P3121" s="10">
        <f t="shared" si="340"/>
        <v>42090.212175925924</v>
      </c>
      <c r="Q3121" t="s">
        <v>8303</v>
      </c>
      <c r="R3121" t="str">
        <f t="shared" si="342"/>
        <v>theater</v>
      </c>
      <c r="S3121" t="str">
        <f t="shared" si="343"/>
        <v>spaces</v>
      </c>
    </row>
    <row r="3122" spans="1:19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6">
        <f t="shared" si="338"/>
        <v>9.8461538461538465E-3</v>
      </c>
      <c r="O3122" s="10">
        <f t="shared" si="339"/>
        <v>42436.150416666671</v>
      </c>
      <c r="P3122" s="10">
        <f t="shared" si="340"/>
        <v>42496.108750000007</v>
      </c>
      <c r="Q3122" t="s">
        <v>8303</v>
      </c>
      <c r="R3122" t="str">
        <f t="shared" si="342"/>
        <v>theater</v>
      </c>
      <c r="S3122" t="str">
        <f t="shared" si="343"/>
        <v>spaces</v>
      </c>
    </row>
    <row r="3123" spans="1:19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6">
        <f t="shared" si="338"/>
        <v>0.66666666666666674</v>
      </c>
      <c r="O3123" s="10">
        <f t="shared" si="339"/>
        <v>41848.888136574074</v>
      </c>
      <c r="P3123" s="10">
        <f t="shared" si="340"/>
        <v>41908.888136574074</v>
      </c>
      <c r="Q3123" t="s">
        <v>8303</v>
      </c>
      <c r="R3123" t="str">
        <f t="shared" si="342"/>
        <v>theater</v>
      </c>
      <c r="S3123" t="str">
        <f t="shared" si="343"/>
        <v>spaces</v>
      </c>
    </row>
    <row r="3124" spans="1:19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6">
        <f t="shared" si="338"/>
        <v>58.291457286432156</v>
      </c>
      <c r="O3124" s="10">
        <f t="shared" si="339"/>
        <v>42679.140416666669</v>
      </c>
      <c r="P3124" s="10">
        <f t="shared" si="340"/>
        <v>42684.18208333334</v>
      </c>
      <c r="Q3124" t="s">
        <v>8303</v>
      </c>
      <c r="R3124" t="str">
        <f t="shared" si="342"/>
        <v>theater</v>
      </c>
      <c r="S3124" t="str">
        <f t="shared" si="343"/>
        <v>spaces</v>
      </c>
    </row>
    <row r="3125" spans="1:19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6">
        <f t="shared" si="338"/>
        <v>68.153599999999997</v>
      </c>
      <c r="O3125" s="10">
        <f t="shared" si="339"/>
        <v>42531.201365740744</v>
      </c>
      <c r="P3125" s="10">
        <f t="shared" si="340"/>
        <v>42561.201365740744</v>
      </c>
      <c r="Q3125" t="s">
        <v>8303</v>
      </c>
      <c r="R3125" t="str">
        <f t="shared" si="342"/>
        <v>theater</v>
      </c>
      <c r="S3125" t="str">
        <f t="shared" si="343"/>
        <v>spaces</v>
      </c>
    </row>
    <row r="3126" spans="1:19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6">
        <f t="shared" si="338"/>
        <v>3.2499999999999999E-3</v>
      </c>
      <c r="O3126" s="10">
        <f t="shared" si="339"/>
        <v>41977.988437500004</v>
      </c>
      <c r="P3126" s="10">
        <f t="shared" si="340"/>
        <v>42037.988437500004</v>
      </c>
      <c r="Q3126" t="s">
        <v>8303</v>
      </c>
      <c r="R3126" t="str">
        <f t="shared" si="342"/>
        <v>theater</v>
      </c>
      <c r="S3126" t="str">
        <f t="shared" si="343"/>
        <v>spaces</v>
      </c>
    </row>
    <row r="3127" spans="1:19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6">
        <f t="shared" si="338"/>
        <v>0</v>
      </c>
      <c r="O3127" s="10">
        <f t="shared" si="339"/>
        <v>42346.415185185186</v>
      </c>
      <c r="P3127" s="10">
        <f t="shared" si="340"/>
        <v>42376.415185185186</v>
      </c>
      <c r="Q3127" t="s">
        <v>8303</v>
      </c>
      <c r="R3127" t="str">
        <f t="shared" si="342"/>
        <v>theater</v>
      </c>
      <c r="S3127" t="str">
        <f t="shared" si="343"/>
        <v>spaces</v>
      </c>
    </row>
    <row r="3128" spans="1:19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6">
        <f t="shared" si="338"/>
        <v>4.16</v>
      </c>
      <c r="O3128" s="10">
        <f t="shared" si="339"/>
        <v>42427.226412037046</v>
      </c>
      <c r="P3128" s="10">
        <f t="shared" si="340"/>
        <v>42457.184745370374</v>
      </c>
      <c r="Q3128" t="s">
        <v>8303</v>
      </c>
      <c r="R3128" t="str">
        <f t="shared" si="342"/>
        <v>theater</v>
      </c>
      <c r="S3128" t="str">
        <f t="shared" si="343"/>
        <v>spaces</v>
      </c>
    </row>
    <row r="3129" spans="1:19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6">
        <f t="shared" si="338"/>
        <v>0</v>
      </c>
      <c r="O3129" s="10">
        <f t="shared" si="339"/>
        <v>42035.065150462964</v>
      </c>
      <c r="P3129" s="10">
        <f t="shared" si="340"/>
        <v>42065.065150462964</v>
      </c>
      <c r="Q3129" t="s">
        <v>8303</v>
      </c>
      <c r="R3129" t="str">
        <f t="shared" si="342"/>
        <v>theater</v>
      </c>
      <c r="S3129" t="str">
        <f t="shared" si="343"/>
        <v>spaces</v>
      </c>
    </row>
    <row r="3130" spans="1:19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6">
        <f t="shared" si="338"/>
        <v>108.60666666666667</v>
      </c>
      <c r="O3130" s="10">
        <f t="shared" si="339"/>
        <v>42781.034039351849</v>
      </c>
      <c r="P3130" s="10">
        <f t="shared" si="340"/>
        <v>42810.992372685192</v>
      </c>
      <c r="Q3130" t="s">
        <v>8271</v>
      </c>
      <c r="R3130" t="str">
        <f t="shared" si="342"/>
        <v>theater</v>
      </c>
      <c r="S3130" t="str">
        <f t="shared" ref="S3130:S3161" si="344">RIGHT(Q3130, 5)</f>
        <v>plays</v>
      </c>
    </row>
    <row r="3131" spans="1:19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6">
        <f t="shared" si="338"/>
        <v>0.8</v>
      </c>
      <c r="O3131" s="10">
        <f t="shared" si="339"/>
        <v>42804.051145833335</v>
      </c>
      <c r="P3131" s="10">
        <f t="shared" si="340"/>
        <v>42844.009479166671</v>
      </c>
      <c r="Q3131" t="s">
        <v>8271</v>
      </c>
      <c r="R3131" t="str">
        <f t="shared" si="342"/>
        <v>theater</v>
      </c>
      <c r="S3131" t="str">
        <f t="shared" si="344"/>
        <v>plays</v>
      </c>
    </row>
    <row r="3132" spans="1:19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6">
        <f t="shared" si="338"/>
        <v>3.75</v>
      </c>
      <c r="O3132" s="10">
        <f t="shared" si="339"/>
        <v>42808.848564814813</v>
      </c>
      <c r="P3132" s="10">
        <f t="shared" si="340"/>
        <v>42839.415972222225</v>
      </c>
      <c r="Q3132" t="s">
        <v>8271</v>
      </c>
      <c r="R3132" t="str">
        <f t="shared" si="342"/>
        <v>theater</v>
      </c>
      <c r="S3132" t="str">
        <f t="shared" si="344"/>
        <v>plays</v>
      </c>
    </row>
    <row r="3133" spans="1:19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6">
        <f t="shared" si="338"/>
        <v>15.731707317073171</v>
      </c>
      <c r="O3133" s="10">
        <f t="shared" si="339"/>
        <v>42803.787557870375</v>
      </c>
      <c r="P3133" s="10">
        <f t="shared" si="340"/>
        <v>42833.745891203704</v>
      </c>
      <c r="Q3133" t="s">
        <v>8271</v>
      </c>
      <c r="R3133" t="str">
        <f t="shared" si="342"/>
        <v>theater</v>
      </c>
      <c r="S3133" t="str">
        <f t="shared" si="344"/>
        <v>plays</v>
      </c>
    </row>
    <row r="3134" spans="1:19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6">
        <f t="shared" si="338"/>
        <v>3.3333333333333333E-2</v>
      </c>
      <c r="O3134" s="10">
        <f t="shared" si="339"/>
        <v>42786.558564814819</v>
      </c>
      <c r="P3134" s="10">
        <f t="shared" si="340"/>
        <v>42846.516898148147</v>
      </c>
      <c r="Q3134" t="s">
        <v>8271</v>
      </c>
      <c r="R3134" t="str">
        <f t="shared" si="342"/>
        <v>theater</v>
      </c>
      <c r="S3134" t="str">
        <f t="shared" si="344"/>
        <v>plays</v>
      </c>
    </row>
    <row r="3135" spans="1:19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6">
        <f t="shared" si="338"/>
        <v>108</v>
      </c>
      <c r="O3135" s="10">
        <f t="shared" si="339"/>
        <v>42788.773541666669</v>
      </c>
      <c r="P3135" s="10">
        <f t="shared" si="340"/>
        <v>42818.731875000005</v>
      </c>
      <c r="Q3135" t="s">
        <v>8271</v>
      </c>
      <c r="R3135" t="str">
        <f t="shared" si="342"/>
        <v>theater</v>
      </c>
      <c r="S3135" t="str">
        <f t="shared" si="344"/>
        <v>plays</v>
      </c>
    </row>
    <row r="3136" spans="1:19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6">
        <f t="shared" si="338"/>
        <v>22.5</v>
      </c>
      <c r="O3136" s="10">
        <f t="shared" si="339"/>
        <v>42800.928460648152</v>
      </c>
      <c r="P3136" s="10">
        <f t="shared" si="340"/>
        <v>42821.886793981488</v>
      </c>
      <c r="Q3136" t="s">
        <v>8271</v>
      </c>
      <c r="R3136" t="str">
        <f t="shared" si="342"/>
        <v>theater</v>
      </c>
      <c r="S3136" t="str">
        <f t="shared" si="344"/>
        <v>plays</v>
      </c>
    </row>
    <row r="3137" spans="1:19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6">
        <f t="shared" si="338"/>
        <v>20.849420849420849</v>
      </c>
      <c r="O3137" s="10">
        <f t="shared" si="339"/>
        <v>42807.360196759262</v>
      </c>
      <c r="P3137" s="10">
        <f t="shared" si="340"/>
        <v>42829.360196759262</v>
      </c>
      <c r="Q3137" t="s">
        <v>8271</v>
      </c>
      <c r="R3137" t="str">
        <f t="shared" si="342"/>
        <v>theater</v>
      </c>
      <c r="S3137" t="str">
        <f t="shared" si="344"/>
        <v>plays</v>
      </c>
    </row>
    <row r="3138" spans="1:19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6">
        <f t="shared" ref="N3138:N3201" si="345">E3138/D3138*100</f>
        <v>127.8</v>
      </c>
      <c r="O3138" s="10">
        <f t="shared" si="339"/>
        <v>42789.670763888891</v>
      </c>
      <c r="P3138" s="10">
        <f t="shared" si="340"/>
        <v>42826.165972222225</v>
      </c>
      <c r="Q3138" t="s">
        <v>8271</v>
      </c>
      <c r="R3138" t="str">
        <f t="shared" si="342"/>
        <v>theater</v>
      </c>
      <c r="S3138" t="str">
        <f t="shared" si="344"/>
        <v>plays</v>
      </c>
    </row>
    <row r="3139" spans="1:19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6">
        <f t="shared" si="345"/>
        <v>3.3333333333333335</v>
      </c>
      <c r="O3139" s="10">
        <f t="shared" ref="O3139:O3202" si="346">((((J3139/60)/60)/24+DATE(1970,1,1)+5/24))</f>
        <v>42808.093391203707</v>
      </c>
      <c r="P3139" s="10">
        <f t="shared" ref="P3139:P3202" si="347">((((I3139/60)/60)/24+DATE(1970,1,1)+5/24))</f>
        <v>42859.008333333339</v>
      </c>
      <c r="Q3139" t="s">
        <v>8271</v>
      </c>
      <c r="R3139" t="str">
        <f t="shared" si="342"/>
        <v>theater</v>
      </c>
      <c r="S3139" t="str">
        <f t="shared" si="344"/>
        <v>plays</v>
      </c>
    </row>
    <row r="3140" spans="1:19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6">
        <f t="shared" si="345"/>
        <v>0</v>
      </c>
      <c r="O3140" s="10">
        <f t="shared" si="346"/>
        <v>42809.854247685187</v>
      </c>
      <c r="P3140" s="10">
        <f t="shared" si="347"/>
        <v>42828.854247685187</v>
      </c>
      <c r="Q3140" t="s">
        <v>8271</v>
      </c>
      <c r="R3140" t="str">
        <f t="shared" si="342"/>
        <v>theater</v>
      </c>
      <c r="S3140" t="str">
        <f t="shared" si="344"/>
        <v>plays</v>
      </c>
    </row>
    <row r="3141" spans="1:19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6">
        <f t="shared" si="345"/>
        <v>5.4</v>
      </c>
      <c r="O3141" s="10">
        <f t="shared" si="346"/>
        <v>42785.478703703709</v>
      </c>
      <c r="P3141" s="10">
        <f t="shared" si="347"/>
        <v>42819.397916666669</v>
      </c>
      <c r="Q3141" t="s">
        <v>8271</v>
      </c>
      <c r="R3141" t="str">
        <f t="shared" si="342"/>
        <v>theater</v>
      </c>
      <c r="S3141" t="str">
        <f t="shared" si="344"/>
        <v>plays</v>
      </c>
    </row>
    <row r="3142" spans="1:19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6">
        <f t="shared" si="345"/>
        <v>0.96</v>
      </c>
      <c r="O3142" s="10">
        <f t="shared" si="346"/>
        <v>42802.927118055559</v>
      </c>
      <c r="P3142" s="10">
        <f t="shared" si="347"/>
        <v>42832.885451388887</v>
      </c>
      <c r="Q3142" t="s">
        <v>8271</v>
      </c>
      <c r="R3142" t="str">
        <f t="shared" si="342"/>
        <v>theater</v>
      </c>
      <c r="S3142" t="str">
        <f t="shared" si="344"/>
        <v>plays</v>
      </c>
    </row>
    <row r="3143" spans="1:19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6">
        <f t="shared" si="345"/>
        <v>51.6</v>
      </c>
      <c r="O3143" s="10">
        <f t="shared" si="346"/>
        <v>42800.96166666667</v>
      </c>
      <c r="P3143" s="10">
        <f t="shared" si="347"/>
        <v>42842.041666666664</v>
      </c>
      <c r="Q3143" t="s">
        <v>8271</v>
      </c>
      <c r="R3143" t="str">
        <f t="shared" si="342"/>
        <v>theater</v>
      </c>
      <c r="S3143" t="str">
        <f t="shared" si="344"/>
        <v>plays</v>
      </c>
    </row>
    <row r="3144" spans="1:19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6">
        <f t="shared" si="345"/>
        <v>1.6363636363636365</v>
      </c>
      <c r="O3144" s="10">
        <f t="shared" si="346"/>
        <v>42783.72151620371</v>
      </c>
      <c r="P3144" s="10">
        <f t="shared" si="347"/>
        <v>42813.679849537039</v>
      </c>
      <c r="Q3144" t="s">
        <v>8271</v>
      </c>
      <c r="R3144" t="str">
        <f t="shared" si="342"/>
        <v>theater</v>
      </c>
      <c r="S3144" t="str">
        <f t="shared" si="344"/>
        <v>plays</v>
      </c>
    </row>
    <row r="3145" spans="1:19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6">
        <f t="shared" si="345"/>
        <v>0</v>
      </c>
      <c r="O3145" s="10">
        <f t="shared" si="346"/>
        <v>42808.566620370373</v>
      </c>
      <c r="P3145" s="10">
        <f t="shared" si="347"/>
        <v>42834.566620370373</v>
      </c>
      <c r="Q3145" t="s">
        <v>8271</v>
      </c>
      <c r="R3145" t="str">
        <f t="shared" si="342"/>
        <v>theater</v>
      </c>
      <c r="S3145" t="str">
        <f t="shared" si="344"/>
        <v>plays</v>
      </c>
    </row>
    <row r="3146" spans="1:19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6">
        <f t="shared" si="345"/>
        <v>75.400000000000006</v>
      </c>
      <c r="O3146" s="10">
        <f t="shared" si="346"/>
        <v>42796.746608796304</v>
      </c>
      <c r="P3146" s="10">
        <f t="shared" si="347"/>
        <v>42813.458333333336</v>
      </c>
      <c r="Q3146" t="s">
        <v>8271</v>
      </c>
      <c r="R3146" t="str">
        <f t="shared" si="342"/>
        <v>theater</v>
      </c>
      <c r="S3146" t="str">
        <f t="shared" si="344"/>
        <v>plays</v>
      </c>
    </row>
    <row r="3147" spans="1:19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6">
        <f t="shared" si="345"/>
        <v>0</v>
      </c>
      <c r="O3147" s="10">
        <f t="shared" si="346"/>
        <v>42762.249236111114</v>
      </c>
      <c r="P3147" s="10">
        <f t="shared" si="347"/>
        <v>42822.207569444443</v>
      </c>
      <c r="Q3147" t="s">
        <v>8271</v>
      </c>
      <c r="R3147" t="str">
        <f t="shared" si="342"/>
        <v>theater</v>
      </c>
      <c r="S3147" t="str">
        <f t="shared" si="344"/>
        <v>plays</v>
      </c>
    </row>
    <row r="3148" spans="1:19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6">
        <f t="shared" si="345"/>
        <v>10.5</v>
      </c>
      <c r="O3148" s="10">
        <f t="shared" si="346"/>
        <v>42796.890810185192</v>
      </c>
      <c r="P3148" s="10">
        <f t="shared" si="347"/>
        <v>42841.849143518521</v>
      </c>
      <c r="Q3148" t="s">
        <v>8271</v>
      </c>
      <c r="R3148" t="str">
        <f t="shared" si="342"/>
        <v>theater</v>
      </c>
      <c r="S3148" t="str">
        <f t="shared" si="344"/>
        <v>plays</v>
      </c>
    </row>
    <row r="3149" spans="1:19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6">
        <f t="shared" si="345"/>
        <v>117.52499999999999</v>
      </c>
      <c r="O3149" s="10">
        <f t="shared" si="346"/>
        <v>41910.177719907413</v>
      </c>
      <c r="P3149" s="10">
        <f t="shared" si="347"/>
        <v>41950.219386574077</v>
      </c>
      <c r="Q3149" t="s">
        <v>8271</v>
      </c>
      <c r="R3149" t="str">
        <f t="shared" si="342"/>
        <v>theater</v>
      </c>
      <c r="S3149" t="str">
        <f t="shared" si="344"/>
        <v>plays</v>
      </c>
    </row>
    <row r="3150" spans="1:19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6">
        <f t="shared" si="345"/>
        <v>131.16666666666669</v>
      </c>
      <c r="O3150" s="10">
        <f t="shared" si="346"/>
        <v>41891.873657407406</v>
      </c>
      <c r="P3150" s="10">
        <f t="shared" si="347"/>
        <v>41913.375</v>
      </c>
      <c r="Q3150" t="s">
        <v>8271</v>
      </c>
      <c r="R3150" t="str">
        <f t="shared" si="342"/>
        <v>theater</v>
      </c>
      <c r="S3150" t="str">
        <f t="shared" si="344"/>
        <v>plays</v>
      </c>
    </row>
    <row r="3151" spans="1:19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6">
        <f t="shared" si="345"/>
        <v>104</v>
      </c>
      <c r="O3151" s="10">
        <f t="shared" si="346"/>
        <v>41226.225694444445</v>
      </c>
      <c r="P3151" s="10">
        <f t="shared" si="347"/>
        <v>41250.291666666672</v>
      </c>
      <c r="Q3151" t="s">
        <v>8271</v>
      </c>
      <c r="R3151" t="str">
        <f t="shared" si="342"/>
        <v>theater</v>
      </c>
      <c r="S3151" t="str">
        <f t="shared" si="344"/>
        <v>plays</v>
      </c>
    </row>
    <row r="3152" spans="1:19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6">
        <f t="shared" si="345"/>
        <v>101</v>
      </c>
      <c r="O3152" s="10">
        <f t="shared" si="346"/>
        <v>40478.472256944449</v>
      </c>
      <c r="P3152" s="10">
        <f t="shared" si="347"/>
        <v>40568.375</v>
      </c>
      <c r="Q3152" t="s">
        <v>8271</v>
      </c>
      <c r="R3152" t="str">
        <f t="shared" si="342"/>
        <v>theater</v>
      </c>
      <c r="S3152" t="str">
        <f t="shared" si="344"/>
        <v>plays</v>
      </c>
    </row>
    <row r="3153" spans="1:19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6">
        <f t="shared" si="345"/>
        <v>100.4</v>
      </c>
      <c r="O3153" s="10">
        <f t="shared" si="346"/>
        <v>41863.048310185186</v>
      </c>
      <c r="P3153" s="10">
        <f t="shared" si="347"/>
        <v>41893.048310185186</v>
      </c>
      <c r="Q3153" t="s">
        <v>8271</v>
      </c>
      <c r="R3153" t="str">
        <f t="shared" si="342"/>
        <v>theater</v>
      </c>
      <c r="S3153" t="str">
        <f t="shared" si="344"/>
        <v>plays</v>
      </c>
    </row>
    <row r="3154" spans="1:19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6">
        <f t="shared" si="345"/>
        <v>105.95454545454545</v>
      </c>
      <c r="O3154" s="10">
        <f t="shared" si="346"/>
        <v>41551.076006944444</v>
      </c>
      <c r="P3154" s="10">
        <f t="shared" si="347"/>
        <v>41581.076006944444</v>
      </c>
      <c r="Q3154" t="s">
        <v>8271</v>
      </c>
      <c r="R3154" t="str">
        <f t="shared" si="342"/>
        <v>theater</v>
      </c>
      <c r="S3154" t="str">
        <f t="shared" si="344"/>
        <v>plays</v>
      </c>
    </row>
    <row r="3155" spans="1:19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6">
        <f t="shared" si="345"/>
        <v>335.58333333333337</v>
      </c>
      <c r="O3155" s="10">
        <f t="shared" si="346"/>
        <v>40633.362696759265</v>
      </c>
      <c r="P3155" s="10">
        <f t="shared" si="347"/>
        <v>40664.415972222225</v>
      </c>
      <c r="Q3155" t="s">
        <v>8271</v>
      </c>
      <c r="R3155" t="str">
        <f t="shared" si="342"/>
        <v>theater</v>
      </c>
      <c r="S3155" t="str">
        <f t="shared" si="344"/>
        <v>plays</v>
      </c>
    </row>
    <row r="3156" spans="1:19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6">
        <f t="shared" si="345"/>
        <v>112.92857142857142</v>
      </c>
      <c r="O3156" s="10">
        <f t="shared" si="346"/>
        <v>40971.084004629629</v>
      </c>
      <c r="P3156" s="10">
        <f t="shared" si="347"/>
        <v>41001.042337962965</v>
      </c>
      <c r="Q3156" t="s">
        <v>8271</v>
      </c>
      <c r="R3156" t="str">
        <f t="shared" si="342"/>
        <v>theater</v>
      </c>
      <c r="S3156" t="str">
        <f t="shared" si="344"/>
        <v>plays</v>
      </c>
    </row>
    <row r="3157" spans="1:19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6">
        <f t="shared" si="345"/>
        <v>188.50460000000001</v>
      </c>
      <c r="O3157" s="10">
        <f t="shared" si="346"/>
        <v>41233.707465277781</v>
      </c>
      <c r="P3157" s="10">
        <f t="shared" si="347"/>
        <v>41263.707465277781</v>
      </c>
      <c r="Q3157" t="s">
        <v>8271</v>
      </c>
      <c r="R3157" t="str">
        <f t="shared" si="342"/>
        <v>theater</v>
      </c>
      <c r="S3157" t="str">
        <f t="shared" si="344"/>
        <v>plays</v>
      </c>
    </row>
    <row r="3158" spans="1:19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6">
        <f t="shared" si="345"/>
        <v>101.81818181818181</v>
      </c>
      <c r="O3158" s="10">
        <f t="shared" si="346"/>
        <v>41027.16138888889</v>
      </c>
      <c r="P3158" s="10">
        <f t="shared" si="347"/>
        <v>41062.16138888889</v>
      </c>
      <c r="Q3158" t="s">
        <v>8271</v>
      </c>
      <c r="R3158" t="str">
        <f t="shared" si="342"/>
        <v>theater</v>
      </c>
      <c r="S3158" t="str">
        <f t="shared" si="344"/>
        <v>plays</v>
      </c>
    </row>
    <row r="3159" spans="1:19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6">
        <f t="shared" si="345"/>
        <v>101</v>
      </c>
      <c r="O3159" s="10">
        <f t="shared" si="346"/>
        <v>41829.99658564815</v>
      </c>
      <c r="P3159" s="10">
        <f t="shared" si="347"/>
        <v>41839.416666666672</v>
      </c>
      <c r="Q3159" t="s">
        <v>8271</v>
      </c>
      <c r="R3159" t="str">
        <f t="shared" si="342"/>
        <v>theater</v>
      </c>
      <c r="S3159" t="str">
        <f t="shared" si="344"/>
        <v>plays</v>
      </c>
    </row>
    <row r="3160" spans="1:19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6">
        <f t="shared" si="345"/>
        <v>113.99999999999999</v>
      </c>
      <c r="O3160" s="10">
        <f t="shared" si="346"/>
        <v>41448.048055555555</v>
      </c>
      <c r="P3160" s="10">
        <f t="shared" si="347"/>
        <v>41478.048055555555</v>
      </c>
      <c r="Q3160" t="s">
        <v>8271</v>
      </c>
      <c r="R3160" t="str">
        <f t="shared" si="342"/>
        <v>theater</v>
      </c>
      <c r="S3160" t="str">
        <f t="shared" si="344"/>
        <v>plays</v>
      </c>
    </row>
    <row r="3161" spans="1:19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6">
        <f t="shared" si="345"/>
        <v>133.48133333333334</v>
      </c>
      <c r="O3161" s="10">
        <f t="shared" si="346"/>
        <v>40884.275011574078</v>
      </c>
      <c r="P3161" s="10">
        <f t="shared" si="347"/>
        <v>40927.166666666672</v>
      </c>
      <c r="Q3161" t="s">
        <v>8271</v>
      </c>
      <c r="R3161" t="str">
        <f t="shared" si="342"/>
        <v>theater</v>
      </c>
      <c r="S3161" t="str">
        <f t="shared" si="344"/>
        <v>plays</v>
      </c>
    </row>
    <row r="3162" spans="1:19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6">
        <f t="shared" si="345"/>
        <v>101.53333333333335</v>
      </c>
      <c r="O3162" s="10">
        <f t="shared" si="346"/>
        <v>41841.473229166666</v>
      </c>
      <c r="P3162" s="10">
        <f t="shared" si="347"/>
        <v>41864.415972222225</v>
      </c>
      <c r="Q3162" t="s">
        <v>8271</v>
      </c>
      <c r="R3162" t="str">
        <f t="shared" si="342"/>
        <v>theater</v>
      </c>
      <c r="S3162" t="str">
        <f t="shared" ref="S3162:S3189" si="348">RIGHT(Q3162, 5)</f>
        <v>plays</v>
      </c>
    </row>
    <row r="3163" spans="1:19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6">
        <f t="shared" si="345"/>
        <v>105.1</v>
      </c>
      <c r="O3163" s="10">
        <f t="shared" si="346"/>
        <v>41897.744467592594</v>
      </c>
      <c r="P3163" s="10">
        <f t="shared" si="347"/>
        <v>41927.744467592594</v>
      </c>
      <c r="Q3163" t="s">
        <v>8271</v>
      </c>
      <c r="R3163" t="str">
        <f t="shared" si="342"/>
        <v>theater</v>
      </c>
      <c r="S3163" t="str">
        <f t="shared" si="348"/>
        <v>plays</v>
      </c>
    </row>
    <row r="3164" spans="1:19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6">
        <f t="shared" si="345"/>
        <v>127.15</v>
      </c>
      <c r="O3164" s="10">
        <f t="shared" si="346"/>
        <v>41799.894236111111</v>
      </c>
      <c r="P3164" s="10">
        <f t="shared" si="347"/>
        <v>41827.291666666672</v>
      </c>
      <c r="Q3164" t="s">
        <v>8271</v>
      </c>
      <c r="R3164" t="str">
        <f t="shared" si="342"/>
        <v>theater</v>
      </c>
      <c r="S3164" t="str">
        <f t="shared" si="348"/>
        <v>plays</v>
      </c>
    </row>
    <row r="3165" spans="1:19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6">
        <f t="shared" si="345"/>
        <v>111.15384615384616</v>
      </c>
      <c r="O3165" s="10">
        <f t="shared" si="346"/>
        <v>41775.962094907409</v>
      </c>
      <c r="P3165" s="10">
        <f t="shared" si="347"/>
        <v>41805.962094907409</v>
      </c>
      <c r="Q3165" t="s">
        <v>8271</v>
      </c>
      <c r="R3165" t="str">
        <f t="shared" si="342"/>
        <v>theater</v>
      </c>
      <c r="S3165" t="str">
        <f t="shared" si="348"/>
        <v>plays</v>
      </c>
    </row>
    <row r="3166" spans="1:19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6">
        <f t="shared" si="345"/>
        <v>106.76</v>
      </c>
      <c r="O3166" s="10">
        <f t="shared" si="346"/>
        <v>41767.014062500006</v>
      </c>
      <c r="P3166" s="10">
        <f t="shared" si="347"/>
        <v>41800.014062500006</v>
      </c>
      <c r="Q3166" t="s">
        <v>8271</v>
      </c>
      <c r="R3166" t="str">
        <f t="shared" si="342"/>
        <v>theater</v>
      </c>
      <c r="S3166" t="str">
        <f t="shared" si="348"/>
        <v>plays</v>
      </c>
    </row>
    <row r="3167" spans="1:19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6">
        <f t="shared" si="345"/>
        <v>162.66666666666666</v>
      </c>
      <c r="O3167" s="10">
        <f t="shared" si="346"/>
        <v>40644.367592592593</v>
      </c>
      <c r="P3167" s="10">
        <f t="shared" si="347"/>
        <v>40666.374305555561</v>
      </c>
      <c r="Q3167" t="s">
        <v>8271</v>
      </c>
      <c r="R3167" t="str">
        <f t="shared" ref="R3167:R3230" si="349">LEFT(Q3167, 7)</f>
        <v>theater</v>
      </c>
      <c r="S3167" t="str">
        <f t="shared" si="348"/>
        <v>plays</v>
      </c>
    </row>
    <row r="3168" spans="1:19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6">
        <f t="shared" si="345"/>
        <v>160.22808571428573</v>
      </c>
      <c r="O3168" s="10">
        <f t="shared" si="346"/>
        <v>41940.899918981486</v>
      </c>
      <c r="P3168" s="10">
        <f t="shared" si="347"/>
        <v>41969.540972222225</v>
      </c>
      <c r="Q3168" t="s">
        <v>8271</v>
      </c>
      <c r="R3168" t="str">
        <f t="shared" si="349"/>
        <v>theater</v>
      </c>
      <c r="S3168" t="str">
        <f t="shared" si="348"/>
        <v>plays</v>
      </c>
    </row>
    <row r="3169" spans="1:19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6">
        <f t="shared" si="345"/>
        <v>116.16666666666666</v>
      </c>
      <c r="O3169" s="10">
        <f t="shared" si="346"/>
        <v>41839.384039351855</v>
      </c>
      <c r="P3169" s="10">
        <f t="shared" si="347"/>
        <v>41853.384039351855</v>
      </c>
      <c r="Q3169" t="s">
        <v>8271</v>
      </c>
      <c r="R3169" t="str">
        <f t="shared" si="349"/>
        <v>theater</v>
      </c>
      <c r="S3169" t="str">
        <f t="shared" si="348"/>
        <v>plays</v>
      </c>
    </row>
    <row r="3170" spans="1:19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6">
        <f t="shared" si="345"/>
        <v>124.2</v>
      </c>
      <c r="O3170" s="10">
        <f t="shared" si="346"/>
        <v>41772.31427083334</v>
      </c>
      <c r="P3170" s="10">
        <f t="shared" si="347"/>
        <v>41804.125</v>
      </c>
      <c r="Q3170" t="s">
        <v>8271</v>
      </c>
      <c r="R3170" t="str">
        <f t="shared" si="349"/>
        <v>theater</v>
      </c>
      <c r="S3170" t="str">
        <f t="shared" si="348"/>
        <v>plays</v>
      </c>
    </row>
    <row r="3171" spans="1:19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6">
        <f t="shared" si="345"/>
        <v>103.01249999999999</v>
      </c>
      <c r="O3171" s="10">
        <f t="shared" si="346"/>
        <v>41591.94630787037</v>
      </c>
      <c r="P3171" s="10">
        <f t="shared" si="347"/>
        <v>41621.415972222225</v>
      </c>
      <c r="Q3171" t="s">
        <v>8271</v>
      </c>
      <c r="R3171" t="str">
        <f t="shared" si="349"/>
        <v>theater</v>
      </c>
      <c r="S3171" t="str">
        <f t="shared" si="348"/>
        <v>plays</v>
      </c>
    </row>
    <row r="3172" spans="1:19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6">
        <f t="shared" si="345"/>
        <v>112.25</v>
      </c>
      <c r="O3172" s="10">
        <f t="shared" si="346"/>
        <v>41789.288703703707</v>
      </c>
      <c r="P3172" s="10">
        <f t="shared" si="347"/>
        <v>41822.375</v>
      </c>
      <c r="Q3172" t="s">
        <v>8271</v>
      </c>
      <c r="R3172" t="str">
        <f t="shared" si="349"/>
        <v>theater</v>
      </c>
      <c r="S3172" t="str">
        <f t="shared" si="348"/>
        <v>plays</v>
      </c>
    </row>
    <row r="3173" spans="1:19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6">
        <f t="shared" si="345"/>
        <v>108.8142857142857</v>
      </c>
      <c r="O3173" s="10">
        <f t="shared" si="346"/>
        <v>42466.816643518519</v>
      </c>
      <c r="P3173" s="10">
        <f t="shared" si="347"/>
        <v>42496.816643518519</v>
      </c>
      <c r="Q3173" t="s">
        <v>8271</v>
      </c>
      <c r="R3173" t="str">
        <f t="shared" si="349"/>
        <v>theater</v>
      </c>
      <c r="S3173" t="str">
        <f t="shared" si="348"/>
        <v>plays</v>
      </c>
    </row>
    <row r="3174" spans="1:19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6">
        <f t="shared" si="345"/>
        <v>114.99999999999999</v>
      </c>
      <c r="O3174" s="10">
        <f t="shared" si="346"/>
        <v>40923.938287037039</v>
      </c>
      <c r="P3174" s="10">
        <f t="shared" si="347"/>
        <v>40953.938287037039</v>
      </c>
      <c r="Q3174" t="s">
        <v>8271</v>
      </c>
      <c r="R3174" t="str">
        <f t="shared" si="349"/>
        <v>theater</v>
      </c>
      <c r="S3174" t="str">
        <f t="shared" si="348"/>
        <v>plays</v>
      </c>
    </row>
    <row r="3175" spans="1:19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6">
        <f t="shared" si="345"/>
        <v>103</v>
      </c>
      <c r="O3175" s="10">
        <f t="shared" si="346"/>
        <v>41879.086712962962</v>
      </c>
      <c r="P3175" s="10">
        <f t="shared" si="347"/>
        <v>41909.086712962962</v>
      </c>
      <c r="Q3175" t="s">
        <v>8271</v>
      </c>
      <c r="R3175" t="str">
        <f t="shared" si="349"/>
        <v>theater</v>
      </c>
      <c r="S3175" t="str">
        <f t="shared" si="348"/>
        <v>plays</v>
      </c>
    </row>
    <row r="3176" spans="1:19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6">
        <f t="shared" si="345"/>
        <v>101.13333333333334</v>
      </c>
      <c r="O3176" s="10">
        <f t="shared" si="346"/>
        <v>41863.073009259264</v>
      </c>
      <c r="P3176" s="10">
        <f t="shared" si="347"/>
        <v>41877.073009259264</v>
      </c>
      <c r="Q3176" t="s">
        <v>8271</v>
      </c>
      <c r="R3176" t="str">
        <f t="shared" si="349"/>
        <v>theater</v>
      </c>
      <c r="S3176" t="str">
        <f t="shared" si="348"/>
        <v>plays</v>
      </c>
    </row>
    <row r="3177" spans="1:19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6">
        <f t="shared" si="345"/>
        <v>109.55999999999999</v>
      </c>
      <c r="O3177" s="10">
        <f t="shared" si="346"/>
        <v>40532.095219907409</v>
      </c>
      <c r="P3177" s="10">
        <f t="shared" si="347"/>
        <v>40592.095219907409</v>
      </c>
      <c r="Q3177" t="s">
        <v>8271</v>
      </c>
      <c r="R3177" t="str">
        <f t="shared" si="349"/>
        <v>theater</v>
      </c>
      <c r="S3177" t="str">
        <f t="shared" si="348"/>
        <v>plays</v>
      </c>
    </row>
    <row r="3178" spans="1:19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6">
        <f t="shared" si="345"/>
        <v>114.8421052631579</v>
      </c>
      <c r="O3178" s="10">
        <f t="shared" si="346"/>
        <v>41478.139247685183</v>
      </c>
      <c r="P3178" s="10">
        <f t="shared" si="347"/>
        <v>41504.833333333336</v>
      </c>
      <c r="Q3178" t="s">
        <v>8271</v>
      </c>
      <c r="R3178" t="str">
        <f t="shared" si="349"/>
        <v>theater</v>
      </c>
      <c r="S3178" t="str">
        <f t="shared" si="348"/>
        <v>plays</v>
      </c>
    </row>
    <row r="3179" spans="1:19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6">
        <f t="shared" si="345"/>
        <v>117.39999999999999</v>
      </c>
      <c r="O3179" s="10">
        <f t="shared" si="346"/>
        <v>41781.875104166669</v>
      </c>
      <c r="P3179" s="10">
        <f t="shared" si="347"/>
        <v>41811.875104166669</v>
      </c>
      <c r="Q3179" t="s">
        <v>8271</v>
      </c>
      <c r="R3179" t="str">
        <f t="shared" si="349"/>
        <v>theater</v>
      </c>
      <c r="S3179" t="str">
        <f t="shared" si="348"/>
        <v>plays</v>
      </c>
    </row>
    <row r="3180" spans="1:19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6">
        <f t="shared" si="345"/>
        <v>171.73333333333335</v>
      </c>
      <c r="O3180" s="10">
        <f t="shared" si="346"/>
        <v>41806.813368055555</v>
      </c>
      <c r="P3180" s="10">
        <f t="shared" si="347"/>
        <v>41836.813368055555</v>
      </c>
      <c r="Q3180" t="s">
        <v>8271</v>
      </c>
      <c r="R3180" t="str">
        <f t="shared" si="349"/>
        <v>theater</v>
      </c>
      <c r="S3180" t="str">
        <f t="shared" si="348"/>
        <v>plays</v>
      </c>
    </row>
    <row r="3181" spans="1:19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6">
        <f t="shared" si="345"/>
        <v>114.16238095238094</v>
      </c>
      <c r="O3181" s="10">
        <f t="shared" si="346"/>
        <v>41375.910543981481</v>
      </c>
      <c r="P3181" s="10">
        <f t="shared" si="347"/>
        <v>41400.910543981481</v>
      </c>
      <c r="Q3181" t="s">
        <v>8271</v>
      </c>
      <c r="R3181" t="str">
        <f t="shared" si="349"/>
        <v>theater</v>
      </c>
      <c r="S3181" t="str">
        <f t="shared" si="348"/>
        <v>plays</v>
      </c>
    </row>
    <row r="3182" spans="1:19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6">
        <f t="shared" si="345"/>
        <v>119.75</v>
      </c>
      <c r="O3182" s="10">
        <f t="shared" si="346"/>
        <v>41780.620937500003</v>
      </c>
      <c r="P3182" s="10">
        <f t="shared" si="347"/>
        <v>41810.620937500003</v>
      </c>
      <c r="Q3182" t="s">
        <v>8271</v>
      </c>
      <c r="R3182" t="str">
        <f t="shared" si="349"/>
        <v>theater</v>
      </c>
      <c r="S3182" t="str">
        <f t="shared" si="348"/>
        <v>plays</v>
      </c>
    </row>
    <row r="3183" spans="1:19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6">
        <f t="shared" si="345"/>
        <v>109.00000000000001</v>
      </c>
      <c r="O3183" s="10">
        <f t="shared" si="346"/>
        <v>41779.518368055556</v>
      </c>
      <c r="P3183" s="10">
        <f t="shared" si="347"/>
        <v>41805.875</v>
      </c>
      <c r="Q3183" t="s">
        <v>8271</v>
      </c>
      <c r="R3183" t="str">
        <f t="shared" si="349"/>
        <v>theater</v>
      </c>
      <c r="S3183" t="str">
        <f t="shared" si="348"/>
        <v>plays</v>
      </c>
    </row>
    <row r="3184" spans="1:19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6">
        <f t="shared" si="345"/>
        <v>100.88571428571429</v>
      </c>
      <c r="O3184" s="10">
        <f t="shared" si="346"/>
        <v>40884.157650462963</v>
      </c>
      <c r="P3184" s="10">
        <f t="shared" si="347"/>
        <v>40939.916666666672</v>
      </c>
      <c r="Q3184" t="s">
        <v>8271</v>
      </c>
      <c r="R3184" t="str">
        <f t="shared" si="349"/>
        <v>theater</v>
      </c>
      <c r="S3184" t="str">
        <f t="shared" si="348"/>
        <v>plays</v>
      </c>
    </row>
    <row r="3185" spans="1:19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6">
        <f t="shared" si="345"/>
        <v>109.00000000000001</v>
      </c>
      <c r="O3185" s="10">
        <f t="shared" si="346"/>
        <v>41492.003113425926</v>
      </c>
      <c r="P3185" s="10">
        <f t="shared" si="347"/>
        <v>41510.003113425926</v>
      </c>
      <c r="Q3185" t="s">
        <v>8271</v>
      </c>
      <c r="R3185" t="str">
        <f t="shared" si="349"/>
        <v>theater</v>
      </c>
      <c r="S3185" t="str">
        <f t="shared" si="348"/>
        <v>plays</v>
      </c>
    </row>
    <row r="3186" spans="1:19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6">
        <f t="shared" si="345"/>
        <v>107.20930232558139</v>
      </c>
      <c r="O3186" s="10">
        <f t="shared" si="346"/>
        <v>41792.201747685183</v>
      </c>
      <c r="P3186" s="10">
        <f t="shared" si="347"/>
        <v>41822.201747685183</v>
      </c>
      <c r="Q3186" t="s">
        <v>8271</v>
      </c>
      <c r="R3186" t="str">
        <f t="shared" si="349"/>
        <v>theater</v>
      </c>
      <c r="S3186" t="str">
        <f t="shared" si="348"/>
        <v>plays</v>
      </c>
    </row>
    <row r="3187" spans="1:19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6">
        <f t="shared" si="345"/>
        <v>100</v>
      </c>
      <c r="O3187" s="10">
        <f t="shared" si="346"/>
        <v>41830.185659722229</v>
      </c>
      <c r="P3187" s="10">
        <f t="shared" si="347"/>
        <v>41837.185659722229</v>
      </c>
      <c r="Q3187" t="s">
        <v>8271</v>
      </c>
      <c r="R3187" t="str">
        <f t="shared" si="349"/>
        <v>theater</v>
      </c>
      <c r="S3187" t="str">
        <f t="shared" si="348"/>
        <v>plays</v>
      </c>
    </row>
    <row r="3188" spans="1:19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6">
        <f t="shared" si="345"/>
        <v>102.18750000000001</v>
      </c>
      <c r="O3188" s="10">
        <f t="shared" si="346"/>
        <v>41869.132384259261</v>
      </c>
      <c r="P3188" s="10">
        <f t="shared" si="347"/>
        <v>41899.083333333336</v>
      </c>
      <c r="Q3188" t="s">
        <v>8271</v>
      </c>
      <c r="R3188" t="str">
        <f t="shared" si="349"/>
        <v>theater</v>
      </c>
      <c r="S3188" t="str">
        <f t="shared" si="348"/>
        <v>plays</v>
      </c>
    </row>
    <row r="3189" spans="1:19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6">
        <f t="shared" si="345"/>
        <v>116.29333333333334</v>
      </c>
      <c r="O3189" s="10">
        <f t="shared" si="346"/>
        <v>41835.8746875</v>
      </c>
      <c r="P3189" s="10">
        <f t="shared" si="347"/>
        <v>41855.8746875</v>
      </c>
      <c r="Q3189" t="s">
        <v>8271</v>
      </c>
      <c r="R3189" t="str">
        <f t="shared" si="349"/>
        <v>theater</v>
      </c>
      <c r="S3189" t="str">
        <f t="shared" si="348"/>
        <v>plays</v>
      </c>
    </row>
    <row r="3190" spans="1:19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6">
        <f t="shared" si="345"/>
        <v>65</v>
      </c>
      <c r="O3190" s="10">
        <f t="shared" si="346"/>
        <v>42144.623865740745</v>
      </c>
      <c r="P3190" s="10">
        <f t="shared" si="347"/>
        <v>42165.623865740745</v>
      </c>
      <c r="Q3190" t="s">
        <v>8305</v>
      </c>
      <c r="R3190" t="str">
        <f t="shared" si="349"/>
        <v>theater</v>
      </c>
      <c r="S3190" t="str">
        <f t="shared" ref="S3190:S3209" si="350">RIGHT(Q3190, 7)</f>
        <v>musical</v>
      </c>
    </row>
    <row r="3191" spans="1:19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6">
        <f t="shared" si="345"/>
        <v>12.327272727272726</v>
      </c>
      <c r="O3191" s="10">
        <f t="shared" si="346"/>
        <v>42118.554768518523</v>
      </c>
      <c r="P3191" s="10">
        <f t="shared" si="347"/>
        <v>42148.554768518523</v>
      </c>
      <c r="Q3191" t="s">
        <v>8305</v>
      </c>
      <c r="R3191" t="str">
        <f t="shared" si="349"/>
        <v>theater</v>
      </c>
      <c r="S3191" t="str">
        <f t="shared" si="350"/>
        <v>musical</v>
      </c>
    </row>
    <row r="3192" spans="1:19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6">
        <f t="shared" si="345"/>
        <v>0</v>
      </c>
      <c r="O3192" s="10">
        <f t="shared" si="346"/>
        <v>42683.359664351854</v>
      </c>
      <c r="P3192" s="10">
        <f t="shared" si="347"/>
        <v>42713.401331018518</v>
      </c>
      <c r="Q3192" t="s">
        <v>8305</v>
      </c>
      <c r="R3192" t="str">
        <f t="shared" si="349"/>
        <v>theater</v>
      </c>
      <c r="S3192" t="str">
        <f t="shared" si="350"/>
        <v>musical</v>
      </c>
    </row>
    <row r="3193" spans="1:19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6">
        <f t="shared" si="345"/>
        <v>4.0266666666666664</v>
      </c>
      <c r="O3193" s="10">
        <f t="shared" si="346"/>
        <v>42538.963761574072</v>
      </c>
      <c r="P3193" s="10">
        <f t="shared" si="347"/>
        <v>42598.963761574072</v>
      </c>
      <c r="Q3193" t="s">
        <v>8305</v>
      </c>
      <c r="R3193" t="str">
        <f t="shared" si="349"/>
        <v>theater</v>
      </c>
      <c r="S3193" t="str">
        <f t="shared" si="350"/>
        <v>musical</v>
      </c>
    </row>
    <row r="3194" spans="1:19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6">
        <f t="shared" si="345"/>
        <v>1.02</v>
      </c>
      <c r="O3194" s="10">
        <f t="shared" si="346"/>
        <v>42019.148831018516</v>
      </c>
      <c r="P3194" s="10">
        <f t="shared" si="347"/>
        <v>42064.125000000007</v>
      </c>
      <c r="Q3194" t="s">
        <v>8305</v>
      </c>
      <c r="R3194" t="str">
        <f t="shared" si="349"/>
        <v>theater</v>
      </c>
      <c r="S3194" t="str">
        <f t="shared" si="350"/>
        <v>musical</v>
      </c>
    </row>
    <row r="3195" spans="1:19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6">
        <f t="shared" si="345"/>
        <v>11.74</v>
      </c>
      <c r="O3195" s="10">
        <f t="shared" si="346"/>
        <v>42011.176574074074</v>
      </c>
      <c r="P3195" s="10">
        <f t="shared" si="347"/>
        <v>42056.176574074074</v>
      </c>
      <c r="Q3195" t="s">
        <v>8305</v>
      </c>
      <c r="R3195" t="str">
        <f t="shared" si="349"/>
        <v>theater</v>
      </c>
      <c r="S3195" t="str">
        <f t="shared" si="350"/>
        <v>musical</v>
      </c>
    </row>
    <row r="3196" spans="1:19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6">
        <f t="shared" si="345"/>
        <v>0</v>
      </c>
      <c r="O3196" s="10">
        <f t="shared" si="346"/>
        <v>42182.270810185182</v>
      </c>
      <c r="P3196" s="10">
        <f t="shared" si="347"/>
        <v>42212.270810185182</v>
      </c>
      <c r="Q3196" t="s">
        <v>8305</v>
      </c>
      <c r="R3196" t="str">
        <f t="shared" si="349"/>
        <v>theater</v>
      </c>
      <c r="S3196" t="str">
        <f t="shared" si="350"/>
        <v>musical</v>
      </c>
    </row>
    <row r="3197" spans="1:19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6">
        <f t="shared" si="345"/>
        <v>59.142857142857139</v>
      </c>
      <c r="O3197" s="10">
        <f t="shared" si="346"/>
        <v>42017.802569444444</v>
      </c>
      <c r="P3197" s="10">
        <f t="shared" si="347"/>
        <v>42047.802569444444</v>
      </c>
      <c r="Q3197" t="s">
        <v>8305</v>
      </c>
      <c r="R3197" t="str">
        <f t="shared" si="349"/>
        <v>theater</v>
      </c>
      <c r="S3197" t="str">
        <f t="shared" si="350"/>
        <v>musical</v>
      </c>
    </row>
    <row r="3198" spans="1:19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6">
        <f t="shared" si="345"/>
        <v>0.06</v>
      </c>
      <c r="O3198" s="10">
        <f t="shared" si="346"/>
        <v>42157.806423611117</v>
      </c>
      <c r="P3198" s="10">
        <f t="shared" si="347"/>
        <v>42217.791666666664</v>
      </c>
      <c r="Q3198" t="s">
        <v>8305</v>
      </c>
      <c r="R3198" t="str">
        <f t="shared" si="349"/>
        <v>theater</v>
      </c>
      <c r="S3198" t="str">
        <f t="shared" si="350"/>
        <v>musical</v>
      </c>
    </row>
    <row r="3199" spans="1:19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6">
        <f t="shared" si="345"/>
        <v>11.450000000000001</v>
      </c>
      <c r="O3199" s="10">
        <f t="shared" si="346"/>
        <v>42009.701597222222</v>
      </c>
      <c r="P3199" s="10">
        <f t="shared" si="347"/>
        <v>42039.701597222222</v>
      </c>
      <c r="Q3199" t="s">
        <v>8305</v>
      </c>
      <c r="R3199" t="str">
        <f t="shared" si="349"/>
        <v>theater</v>
      </c>
      <c r="S3199" t="str">
        <f t="shared" si="350"/>
        <v>musical</v>
      </c>
    </row>
    <row r="3200" spans="1:19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6">
        <f t="shared" si="345"/>
        <v>0.36666666666666664</v>
      </c>
      <c r="O3200" s="10">
        <f t="shared" si="346"/>
        <v>42013.632835648146</v>
      </c>
      <c r="P3200" s="10">
        <f t="shared" si="347"/>
        <v>42051.632835648146</v>
      </c>
      <c r="Q3200" t="s">
        <v>8305</v>
      </c>
      <c r="R3200" t="str">
        <f t="shared" si="349"/>
        <v>theater</v>
      </c>
      <c r="S3200" t="str">
        <f t="shared" si="350"/>
        <v>musical</v>
      </c>
    </row>
    <row r="3201" spans="1:19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6">
        <f t="shared" si="345"/>
        <v>52.16</v>
      </c>
      <c r="O3201" s="10">
        <f t="shared" si="346"/>
        <v>41858.97011574074</v>
      </c>
      <c r="P3201" s="10">
        <f t="shared" si="347"/>
        <v>41889.083333333336</v>
      </c>
      <c r="Q3201" t="s">
        <v>8305</v>
      </c>
      <c r="R3201" t="str">
        <f t="shared" si="349"/>
        <v>theater</v>
      </c>
      <c r="S3201" t="str">
        <f t="shared" si="350"/>
        <v>musical</v>
      </c>
    </row>
    <row r="3202" spans="1:19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6">
        <f t="shared" ref="N3202:N3265" si="351">E3202/D3202*100</f>
        <v>2E-3</v>
      </c>
      <c r="O3202" s="10">
        <f t="shared" si="346"/>
        <v>42460.528946759259</v>
      </c>
      <c r="P3202" s="10">
        <f t="shared" si="347"/>
        <v>42490.44027777778</v>
      </c>
      <c r="Q3202" t="s">
        <v>8305</v>
      </c>
      <c r="R3202" t="str">
        <f t="shared" si="349"/>
        <v>theater</v>
      </c>
      <c r="S3202" t="str">
        <f t="shared" si="350"/>
        <v>musical</v>
      </c>
    </row>
    <row r="3203" spans="1:19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6">
        <f t="shared" si="351"/>
        <v>1.25</v>
      </c>
      <c r="O3203" s="10">
        <f t="shared" ref="O3203:O3266" si="352">((((J3203/60)/60)/24+DATE(1970,1,1)+5/24))</f>
        <v>41861.975428240745</v>
      </c>
      <c r="P3203" s="10">
        <f t="shared" ref="P3203:P3266" si="353">((((I3203/60)/60)/24+DATE(1970,1,1)+5/24))</f>
        <v>41882.975428240745</v>
      </c>
      <c r="Q3203" t="s">
        <v>8305</v>
      </c>
      <c r="R3203" t="str">
        <f t="shared" si="349"/>
        <v>theater</v>
      </c>
      <c r="S3203" t="str">
        <f t="shared" si="350"/>
        <v>musical</v>
      </c>
    </row>
    <row r="3204" spans="1:19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6">
        <f t="shared" si="351"/>
        <v>54.52</v>
      </c>
      <c r="O3204" s="10">
        <f t="shared" si="352"/>
        <v>42294.061875000007</v>
      </c>
      <c r="P3204" s="10">
        <f t="shared" si="353"/>
        <v>42352.457638888889</v>
      </c>
      <c r="Q3204" t="s">
        <v>8305</v>
      </c>
      <c r="R3204" t="str">
        <f t="shared" si="349"/>
        <v>theater</v>
      </c>
      <c r="S3204" t="str">
        <f t="shared" si="350"/>
        <v>musical</v>
      </c>
    </row>
    <row r="3205" spans="1:19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6">
        <f t="shared" si="351"/>
        <v>25</v>
      </c>
      <c r="O3205" s="10">
        <f t="shared" si="352"/>
        <v>42243.197013888894</v>
      </c>
      <c r="P3205" s="10">
        <f t="shared" si="353"/>
        <v>42273.197013888894</v>
      </c>
      <c r="Q3205" t="s">
        <v>8305</v>
      </c>
      <c r="R3205" t="str">
        <f t="shared" si="349"/>
        <v>theater</v>
      </c>
      <c r="S3205" t="str">
        <f t="shared" si="350"/>
        <v>musical</v>
      </c>
    </row>
    <row r="3206" spans="1:19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6">
        <f t="shared" si="351"/>
        <v>0</v>
      </c>
      <c r="O3206" s="10">
        <f t="shared" si="352"/>
        <v>42172.894432870373</v>
      </c>
      <c r="P3206" s="10">
        <f t="shared" si="353"/>
        <v>42202.884722222225</v>
      </c>
      <c r="Q3206" t="s">
        <v>8305</v>
      </c>
      <c r="R3206" t="str">
        <f t="shared" si="349"/>
        <v>theater</v>
      </c>
      <c r="S3206" t="str">
        <f t="shared" si="350"/>
        <v>musical</v>
      </c>
    </row>
    <row r="3207" spans="1:19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6">
        <f t="shared" si="351"/>
        <v>3.4125000000000001</v>
      </c>
      <c r="O3207" s="10">
        <f t="shared" si="352"/>
        <v>42095.583009259259</v>
      </c>
      <c r="P3207" s="10">
        <f t="shared" si="353"/>
        <v>42125.583009259259</v>
      </c>
      <c r="Q3207" t="s">
        <v>8305</v>
      </c>
      <c r="R3207" t="str">
        <f t="shared" si="349"/>
        <v>theater</v>
      </c>
      <c r="S3207" t="str">
        <f t="shared" si="350"/>
        <v>musical</v>
      </c>
    </row>
    <row r="3208" spans="1:19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6">
        <f t="shared" si="351"/>
        <v>0</v>
      </c>
      <c r="O3208" s="10">
        <f t="shared" si="352"/>
        <v>42236.484386574077</v>
      </c>
      <c r="P3208" s="10">
        <f t="shared" si="353"/>
        <v>42266.484386574077</v>
      </c>
      <c r="Q3208" t="s">
        <v>8305</v>
      </c>
      <c r="R3208" t="str">
        <f t="shared" si="349"/>
        <v>theater</v>
      </c>
      <c r="S3208" t="str">
        <f t="shared" si="350"/>
        <v>musical</v>
      </c>
    </row>
    <row r="3209" spans="1:19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6">
        <f t="shared" si="351"/>
        <v>46.36363636363636</v>
      </c>
      <c r="O3209" s="10">
        <f t="shared" si="352"/>
        <v>42057.486192129632</v>
      </c>
      <c r="P3209" s="10">
        <f t="shared" si="353"/>
        <v>42117.444525462961</v>
      </c>
      <c r="Q3209" t="s">
        <v>8305</v>
      </c>
      <c r="R3209" t="str">
        <f t="shared" si="349"/>
        <v>theater</v>
      </c>
      <c r="S3209" t="str">
        <f t="shared" si="350"/>
        <v>musical</v>
      </c>
    </row>
    <row r="3210" spans="1:19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6">
        <f t="shared" si="351"/>
        <v>103.49999999999999</v>
      </c>
      <c r="O3210" s="10">
        <f t="shared" si="352"/>
        <v>41827.813391203708</v>
      </c>
      <c r="P3210" s="10">
        <f t="shared" si="353"/>
        <v>41848.813391203708</v>
      </c>
      <c r="Q3210" t="s">
        <v>8271</v>
      </c>
      <c r="R3210" t="str">
        <f t="shared" si="349"/>
        <v>theater</v>
      </c>
      <c r="S3210" t="str">
        <f t="shared" ref="S3210:S3273" si="354">RIGHT(Q3210, 5)</f>
        <v>plays</v>
      </c>
    </row>
    <row r="3211" spans="1:19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6">
        <f t="shared" si="351"/>
        <v>119.32315789473684</v>
      </c>
      <c r="O3211" s="10">
        <f t="shared" si="352"/>
        <v>41778.845578703709</v>
      </c>
      <c r="P3211" s="10">
        <f t="shared" si="353"/>
        <v>41811.166666666672</v>
      </c>
      <c r="Q3211" t="s">
        <v>8271</v>
      </c>
      <c r="R3211" t="str">
        <f t="shared" si="349"/>
        <v>theater</v>
      </c>
      <c r="S3211" t="str">
        <f t="shared" si="354"/>
        <v>plays</v>
      </c>
    </row>
    <row r="3212" spans="1:19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6">
        <f t="shared" si="351"/>
        <v>125.76666666666667</v>
      </c>
      <c r="O3212" s="10">
        <f t="shared" si="352"/>
        <v>41014.144895833335</v>
      </c>
      <c r="P3212" s="10">
        <f t="shared" si="353"/>
        <v>41061.374305555561</v>
      </c>
      <c r="Q3212" t="s">
        <v>8271</v>
      </c>
      <c r="R3212" t="str">
        <f t="shared" si="349"/>
        <v>theater</v>
      </c>
      <c r="S3212" t="str">
        <f t="shared" si="354"/>
        <v>plays</v>
      </c>
    </row>
    <row r="3213" spans="1:19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6">
        <f t="shared" si="351"/>
        <v>119.74347826086958</v>
      </c>
      <c r="O3213" s="10">
        <f t="shared" si="352"/>
        <v>41834.794907407413</v>
      </c>
      <c r="P3213" s="10">
        <f t="shared" si="353"/>
        <v>41866.291666666672</v>
      </c>
      <c r="Q3213" t="s">
        <v>8271</v>
      </c>
      <c r="R3213" t="str">
        <f t="shared" si="349"/>
        <v>theater</v>
      </c>
      <c r="S3213" t="str">
        <f t="shared" si="354"/>
        <v>plays</v>
      </c>
    </row>
    <row r="3214" spans="1:19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6">
        <f t="shared" si="351"/>
        <v>126.25</v>
      </c>
      <c r="O3214" s="10">
        <f t="shared" si="352"/>
        <v>41830.004062500004</v>
      </c>
      <c r="P3214" s="10">
        <f t="shared" si="353"/>
        <v>41860.004062500004</v>
      </c>
      <c r="Q3214" t="s">
        <v>8271</v>
      </c>
      <c r="R3214" t="str">
        <f t="shared" si="349"/>
        <v>theater</v>
      </c>
      <c r="S3214" t="str">
        <f t="shared" si="354"/>
        <v>plays</v>
      </c>
    </row>
    <row r="3215" spans="1:19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6">
        <f t="shared" si="351"/>
        <v>100.11666666666667</v>
      </c>
      <c r="O3215" s="10">
        <f t="shared" si="352"/>
        <v>42171.971747685187</v>
      </c>
      <c r="P3215" s="10">
        <f t="shared" si="353"/>
        <v>42211.971747685187</v>
      </c>
      <c r="Q3215" t="s">
        <v>8271</v>
      </c>
      <c r="R3215" t="str">
        <f t="shared" si="349"/>
        <v>theater</v>
      </c>
      <c r="S3215" t="str">
        <f t="shared" si="354"/>
        <v>plays</v>
      </c>
    </row>
    <row r="3216" spans="1:19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6">
        <f t="shared" si="351"/>
        <v>102.13333333333334</v>
      </c>
      <c r="O3216" s="10">
        <f t="shared" si="352"/>
        <v>42338.000844907408</v>
      </c>
      <c r="P3216" s="10">
        <f t="shared" si="353"/>
        <v>42375.204861111117</v>
      </c>
      <c r="Q3216" t="s">
        <v>8271</v>
      </c>
      <c r="R3216" t="str">
        <f t="shared" si="349"/>
        <v>theater</v>
      </c>
      <c r="S3216" t="str">
        <f t="shared" si="354"/>
        <v>plays</v>
      </c>
    </row>
    <row r="3217" spans="1:19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6">
        <f t="shared" si="351"/>
        <v>100.35142857142858</v>
      </c>
      <c r="O3217" s="10">
        <f t="shared" si="352"/>
        <v>42219.873506944445</v>
      </c>
      <c r="P3217" s="10">
        <f t="shared" si="353"/>
        <v>42257.374305555561</v>
      </c>
      <c r="Q3217" t="s">
        <v>8271</v>
      </c>
      <c r="R3217" t="str">
        <f t="shared" si="349"/>
        <v>theater</v>
      </c>
      <c r="S3217" t="str">
        <f t="shared" si="354"/>
        <v>plays</v>
      </c>
    </row>
    <row r="3218" spans="1:19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6">
        <f t="shared" si="351"/>
        <v>100.05</v>
      </c>
      <c r="O3218" s="10">
        <f t="shared" si="352"/>
        <v>42165.670960648153</v>
      </c>
      <c r="P3218" s="10">
        <f t="shared" si="353"/>
        <v>42196.812500000007</v>
      </c>
      <c r="Q3218" t="s">
        <v>8271</v>
      </c>
      <c r="R3218" t="str">
        <f t="shared" si="349"/>
        <v>theater</v>
      </c>
      <c r="S3218" t="str">
        <f t="shared" si="354"/>
        <v>plays</v>
      </c>
    </row>
    <row r="3219" spans="1:19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6">
        <f t="shared" si="351"/>
        <v>116.02222222222223</v>
      </c>
      <c r="O3219" s="10">
        <f t="shared" si="352"/>
        <v>42648.754444444443</v>
      </c>
      <c r="P3219" s="10">
        <f t="shared" si="353"/>
        <v>42678.754444444443</v>
      </c>
      <c r="Q3219" t="s">
        <v>8271</v>
      </c>
      <c r="R3219" t="str">
        <f t="shared" si="349"/>
        <v>theater</v>
      </c>
      <c r="S3219" t="str">
        <f t="shared" si="354"/>
        <v>plays</v>
      </c>
    </row>
    <row r="3220" spans="1:19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6">
        <f t="shared" si="351"/>
        <v>102.1</v>
      </c>
      <c r="O3220" s="10">
        <f t="shared" si="352"/>
        <v>41971.210486111115</v>
      </c>
      <c r="P3220" s="10">
        <f t="shared" si="353"/>
        <v>42004.208333333336</v>
      </c>
      <c r="Q3220" t="s">
        <v>8271</v>
      </c>
      <c r="R3220" t="str">
        <f t="shared" si="349"/>
        <v>theater</v>
      </c>
      <c r="S3220" t="str">
        <f t="shared" si="354"/>
        <v>plays</v>
      </c>
    </row>
    <row r="3221" spans="1:19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6">
        <f t="shared" si="351"/>
        <v>100.11000000000001</v>
      </c>
      <c r="O3221" s="10">
        <f t="shared" si="352"/>
        <v>42051.191516203711</v>
      </c>
      <c r="P3221" s="10">
        <f t="shared" si="353"/>
        <v>42086.14984953704</v>
      </c>
      <c r="Q3221" t="s">
        <v>8271</v>
      </c>
      <c r="R3221" t="str">
        <f t="shared" si="349"/>
        <v>theater</v>
      </c>
      <c r="S3221" t="str">
        <f t="shared" si="354"/>
        <v>plays</v>
      </c>
    </row>
    <row r="3222" spans="1:19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6">
        <f t="shared" si="351"/>
        <v>100.84</v>
      </c>
      <c r="O3222" s="10">
        <f t="shared" si="352"/>
        <v>42773.041712962964</v>
      </c>
      <c r="P3222" s="10">
        <f t="shared" si="353"/>
        <v>42807.083333333336</v>
      </c>
      <c r="Q3222" t="s">
        <v>8271</v>
      </c>
      <c r="R3222" t="str">
        <f t="shared" si="349"/>
        <v>theater</v>
      </c>
      <c r="S3222" t="str">
        <f t="shared" si="354"/>
        <v>plays</v>
      </c>
    </row>
    <row r="3223" spans="1:19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6">
        <f t="shared" si="351"/>
        <v>103.42499999999998</v>
      </c>
      <c r="O3223" s="10">
        <f t="shared" si="352"/>
        <v>42155.905127314814</v>
      </c>
      <c r="P3223" s="10">
        <f t="shared" si="353"/>
        <v>42190.905127314814</v>
      </c>
      <c r="Q3223" t="s">
        <v>8271</v>
      </c>
      <c r="R3223" t="str">
        <f t="shared" si="349"/>
        <v>theater</v>
      </c>
      <c r="S3223" t="str">
        <f t="shared" si="354"/>
        <v>plays</v>
      </c>
    </row>
    <row r="3224" spans="1:19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6">
        <f t="shared" si="351"/>
        <v>124.8</v>
      </c>
      <c r="O3224" s="10">
        <f t="shared" si="352"/>
        <v>42270.79047453704</v>
      </c>
      <c r="P3224" s="10">
        <f t="shared" si="353"/>
        <v>42302.103472222225</v>
      </c>
      <c r="Q3224" t="s">
        <v>8271</v>
      </c>
      <c r="R3224" t="str">
        <f t="shared" si="349"/>
        <v>theater</v>
      </c>
      <c r="S3224" t="str">
        <f t="shared" si="354"/>
        <v>plays</v>
      </c>
    </row>
    <row r="3225" spans="1:19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6">
        <f t="shared" si="351"/>
        <v>109.51612903225806</v>
      </c>
      <c r="O3225" s="10">
        <f t="shared" si="352"/>
        <v>42207.043703703712</v>
      </c>
      <c r="P3225" s="10">
        <f t="shared" si="353"/>
        <v>42237.043703703712</v>
      </c>
      <c r="Q3225" t="s">
        <v>8271</v>
      </c>
      <c r="R3225" t="str">
        <f t="shared" si="349"/>
        <v>theater</v>
      </c>
      <c r="S3225" t="str">
        <f t="shared" si="354"/>
        <v>plays</v>
      </c>
    </row>
    <row r="3226" spans="1:19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6">
        <f t="shared" si="351"/>
        <v>102.03333333333333</v>
      </c>
      <c r="O3226" s="10">
        <f t="shared" si="352"/>
        <v>42698.059178240743</v>
      </c>
      <c r="P3226" s="10">
        <f t="shared" si="353"/>
        <v>42745.416666666664</v>
      </c>
      <c r="Q3226" t="s">
        <v>8271</v>
      </c>
      <c r="R3226" t="str">
        <f t="shared" si="349"/>
        <v>theater</v>
      </c>
      <c r="S3226" t="str">
        <f t="shared" si="354"/>
        <v>plays</v>
      </c>
    </row>
    <row r="3227" spans="1:19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6">
        <f t="shared" si="351"/>
        <v>102.35000000000001</v>
      </c>
      <c r="O3227" s="10">
        <f t="shared" si="352"/>
        <v>42503.767800925933</v>
      </c>
      <c r="P3227" s="10">
        <f t="shared" si="353"/>
        <v>42525.083333333336</v>
      </c>
      <c r="Q3227" t="s">
        <v>8271</v>
      </c>
      <c r="R3227" t="str">
        <f t="shared" si="349"/>
        <v>theater</v>
      </c>
      <c r="S3227" t="str">
        <f t="shared" si="354"/>
        <v>plays</v>
      </c>
    </row>
    <row r="3228" spans="1:19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6">
        <f t="shared" si="351"/>
        <v>104.16666666666667</v>
      </c>
      <c r="O3228" s="10">
        <f t="shared" si="352"/>
        <v>42277.791805555556</v>
      </c>
      <c r="P3228" s="10">
        <f t="shared" si="353"/>
        <v>42307.791805555556</v>
      </c>
      <c r="Q3228" t="s">
        <v>8271</v>
      </c>
      <c r="R3228" t="str">
        <f t="shared" si="349"/>
        <v>theater</v>
      </c>
      <c r="S3228" t="str">
        <f t="shared" si="354"/>
        <v>plays</v>
      </c>
    </row>
    <row r="3229" spans="1:19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6">
        <f t="shared" si="351"/>
        <v>125</v>
      </c>
      <c r="O3229" s="10">
        <f t="shared" si="352"/>
        <v>42723.09069444445</v>
      </c>
      <c r="P3229" s="10">
        <f t="shared" si="353"/>
        <v>42753.09069444445</v>
      </c>
      <c r="Q3229" t="s">
        <v>8271</v>
      </c>
      <c r="R3229" t="str">
        <f t="shared" si="349"/>
        <v>theater</v>
      </c>
      <c r="S3229" t="str">
        <f t="shared" si="354"/>
        <v>plays</v>
      </c>
    </row>
    <row r="3230" spans="1:19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6">
        <f t="shared" si="351"/>
        <v>102.34285714285714</v>
      </c>
      <c r="O3230" s="10">
        <f t="shared" si="352"/>
        <v>42323.917638888895</v>
      </c>
      <c r="P3230" s="10">
        <f t="shared" si="353"/>
        <v>42355.415972222225</v>
      </c>
      <c r="Q3230" t="s">
        <v>8271</v>
      </c>
      <c r="R3230" t="str">
        <f t="shared" si="349"/>
        <v>theater</v>
      </c>
      <c r="S3230" t="str">
        <f t="shared" si="354"/>
        <v>plays</v>
      </c>
    </row>
    <row r="3231" spans="1:19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6">
        <f t="shared" si="351"/>
        <v>107.86500000000001</v>
      </c>
      <c r="O3231" s="10">
        <f t="shared" si="352"/>
        <v>41933.499976851854</v>
      </c>
      <c r="P3231" s="10">
        <f t="shared" si="353"/>
        <v>41963.541643518525</v>
      </c>
      <c r="Q3231" t="s">
        <v>8271</v>
      </c>
      <c r="R3231" t="str">
        <f t="shared" ref="R3231:R3294" si="355">LEFT(Q3231, 7)</f>
        <v>theater</v>
      </c>
      <c r="S3231" t="str">
        <f t="shared" si="354"/>
        <v>plays</v>
      </c>
    </row>
    <row r="3232" spans="1:19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6">
        <f t="shared" si="351"/>
        <v>109.88461538461539</v>
      </c>
      <c r="O3232" s="10">
        <f t="shared" si="352"/>
        <v>41898.37645833334</v>
      </c>
      <c r="P3232" s="10">
        <f t="shared" si="353"/>
        <v>41913.374305555561</v>
      </c>
      <c r="Q3232" t="s">
        <v>8271</v>
      </c>
      <c r="R3232" t="str">
        <f t="shared" si="355"/>
        <v>theater</v>
      </c>
      <c r="S3232" t="str">
        <f t="shared" si="354"/>
        <v>plays</v>
      </c>
    </row>
    <row r="3233" spans="1:19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6">
        <f t="shared" si="351"/>
        <v>161</v>
      </c>
      <c r="O3233" s="10">
        <f t="shared" si="352"/>
        <v>42447.152164351857</v>
      </c>
      <c r="P3233" s="10">
        <f t="shared" si="353"/>
        <v>42477.152164351857</v>
      </c>
      <c r="Q3233" t="s">
        <v>8271</v>
      </c>
      <c r="R3233" t="str">
        <f t="shared" si="355"/>
        <v>theater</v>
      </c>
      <c r="S3233" t="str">
        <f t="shared" si="354"/>
        <v>plays</v>
      </c>
    </row>
    <row r="3234" spans="1:19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6">
        <f t="shared" si="351"/>
        <v>131.20000000000002</v>
      </c>
      <c r="O3234" s="10">
        <f t="shared" si="352"/>
        <v>42464.022187500006</v>
      </c>
      <c r="P3234" s="10">
        <f t="shared" si="353"/>
        <v>42494.374305555561</v>
      </c>
      <c r="Q3234" t="s">
        <v>8271</v>
      </c>
      <c r="R3234" t="str">
        <f t="shared" si="355"/>
        <v>theater</v>
      </c>
      <c r="S3234" t="str">
        <f t="shared" si="354"/>
        <v>plays</v>
      </c>
    </row>
    <row r="3235" spans="1:19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6">
        <f t="shared" si="351"/>
        <v>118.8</v>
      </c>
      <c r="O3235" s="10">
        <f t="shared" si="352"/>
        <v>42767.013368055559</v>
      </c>
      <c r="P3235" s="10">
        <f t="shared" si="353"/>
        <v>42797.013368055559</v>
      </c>
      <c r="Q3235" t="s">
        <v>8271</v>
      </c>
      <c r="R3235" t="str">
        <f t="shared" si="355"/>
        <v>theater</v>
      </c>
      <c r="S3235" t="str">
        <f t="shared" si="354"/>
        <v>plays</v>
      </c>
    </row>
    <row r="3236" spans="1:19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6">
        <f t="shared" si="351"/>
        <v>100.39275000000001</v>
      </c>
      <c r="O3236" s="10">
        <f t="shared" si="352"/>
        <v>42734.997777777775</v>
      </c>
      <c r="P3236" s="10">
        <f t="shared" si="353"/>
        <v>42768.188194444447</v>
      </c>
      <c r="Q3236" t="s">
        <v>8271</v>
      </c>
      <c r="R3236" t="str">
        <f t="shared" si="355"/>
        <v>theater</v>
      </c>
      <c r="S3236" t="str">
        <f t="shared" si="354"/>
        <v>plays</v>
      </c>
    </row>
    <row r="3237" spans="1:19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6">
        <f t="shared" si="351"/>
        <v>103.20666666666666</v>
      </c>
      <c r="O3237" s="10">
        <f t="shared" si="352"/>
        <v>42522.556145833332</v>
      </c>
      <c r="P3237" s="10">
        <f t="shared" si="353"/>
        <v>42552.556145833332</v>
      </c>
      <c r="Q3237" t="s">
        <v>8271</v>
      </c>
      <c r="R3237" t="str">
        <f t="shared" si="355"/>
        <v>theater</v>
      </c>
      <c r="S3237" t="str">
        <f t="shared" si="354"/>
        <v>plays</v>
      </c>
    </row>
    <row r="3238" spans="1:19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6">
        <f t="shared" si="351"/>
        <v>100.6</v>
      </c>
      <c r="O3238" s="10">
        <f t="shared" si="352"/>
        <v>42703.125381944446</v>
      </c>
      <c r="P3238" s="10">
        <f t="shared" si="353"/>
        <v>42733.125381944446</v>
      </c>
      <c r="Q3238" t="s">
        <v>8271</v>
      </c>
      <c r="R3238" t="str">
        <f t="shared" si="355"/>
        <v>theater</v>
      </c>
      <c r="S3238" t="str">
        <f t="shared" si="354"/>
        <v>plays</v>
      </c>
    </row>
    <row r="3239" spans="1:19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6">
        <f t="shared" si="351"/>
        <v>100.78754285714287</v>
      </c>
      <c r="O3239" s="10">
        <f t="shared" si="352"/>
        <v>42252.682685185187</v>
      </c>
      <c r="P3239" s="10">
        <f t="shared" si="353"/>
        <v>42276.374305555561</v>
      </c>
      <c r="Q3239" t="s">
        <v>8271</v>
      </c>
      <c r="R3239" t="str">
        <f t="shared" si="355"/>
        <v>theater</v>
      </c>
      <c r="S3239" t="str">
        <f t="shared" si="354"/>
        <v>plays</v>
      </c>
    </row>
    <row r="3240" spans="1:19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6">
        <f t="shared" si="351"/>
        <v>112.32142857142857</v>
      </c>
      <c r="O3240" s="10">
        <f t="shared" si="352"/>
        <v>42156.718726851854</v>
      </c>
      <c r="P3240" s="10">
        <f t="shared" si="353"/>
        <v>42186.718726851854</v>
      </c>
      <c r="Q3240" t="s">
        <v>8271</v>
      </c>
      <c r="R3240" t="str">
        <f t="shared" si="355"/>
        <v>theater</v>
      </c>
      <c r="S3240" t="str">
        <f t="shared" si="354"/>
        <v>plays</v>
      </c>
    </row>
    <row r="3241" spans="1:19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6">
        <f t="shared" si="351"/>
        <v>105.91914022517912</v>
      </c>
      <c r="O3241" s="10">
        <f t="shared" si="352"/>
        <v>42278.297372685185</v>
      </c>
      <c r="P3241" s="10">
        <f t="shared" si="353"/>
        <v>42303.207638888889</v>
      </c>
      <c r="Q3241" t="s">
        <v>8271</v>
      </c>
      <c r="R3241" t="str">
        <f t="shared" si="355"/>
        <v>theater</v>
      </c>
      <c r="S3241" t="str">
        <f t="shared" si="354"/>
        <v>plays</v>
      </c>
    </row>
    <row r="3242" spans="1:19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6">
        <f t="shared" si="351"/>
        <v>100.56666666666668</v>
      </c>
      <c r="O3242" s="10">
        <f t="shared" si="352"/>
        <v>42754.902175925927</v>
      </c>
      <c r="P3242" s="10">
        <f t="shared" si="353"/>
        <v>42783.166666666664</v>
      </c>
      <c r="Q3242" t="s">
        <v>8271</v>
      </c>
      <c r="R3242" t="str">
        <f t="shared" si="355"/>
        <v>theater</v>
      </c>
      <c r="S3242" t="str">
        <f t="shared" si="354"/>
        <v>plays</v>
      </c>
    </row>
    <row r="3243" spans="1:19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6">
        <f t="shared" si="351"/>
        <v>115.30588235294117</v>
      </c>
      <c r="O3243" s="10">
        <f t="shared" si="352"/>
        <v>41893.533217592594</v>
      </c>
      <c r="P3243" s="10">
        <f t="shared" si="353"/>
        <v>41926.499305555561</v>
      </c>
      <c r="Q3243" t="s">
        <v>8271</v>
      </c>
      <c r="R3243" t="str">
        <f t="shared" si="355"/>
        <v>theater</v>
      </c>
      <c r="S3243" t="str">
        <f t="shared" si="354"/>
        <v>plays</v>
      </c>
    </row>
    <row r="3244" spans="1:19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6">
        <f t="shared" si="351"/>
        <v>127.30419999999999</v>
      </c>
      <c r="O3244" s="10">
        <f t="shared" si="352"/>
        <v>41871.96402777778</v>
      </c>
      <c r="P3244" s="10">
        <f t="shared" si="353"/>
        <v>41901.96402777778</v>
      </c>
      <c r="Q3244" t="s">
        <v>8271</v>
      </c>
      <c r="R3244" t="str">
        <f t="shared" si="355"/>
        <v>theater</v>
      </c>
      <c r="S3244" t="str">
        <f t="shared" si="354"/>
        <v>plays</v>
      </c>
    </row>
    <row r="3245" spans="1:19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6">
        <f t="shared" si="351"/>
        <v>102.83750000000001</v>
      </c>
      <c r="O3245" s="10">
        <f t="shared" si="352"/>
        <v>42262.305115740739</v>
      </c>
      <c r="P3245" s="10">
        <f t="shared" si="353"/>
        <v>42286.208333333336</v>
      </c>
      <c r="Q3245" t="s">
        <v>8271</v>
      </c>
      <c r="R3245" t="str">
        <f t="shared" si="355"/>
        <v>theater</v>
      </c>
      <c r="S3245" t="str">
        <f t="shared" si="354"/>
        <v>plays</v>
      </c>
    </row>
    <row r="3246" spans="1:19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6">
        <f t="shared" si="351"/>
        <v>102.9375</v>
      </c>
      <c r="O3246" s="10">
        <f t="shared" si="352"/>
        <v>42675.90256944445</v>
      </c>
      <c r="P3246" s="10">
        <f t="shared" si="353"/>
        <v>42705.944236111114</v>
      </c>
      <c r="Q3246" t="s">
        <v>8271</v>
      </c>
      <c r="R3246" t="str">
        <f t="shared" si="355"/>
        <v>theater</v>
      </c>
      <c r="S3246" t="str">
        <f t="shared" si="354"/>
        <v>plays</v>
      </c>
    </row>
    <row r="3247" spans="1:19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6">
        <f t="shared" si="351"/>
        <v>104.3047619047619</v>
      </c>
      <c r="O3247" s="10">
        <f t="shared" si="352"/>
        <v>42135.808541666665</v>
      </c>
      <c r="P3247" s="10">
        <f t="shared" si="353"/>
        <v>42167.291666666664</v>
      </c>
      <c r="Q3247" t="s">
        <v>8271</v>
      </c>
      <c r="R3247" t="str">
        <f t="shared" si="355"/>
        <v>theater</v>
      </c>
      <c r="S3247" t="str">
        <f t="shared" si="354"/>
        <v>plays</v>
      </c>
    </row>
    <row r="3248" spans="1:19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6">
        <f t="shared" si="351"/>
        <v>111.22000000000001</v>
      </c>
      <c r="O3248" s="10">
        <f t="shared" si="352"/>
        <v>42230.680555555555</v>
      </c>
      <c r="P3248" s="10">
        <f t="shared" si="353"/>
        <v>42259.374305555561</v>
      </c>
      <c r="Q3248" t="s">
        <v>8271</v>
      </c>
      <c r="R3248" t="str">
        <f t="shared" si="355"/>
        <v>theater</v>
      </c>
      <c r="S3248" t="str">
        <f t="shared" si="354"/>
        <v>plays</v>
      </c>
    </row>
    <row r="3249" spans="1:19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6">
        <f t="shared" si="351"/>
        <v>105.86</v>
      </c>
      <c r="O3249" s="10">
        <f t="shared" si="352"/>
        <v>42167.642500000002</v>
      </c>
      <c r="P3249" s="10">
        <f t="shared" si="353"/>
        <v>42197.642500000002</v>
      </c>
      <c r="Q3249" t="s">
        <v>8271</v>
      </c>
      <c r="R3249" t="str">
        <f t="shared" si="355"/>
        <v>theater</v>
      </c>
      <c r="S3249" t="str">
        <f t="shared" si="354"/>
        <v>plays</v>
      </c>
    </row>
    <row r="3250" spans="1:19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6">
        <f t="shared" si="351"/>
        <v>100.79166666666666</v>
      </c>
      <c r="O3250" s="10">
        <f t="shared" si="352"/>
        <v>42069.096724537041</v>
      </c>
      <c r="P3250" s="10">
        <f t="shared" si="353"/>
        <v>42099.055057870377</v>
      </c>
      <c r="Q3250" t="s">
        <v>8271</v>
      </c>
      <c r="R3250" t="str">
        <f t="shared" si="355"/>
        <v>theater</v>
      </c>
      <c r="S3250" t="str">
        <f t="shared" si="354"/>
        <v>plays</v>
      </c>
    </row>
    <row r="3251" spans="1:19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6">
        <f t="shared" si="351"/>
        <v>104.92727272727274</v>
      </c>
      <c r="O3251" s="10">
        <f t="shared" si="352"/>
        <v>42145.955023148148</v>
      </c>
      <c r="P3251" s="10">
        <f t="shared" si="353"/>
        <v>42175.955023148148</v>
      </c>
      <c r="Q3251" t="s">
        <v>8271</v>
      </c>
      <c r="R3251" t="str">
        <f t="shared" si="355"/>
        <v>theater</v>
      </c>
      <c r="S3251" t="str">
        <f t="shared" si="354"/>
        <v>plays</v>
      </c>
    </row>
    <row r="3252" spans="1:19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6">
        <f t="shared" si="351"/>
        <v>101.55199999999999</v>
      </c>
      <c r="O3252" s="10">
        <f t="shared" si="352"/>
        <v>41918.950509259259</v>
      </c>
      <c r="P3252" s="10">
        <f t="shared" si="353"/>
        <v>41948.99217592593</v>
      </c>
      <c r="Q3252" t="s">
        <v>8271</v>
      </c>
      <c r="R3252" t="str">
        <f t="shared" si="355"/>
        <v>theater</v>
      </c>
      <c r="S3252" t="str">
        <f t="shared" si="354"/>
        <v>plays</v>
      </c>
    </row>
    <row r="3253" spans="1:19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6">
        <f t="shared" si="351"/>
        <v>110.73333333333333</v>
      </c>
      <c r="O3253" s="10">
        <f t="shared" si="352"/>
        <v>42146.939421296302</v>
      </c>
      <c r="P3253" s="10">
        <f t="shared" si="353"/>
        <v>42176.939421296302</v>
      </c>
      <c r="Q3253" t="s">
        <v>8271</v>
      </c>
      <c r="R3253" t="str">
        <f t="shared" si="355"/>
        <v>theater</v>
      </c>
      <c r="S3253" t="str">
        <f t="shared" si="354"/>
        <v>plays</v>
      </c>
    </row>
    <row r="3254" spans="1:19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6">
        <f t="shared" si="351"/>
        <v>127.82222222222221</v>
      </c>
      <c r="O3254" s="10">
        <f t="shared" si="352"/>
        <v>42590.681018518524</v>
      </c>
      <c r="P3254" s="10">
        <f t="shared" si="353"/>
        <v>42620.681018518524</v>
      </c>
      <c r="Q3254" t="s">
        <v>8271</v>
      </c>
      <c r="R3254" t="str">
        <f t="shared" si="355"/>
        <v>theater</v>
      </c>
      <c r="S3254" t="str">
        <f t="shared" si="354"/>
        <v>plays</v>
      </c>
    </row>
    <row r="3255" spans="1:19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6">
        <f t="shared" si="351"/>
        <v>101.82500000000002</v>
      </c>
      <c r="O3255" s="10">
        <f t="shared" si="352"/>
        <v>42602.785046296303</v>
      </c>
      <c r="P3255" s="10">
        <f t="shared" si="353"/>
        <v>42621.364583333336</v>
      </c>
      <c r="Q3255" t="s">
        <v>8271</v>
      </c>
      <c r="R3255" t="str">
        <f t="shared" si="355"/>
        <v>theater</v>
      </c>
      <c r="S3255" t="str">
        <f t="shared" si="354"/>
        <v>plays</v>
      </c>
    </row>
    <row r="3256" spans="1:19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6">
        <f t="shared" si="351"/>
        <v>101.25769230769231</v>
      </c>
      <c r="O3256" s="10">
        <f t="shared" si="352"/>
        <v>42059.294085648151</v>
      </c>
      <c r="P3256" s="10">
        <f t="shared" si="353"/>
        <v>42089.252418981479</v>
      </c>
      <c r="Q3256" t="s">
        <v>8271</v>
      </c>
      <c r="R3256" t="str">
        <f t="shared" si="355"/>
        <v>theater</v>
      </c>
      <c r="S3256" t="str">
        <f t="shared" si="354"/>
        <v>plays</v>
      </c>
    </row>
    <row r="3257" spans="1:19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6">
        <f t="shared" si="351"/>
        <v>175</v>
      </c>
      <c r="O3257" s="10">
        <f t="shared" si="352"/>
        <v>41889.9765625</v>
      </c>
      <c r="P3257" s="10">
        <f t="shared" si="353"/>
        <v>41919.9765625</v>
      </c>
      <c r="Q3257" t="s">
        <v>8271</v>
      </c>
      <c r="R3257" t="str">
        <f t="shared" si="355"/>
        <v>theater</v>
      </c>
      <c r="S3257" t="str">
        <f t="shared" si="354"/>
        <v>plays</v>
      </c>
    </row>
    <row r="3258" spans="1:19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6">
        <f t="shared" si="351"/>
        <v>128.06</v>
      </c>
      <c r="O3258" s="10">
        <f t="shared" si="352"/>
        <v>42144.782141203708</v>
      </c>
      <c r="P3258" s="10">
        <f t="shared" si="353"/>
        <v>42166.374305555561</v>
      </c>
      <c r="Q3258" t="s">
        <v>8271</v>
      </c>
      <c r="R3258" t="str">
        <f t="shared" si="355"/>
        <v>theater</v>
      </c>
      <c r="S3258" t="str">
        <f t="shared" si="354"/>
        <v>plays</v>
      </c>
    </row>
    <row r="3259" spans="1:19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6">
        <f t="shared" si="351"/>
        <v>106.29949999999999</v>
      </c>
      <c r="O3259" s="10">
        <f t="shared" si="352"/>
        <v>42758.767962962964</v>
      </c>
      <c r="P3259" s="10">
        <f t="shared" si="353"/>
        <v>42788.767962962964</v>
      </c>
      <c r="Q3259" t="s">
        <v>8271</v>
      </c>
      <c r="R3259" t="str">
        <f t="shared" si="355"/>
        <v>theater</v>
      </c>
      <c r="S3259" t="str">
        <f t="shared" si="354"/>
        <v>plays</v>
      </c>
    </row>
    <row r="3260" spans="1:19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6">
        <f t="shared" si="351"/>
        <v>105.21428571428571</v>
      </c>
      <c r="O3260" s="10">
        <f t="shared" si="352"/>
        <v>41983.095613425925</v>
      </c>
      <c r="P3260" s="10">
        <f t="shared" si="353"/>
        <v>42013.095613425925</v>
      </c>
      <c r="Q3260" t="s">
        <v>8271</v>
      </c>
      <c r="R3260" t="str">
        <f t="shared" si="355"/>
        <v>theater</v>
      </c>
      <c r="S3260" t="str">
        <f t="shared" si="354"/>
        <v>plays</v>
      </c>
    </row>
    <row r="3261" spans="1:19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6">
        <f t="shared" si="351"/>
        <v>106.16782608695652</v>
      </c>
      <c r="O3261" s="10">
        <f t="shared" si="352"/>
        <v>42614.969270833339</v>
      </c>
      <c r="P3261" s="10">
        <f t="shared" si="353"/>
        <v>42644.374305555561</v>
      </c>
      <c r="Q3261" t="s">
        <v>8271</v>
      </c>
      <c r="R3261" t="str">
        <f t="shared" si="355"/>
        <v>theater</v>
      </c>
      <c r="S3261" t="str">
        <f t="shared" si="354"/>
        <v>plays</v>
      </c>
    </row>
    <row r="3262" spans="1:19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6">
        <f t="shared" si="351"/>
        <v>109.24000000000001</v>
      </c>
      <c r="O3262" s="10">
        <f t="shared" si="352"/>
        <v>42303.880995370368</v>
      </c>
      <c r="P3262" s="10">
        <f t="shared" si="353"/>
        <v>42338.922662037039</v>
      </c>
      <c r="Q3262" t="s">
        <v>8271</v>
      </c>
      <c r="R3262" t="str">
        <f t="shared" si="355"/>
        <v>theater</v>
      </c>
      <c r="S3262" t="str">
        <f t="shared" si="354"/>
        <v>plays</v>
      </c>
    </row>
    <row r="3263" spans="1:19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6">
        <f t="shared" si="351"/>
        <v>100.45454545454547</v>
      </c>
      <c r="O3263" s="10">
        <f t="shared" si="352"/>
        <v>42171.933750000004</v>
      </c>
      <c r="P3263" s="10">
        <f t="shared" si="353"/>
        <v>42201.933750000004</v>
      </c>
      <c r="Q3263" t="s">
        <v>8271</v>
      </c>
      <c r="R3263" t="str">
        <f t="shared" si="355"/>
        <v>theater</v>
      </c>
      <c r="S3263" t="str">
        <f t="shared" si="354"/>
        <v>plays</v>
      </c>
    </row>
    <row r="3264" spans="1:19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6">
        <f t="shared" si="351"/>
        <v>103.04098360655738</v>
      </c>
      <c r="O3264" s="10">
        <f t="shared" si="352"/>
        <v>41964.523865740739</v>
      </c>
      <c r="P3264" s="10">
        <f t="shared" si="353"/>
        <v>41995.375000000007</v>
      </c>
      <c r="Q3264" t="s">
        <v>8271</v>
      </c>
      <c r="R3264" t="str">
        <f t="shared" si="355"/>
        <v>theater</v>
      </c>
      <c r="S3264" t="str">
        <f t="shared" si="354"/>
        <v>plays</v>
      </c>
    </row>
    <row r="3265" spans="1:19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6">
        <f t="shared" si="351"/>
        <v>112.1664</v>
      </c>
      <c r="O3265" s="10">
        <f t="shared" si="352"/>
        <v>42284.724398148152</v>
      </c>
      <c r="P3265" s="10">
        <f t="shared" si="353"/>
        <v>42308.083333333336</v>
      </c>
      <c r="Q3265" t="s">
        <v>8271</v>
      </c>
      <c r="R3265" t="str">
        <f t="shared" si="355"/>
        <v>theater</v>
      </c>
      <c r="S3265" t="str">
        <f t="shared" si="354"/>
        <v>plays</v>
      </c>
    </row>
    <row r="3266" spans="1:19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6">
        <f t="shared" ref="N3266:N3329" si="356">E3266/D3266*100</f>
        <v>103</v>
      </c>
      <c r="O3266" s="10">
        <f t="shared" si="352"/>
        <v>42017.00854166667</v>
      </c>
      <c r="P3266" s="10">
        <f t="shared" si="353"/>
        <v>42033.125000000007</v>
      </c>
      <c r="Q3266" t="s">
        <v>8271</v>
      </c>
      <c r="R3266" t="str">
        <f t="shared" si="355"/>
        <v>theater</v>
      </c>
      <c r="S3266" t="str">
        <f t="shared" si="354"/>
        <v>plays</v>
      </c>
    </row>
    <row r="3267" spans="1:19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6">
        <f t="shared" si="356"/>
        <v>164</v>
      </c>
      <c r="O3267" s="10">
        <f t="shared" ref="O3267:O3330" si="357">((((J3267/60)/60)/24+DATE(1970,1,1)+5/24))</f>
        <v>42311.920312499999</v>
      </c>
      <c r="P3267" s="10">
        <f t="shared" ref="P3267:P3330" si="358">((((I3267/60)/60)/24+DATE(1970,1,1)+5/24))</f>
        <v>42341.916666666664</v>
      </c>
      <c r="Q3267" t="s">
        <v>8271</v>
      </c>
      <c r="R3267" t="str">
        <f t="shared" si="355"/>
        <v>theater</v>
      </c>
      <c r="S3267" t="str">
        <f t="shared" si="354"/>
        <v>plays</v>
      </c>
    </row>
    <row r="3268" spans="1:19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6">
        <f t="shared" si="356"/>
        <v>131.28333333333333</v>
      </c>
      <c r="O3268" s="10">
        <f t="shared" si="357"/>
        <v>42136.744467592602</v>
      </c>
      <c r="P3268" s="10">
        <f t="shared" si="358"/>
        <v>42168.083333333336</v>
      </c>
      <c r="Q3268" t="s">
        <v>8271</v>
      </c>
      <c r="R3268" t="str">
        <f t="shared" si="355"/>
        <v>theater</v>
      </c>
      <c r="S3268" t="str">
        <f t="shared" si="354"/>
        <v>plays</v>
      </c>
    </row>
    <row r="3269" spans="1:19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6">
        <f t="shared" si="356"/>
        <v>102.1</v>
      </c>
      <c r="O3269" s="10">
        <f t="shared" si="357"/>
        <v>42172.96597222222</v>
      </c>
      <c r="P3269" s="10">
        <f t="shared" si="358"/>
        <v>42202.96597222222</v>
      </c>
      <c r="Q3269" t="s">
        <v>8271</v>
      </c>
      <c r="R3269" t="str">
        <f t="shared" si="355"/>
        <v>theater</v>
      </c>
      <c r="S3269" t="str">
        <f t="shared" si="354"/>
        <v>plays</v>
      </c>
    </row>
    <row r="3270" spans="1:19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6">
        <f t="shared" si="356"/>
        <v>128</v>
      </c>
      <c r="O3270" s="10">
        <f t="shared" si="357"/>
        <v>42591.112592592595</v>
      </c>
      <c r="P3270" s="10">
        <f t="shared" si="358"/>
        <v>42607.112592592595</v>
      </c>
      <c r="Q3270" t="s">
        <v>8271</v>
      </c>
      <c r="R3270" t="str">
        <f t="shared" si="355"/>
        <v>theater</v>
      </c>
      <c r="S3270" t="str">
        <f t="shared" si="354"/>
        <v>plays</v>
      </c>
    </row>
    <row r="3271" spans="1:19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6">
        <f t="shared" si="356"/>
        <v>101.49999999999999</v>
      </c>
      <c r="O3271" s="10">
        <f t="shared" si="357"/>
        <v>42137.604131944441</v>
      </c>
      <c r="P3271" s="10">
        <f t="shared" si="358"/>
        <v>42171.666666666664</v>
      </c>
      <c r="Q3271" t="s">
        <v>8271</v>
      </c>
      <c r="R3271" t="str">
        <f t="shared" si="355"/>
        <v>theater</v>
      </c>
      <c r="S3271" t="str">
        <f t="shared" si="354"/>
        <v>plays</v>
      </c>
    </row>
    <row r="3272" spans="1:19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6">
        <f t="shared" si="356"/>
        <v>101.66666666666666</v>
      </c>
      <c r="O3272" s="10">
        <f t="shared" si="357"/>
        <v>42167.741493055561</v>
      </c>
      <c r="P3272" s="10">
        <f t="shared" si="358"/>
        <v>42197.741493055561</v>
      </c>
      <c r="Q3272" t="s">
        <v>8271</v>
      </c>
      <c r="R3272" t="str">
        <f t="shared" si="355"/>
        <v>theater</v>
      </c>
      <c r="S3272" t="str">
        <f t="shared" si="354"/>
        <v>plays</v>
      </c>
    </row>
    <row r="3273" spans="1:19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6">
        <f t="shared" si="356"/>
        <v>130</v>
      </c>
      <c r="O3273" s="10">
        <f t="shared" si="357"/>
        <v>41915.645543981482</v>
      </c>
      <c r="P3273" s="10">
        <f t="shared" si="358"/>
        <v>41945.687210648153</v>
      </c>
      <c r="Q3273" t="s">
        <v>8271</v>
      </c>
      <c r="R3273" t="str">
        <f t="shared" si="355"/>
        <v>theater</v>
      </c>
      <c r="S3273" t="str">
        <f t="shared" si="354"/>
        <v>plays</v>
      </c>
    </row>
    <row r="3274" spans="1:19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6">
        <f t="shared" si="356"/>
        <v>154.43</v>
      </c>
      <c r="O3274" s="10">
        <f t="shared" si="357"/>
        <v>42284.708437500005</v>
      </c>
      <c r="P3274" s="10">
        <f t="shared" si="358"/>
        <v>42314.750104166669</v>
      </c>
      <c r="Q3274" t="s">
        <v>8271</v>
      </c>
      <c r="R3274" t="str">
        <f t="shared" si="355"/>
        <v>theater</v>
      </c>
      <c r="S3274" t="str">
        <f t="shared" ref="S3274:S3337" si="359">RIGHT(Q3274, 5)</f>
        <v>plays</v>
      </c>
    </row>
    <row r="3275" spans="1:19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6">
        <f t="shared" si="356"/>
        <v>107.4</v>
      </c>
      <c r="O3275" s="10">
        <f t="shared" si="357"/>
        <v>42612.009745370371</v>
      </c>
      <c r="P3275" s="10">
        <f t="shared" si="358"/>
        <v>42628.000000000007</v>
      </c>
      <c r="Q3275" t="s">
        <v>8271</v>
      </c>
      <c r="R3275" t="str">
        <f t="shared" si="355"/>
        <v>theater</v>
      </c>
      <c r="S3275" t="str">
        <f t="shared" si="359"/>
        <v>plays</v>
      </c>
    </row>
    <row r="3276" spans="1:19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6">
        <f t="shared" si="356"/>
        <v>101.32258064516128</v>
      </c>
      <c r="O3276" s="10">
        <f t="shared" si="357"/>
        <v>42400.912870370368</v>
      </c>
      <c r="P3276" s="10">
        <f t="shared" si="358"/>
        <v>42445.083333333336</v>
      </c>
      <c r="Q3276" t="s">
        <v>8271</v>
      </c>
      <c r="R3276" t="str">
        <f t="shared" si="355"/>
        <v>theater</v>
      </c>
      <c r="S3276" t="str">
        <f t="shared" si="359"/>
        <v>plays</v>
      </c>
    </row>
    <row r="3277" spans="1:19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6">
        <f t="shared" si="356"/>
        <v>100.27777777777777</v>
      </c>
      <c r="O3277" s="10">
        <f t="shared" si="357"/>
        <v>42018.088784722226</v>
      </c>
      <c r="P3277" s="10">
        <f t="shared" si="358"/>
        <v>42044.395833333336</v>
      </c>
      <c r="Q3277" t="s">
        <v>8271</v>
      </c>
      <c r="R3277" t="str">
        <f t="shared" si="355"/>
        <v>theater</v>
      </c>
      <c r="S3277" t="str">
        <f t="shared" si="359"/>
        <v>plays</v>
      </c>
    </row>
    <row r="3278" spans="1:19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6">
        <f t="shared" si="356"/>
        <v>116.84444444444443</v>
      </c>
      <c r="O3278" s="10">
        <f t="shared" si="357"/>
        <v>42427.158321759263</v>
      </c>
      <c r="P3278" s="10">
        <f t="shared" si="358"/>
        <v>42461.374305555561</v>
      </c>
      <c r="Q3278" t="s">
        <v>8271</v>
      </c>
      <c r="R3278" t="str">
        <f t="shared" si="355"/>
        <v>theater</v>
      </c>
      <c r="S3278" t="str">
        <f t="shared" si="359"/>
        <v>plays</v>
      </c>
    </row>
    <row r="3279" spans="1:19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6">
        <f t="shared" si="356"/>
        <v>108.60000000000001</v>
      </c>
      <c r="O3279" s="10">
        <f t="shared" si="357"/>
        <v>41931.891273148154</v>
      </c>
      <c r="P3279" s="10">
        <f t="shared" si="358"/>
        <v>41961.932939814818</v>
      </c>
      <c r="Q3279" t="s">
        <v>8271</v>
      </c>
      <c r="R3279" t="str">
        <f t="shared" si="355"/>
        <v>theater</v>
      </c>
      <c r="S3279" t="str">
        <f t="shared" si="359"/>
        <v>plays</v>
      </c>
    </row>
    <row r="3280" spans="1:19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6">
        <f t="shared" si="356"/>
        <v>103.4</v>
      </c>
      <c r="O3280" s="10">
        <f t="shared" si="357"/>
        <v>42125.056747685187</v>
      </c>
      <c r="P3280" s="10">
        <f t="shared" si="358"/>
        <v>42155.056747685187</v>
      </c>
      <c r="Q3280" t="s">
        <v>8271</v>
      </c>
      <c r="R3280" t="str">
        <f t="shared" si="355"/>
        <v>theater</v>
      </c>
      <c r="S3280" t="str">
        <f t="shared" si="359"/>
        <v>plays</v>
      </c>
    </row>
    <row r="3281" spans="1:19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6">
        <f t="shared" si="356"/>
        <v>114.27586206896552</v>
      </c>
      <c r="O3281" s="10">
        <f t="shared" si="357"/>
        <v>42431.310868055552</v>
      </c>
      <c r="P3281" s="10">
        <f t="shared" si="358"/>
        <v>42461.269201388895</v>
      </c>
      <c r="Q3281" t="s">
        <v>8271</v>
      </c>
      <c r="R3281" t="str">
        <f t="shared" si="355"/>
        <v>theater</v>
      </c>
      <c r="S3281" t="str">
        <f t="shared" si="359"/>
        <v>plays</v>
      </c>
    </row>
    <row r="3282" spans="1:19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6">
        <f t="shared" si="356"/>
        <v>103</v>
      </c>
      <c r="O3282" s="10">
        <f t="shared" si="357"/>
        <v>42121.965254629635</v>
      </c>
      <c r="P3282" s="10">
        <f t="shared" si="358"/>
        <v>42156.416666666664</v>
      </c>
      <c r="Q3282" t="s">
        <v>8271</v>
      </c>
      <c r="R3282" t="str">
        <f t="shared" si="355"/>
        <v>theater</v>
      </c>
      <c r="S3282" t="str">
        <f t="shared" si="359"/>
        <v>plays</v>
      </c>
    </row>
    <row r="3283" spans="1:19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6">
        <f t="shared" si="356"/>
        <v>121.6</v>
      </c>
      <c r="O3283" s="10">
        <f t="shared" si="357"/>
        <v>42219.228067129632</v>
      </c>
      <c r="P3283" s="10">
        <f t="shared" si="358"/>
        <v>42249.228067129632</v>
      </c>
      <c r="Q3283" t="s">
        <v>8271</v>
      </c>
      <c r="R3283" t="str">
        <f t="shared" si="355"/>
        <v>theater</v>
      </c>
      <c r="S3283" t="str">
        <f t="shared" si="359"/>
        <v>plays</v>
      </c>
    </row>
    <row r="3284" spans="1:19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6">
        <f t="shared" si="356"/>
        <v>102.6467741935484</v>
      </c>
      <c r="O3284" s="10">
        <f t="shared" si="357"/>
        <v>42445.402638888896</v>
      </c>
      <c r="P3284" s="10">
        <f t="shared" si="358"/>
        <v>42489.402638888896</v>
      </c>
      <c r="Q3284" t="s">
        <v>8271</v>
      </c>
      <c r="R3284" t="str">
        <f t="shared" si="355"/>
        <v>theater</v>
      </c>
      <c r="S3284" t="str">
        <f t="shared" si="359"/>
        <v>plays</v>
      </c>
    </row>
    <row r="3285" spans="1:19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6">
        <f t="shared" si="356"/>
        <v>104.75000000000001</v>
      </c>
      <c r="O3285" s="10">
        <f t="shared" si="357"/>
        <v>42379.952523148146</v>
      </c>
      <c r="P3285" s="10">
        <f t="shared" si="358"/>
        <v>42411.083333333336</v>
      </c>
      <c r="Q3285" t="s">
        <v>8271</v>
      </c>
      <c r="R3285" t="str">
        <f t="shared" si="355"/>
        <v>theater</v>
      </c>
      <c r="S3285" t="str">
        <f t="shared" si="359"/>
        <v>plays</v>
      </c>
    </row>
    <row r="3286" spans="1:19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6">
        <f t="shared" si="356"/>
        <v>101.6</v>
      </c>
      <c r="O3286" s="10">
        <f t="shared" si="357"/>
        <v>42381.093206018522</v>
      </c>
      <c r="P3286" s="10">
        <f t="shared" si="358"/>
        <v>42398.457638888889</v>
      </c>
      <c r="Q3286" t="s">
        <v>8271</v>
      </c>
      <c r="R3286" t="str">
        <f t="shared" si="355"/>
        <v>theater</v>
      </c>
      <c r="S3286" t="str">
        <f t="shared" si="359"/>
        <v>plays</v>
      </c>
    </row>
    <row r="3287" spans="1:19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6">
        <f t="shared" si="356"/>
        <v>112.10242048409683</v>
      </c>
      <c r="O3287" s="10">
        <f t="shared" si="357"/>
        <v>42763.150763888894</v>
      </c>
      <c r="P3287" s="10">
        <f t="shared" si="358"/>
        <v>42794.416666666664</v>
      </c>
      <c r="Q3287" t="s">
        <v>8271</v>
      </c>
      <c r="R3287" t="str">
        <f t="shared" si="355"/>
        <v>theater</v>
      </c>
      <c r="S3287" t="str">
        <f t="shared" si="359"/>
        <v>plays</v>
      </c>
    </row>
    <row r="3288" spans="1:19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6">
        <f t="shared" si="356"/>
        <v>101.76666666666667</v>
      </c>
      <c r="O3288" s="10">
        <f t="shared" si="357"/>
        <v>42568.048402777778</v>
      </c>
      <c r="P3288" s="10">
        <f t="shared" si="358"/>
        <v>42598.048402777778</v>
      </c>
      <c r="Q3288" t="s">
        <v>8271</v>
      </c>
      <c r="R3288" t="str">
        <f t="shared" si="355"/>
        <v>theater</v>
      </c>
      <c r="S3288" t="str">
        <f t="shared" si="359"/>
        <v>plays</v>
      </c>
    </row>
    <row r="3289" spans="1:19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6">
        <f t="shared" si="356"/>
        <v>100</v>
      </c>
      <c r="O3289" s="10">
        <f t="shared" si="357"/>
        <v>42311.958657407413</v>
      </c>
      <c r="P3289" s="10">
        <f t="shared" si="358"/>
        <v>42336.958657407413</v>
      </c>
      <c r="Q3289" t="s">
        <v>8271</v>
      </c>
      <c r="R3289" t="str">
        <f t="shared" si="355"/>
        <v>theater</v>
      </c>
      <c r="S3289" t="str">
        <f t="shared" si="359"/>
        <v>plays</v>
      </c>
    </row>
    <row r="3290" spans="1:19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6">
        <f t="shared" si="356"/>
        <v>100.26489999999998</v>
      </c>
      <c r="O3290" s="10">
        <f t="shared" si="357"/>
        <v>42505.982812499999</v>
      </c>
      <c r="P3290" s="10">
        <f t="shared" si="358"/>
        <v>42542.166666666664</v>
      </c>
      <c r="Q3290" t="s">
        <v>8271</v>
      </c>
      <c r="R3290" t="str">
        <f t="shared" si="355"/>
        <v>theater</v>
      </c>
      <c r="S3290" t="str">
        <f t="shared" si="359"/>
        <v>plays</v>
      </c>
    </row>
    <row r="3291" spans="1:19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6">
        <f t="shared" si="356"/>
        <v>133.04200000000003</v>
      </c>
      <c r="O3291" s="10">
        <f t="shared" si="357"/>
        <v>42758.576412037037</v>
      </c>
      <c r="P3291" s="10">
        <f t="shared" si="358"/>
        <v>42786.576412037037</v>
      </c>
      <c r="Q3291" t="s">
        <v>8271</v>
      </c>
      <c r="R3291" t="str">
        <f t="shared" si="355"/>
        <v>theater</v>
      </c>
      <c r="S3291" t="str">
        <f t="shared" si="359"/>
        <v>plays</v>
      </c>
    </row>
    <row r="3292" spans="1:19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6">
        <f t="shared" si="356"/>
        <v>121.2</v>
      </c>
      <c r="O3292" s="10">
        <f t="shared" si="357"/>
        <v>42775.723275462966</v>
      </c>
      <c r="P3292" s="10">
        <f t="shared" si="358"/>
        <v>42805.723275462966</v>
      </c>
      <c r="Q3292" t="s">
        <v>8271</v>
      </c>
      <c r="R3292" t="str">
        <f t="shared" si="355"/>
        <v>theater</v>
      </c>
      <c r="S3292" t="str">
        <f t="shared" si="359"/>
        <v>plays</v>
      </c>
    </row>
    <row r="3293" spans="1:19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6">
        <f t="shared" si="356"/>
        <v>113.99999999999999</v>
      </c>
      <c r="O3293" s="10">
        <f t="shared" si="357"/>
        <v>42232.910879629628</v>
      </c>
      <c r="P3293" s="10">
        <f t="shared" si="358"/>
        <v>42264.374305555561</v>
      </c>
      <c r="Q3293" t="s">
        <v>8271</v>
      </c>
      <c r="R3293" t="str">
        <f t="shared" si="355"/>
        <v>theater</v>
      </c>
      <c r="S3293" t="str">
        <f t="shared" si="359"/>
        <v>plays</v>
      </c>
    </row>
    <row r="3294" spans="1:19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6">
        <f t="shared" si="356"/>
        <v>286.13861386138615</v>
      </c>
      <c r="O3294" s="10">
        <f t="shared" si="357"/>
        <v>42282.978564814817</v>
      </c>
      <c r="P3294" s="10">
        <f t="shared" si="358"/>
        <v>42343.020231481489</v>
      </c>
      <c r="Q3294" t="s">
        <v>8271</v>
      </c>
      <c r="R3294" t="str">
        <f t="shared" si="355"/>
        <v>theater</v>
      </c>
      <c r="S3294" t="str">
        <f t="shared" si="359"/>
        <v>plays</v>
      </c>
    </row>
    <row r="3295" spans="1:19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6">
        <f t="shared" si="356"/>
        <v>170.44444444444446</v>
      </c>
      <c r="O3295" s="10">
        <f t="shared" si="357"/>
        <v>42768.633703703708</v>
      </c>
      <c r="P3295" s="10">
        <f t="shared" si="358"/>
        <v>42798.633703703708</v>
      </c>
      <c r="Q3295" t="s">
        <v>8271</v>
      </c>
      <c r="R3295" t="str">
        <f t="shared" ref="R3295:R3358" si="360">LEFT(Q3295, 7)</f>
        <v>theater</v>
      </c>
      <c r="S3295" t="str">
        <f t="shared" si="359"/>
        <v>plays</v>
      </c>
    </row>
    <row r="3296" spans="1:19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6">
        <f t="shared" si="356"/>
        <v>118.33333333333333</v>
      </c>
      <c r="O3296" s="10">
        <f t="shared" si="357"/>
        <v>42141.749467592592</v>
      </c>
      <c r="P3296" s="10">
        <f t="shared" si="358"/>
        <v>42171.749467592592</v>
      </c>
      <c r="Q3296" t="s">
        <v>8271</v>
      </c>
      <c r="R3296" t="str">
        <f t="shared" si="360"/>
        <v>theater</v>
      </c>
      <c r="S3296" t="str">
        <f t="shared" si="359"/>
        <v>plays</v>
      </c>
    </row>
    <row r="3297" spans="1:19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6">
        <f t="shared" si="356"/>
        <v>102.85857142857142</v>
      </c>
      <c r="O3297" s="10">
        <f t="shared" si="357"/>
        <v>42609.650798611117</v>
      </c>
      <c r="P3297" s="10">
        <f t="shared" si="358"/>
        <v>42639.650798611117</v>
      </c>
      <c r="Q3297" t="s">
        <v>8271</v>
      </c>
      <c r="R3297" t="str">
        <f t="shared" si="360"/>
        <v>theater</v>
      </c>
      <c r="S3297" t="str">
        <f t="shared" si="359"/>
        <v>plays</v>
      </c>
    </row>
    <row r="3298" spans="1:19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6">
        <f t="shared" si="356"/>
        <v>144.06666666666666</v>
      </c>
      <c r="O3298" s="10">
        <f t="shared" si="357"/>
        <v>42309.964953703711</v>
      </c>
      <c r="P3298" s="10">
        <f t="shared" si="358"/>
        <v>42331.125000000007</v>
      </c>
      <c r="Q3298" t="s">
        <v>8271</v>
      </c>
      <c r="R3298" t="str">
        <f t="shared" si="360"/>
        <v>theater</v>
      </c>
      <c r="S3298" t="str">
        <f t="shared" si="359"/>
        <v>plays</v>
      </c>
    </row>
    <row r="3299" spans="1:19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6">
        <f t="shared" si="356"/>
        <v>100.07272727272726</v>
      </c>
      <c r="O3299" s="10">
        <f t="shared" si="357"/>
        <v>42193.979814814818</v>
      </c>
      <c r="P3299" s="10">
        <f t="shared" si="358"/>
        <v>42213.165972222225</v>
      </c>
      <c r="Q3299" t="s">
        <v>8271</v>
      </c>
      <c r="R3299" t="str">
        <f t="shared" si="360"/>
        <v>theater</v>
      </c>
      <c r="S3299" t="str">
        <f t="shared" si="359"/>
        <v>plays</v>
      </c>
    </row>
    <row r="3300" spans="1:19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6">
        <f t="shared" si="356"/>
        <v>101.73</v>
      </c>
      <c r="O3300" s="10">
        <f t="shared" si="357"/>
        <v>42240.166296296295</v>
      </c>
      <c r="P3300" s="10">
        <f t="shared" si="358"/>
        <v>42260.208333333336</v>
      </c>
      <c r="Q3300" t="s">
        <v>8271</v>
      </c>
      <c r="R3300" t="str">
        <f t="shared" si="360"/>
        <v>theater</v>
      </c>
      <c r="S3300" t="str">
        <f t="shared" si="359"/>
        <v>plays</v>
      </c>
    </row>
    <row r="3301" spans="1:19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6">
        <f t="shared" si="356"/>
        <v>116.19999999999999</v>
      </c>
      <c r="O3301" s="10">
        <f t="shared" si="357"/>
        <v>42262.12572916667</v>
      </c>
      <c r="P3301" s="10">
        <f t="shared" si="358"/>
        <v>42292.12572916667</v>
      </c>
      <c r="Q3301" t="s">
        <v>8271</v>
      </c>
      <c r="R3301" t="str">
        <f t="shared" si="360"/>
        <v>theater</v>
      </c>
      <c r="S3301" t="str">
        <f t="shared" si="359"/>
        <v>plays</v>
      </c>
    </row>
    <row r="3302" spans="1:19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6">
        <f t="shared" si="356"/>
        <v>136.16666666666666</v>
      </c>
      <c r="O3302" s="10">
        <f t="shared" si="357"/>
        <v>42102.952106481483</v>
      </c>
      <c r="P3302" s="10">
        <f t="shared" si="358"/>
        <v>42123.952106481483</v>
      </c>
      <c r="Q3302" t="s">
        <v>8271</v>
      </c>
      <c r="R3302" t="str">
        <f t="shared" si="360"/>
        <v>theater</v>
      </c>
      <c r="S3302" t="str">
        <f t="shared" si="359"/>
        <v>plays</v>
      </c>
    </row>
    <row r="3303" spans="1:19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6">
        <f t="shared" si="356"/>
        <v>133.46666666666667</v>
      </c>
      <c r="O3303" s="10">
        <f t="shared" si="357"/>
        <v>42538.944166666675</v>
      </c>
      <c r="P3303" s="10">
        <f t="shared" si="358"/>
        <v>42583.499305555561</v>
      </c>
      <c r="Q3303" t="s">
        <v>8271</v>
      </c>
      <c r="R3303" t="str">
        <f t="shared" si="360"/>
        <v>theater</v>
      </c>
      <c r="S3303" t="str">
        <f t="shared" si="359"/>
        <v>plays</v>
      </c>
    </row>
    <row r="3304" spans="1:19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6">
        <f t="shared" si="356"/>
        <v>103.39285714285715</v>
      </c>
      <c r="O3304" s="10">
        <f t="shared" si="357"/>
        <v>42681.559907407405</v>
      </c>
      <c r="P3304" s="10">
        <f t="shared" si="358"/>
        <v>42711.559907407405</v>
      </c>
      <c r="Q3304" t="s">
        <v>8271</v>
      </c>
      <c r="R3304" t="str">
        <f t="shared" si="360"/>
        <v>theater</v>
      </c>
      <c r="S3304" t="str">
        <f t="shared" si="359"/>
        <v>plays</v>
      </c>
    </row>
    <row r="3305" spans="1:19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6">
        <f t="shared" si="356"/>
        <v>115.88888888888889</v>
      </c>
      <c r="O3305" s="10">
        <f t="shared" si="357"/>
        <v>42056.859768518516</v>
      </c>
      <c r="P3305" s="10">
        <f t="shared" si="358"/>
        <v>42091.818101851859</v>
      </c>
      <c r="Q3305" t="s">
        <v>8271</v>
      </c>
      <c r="R3305" t="str">
        <f t="shared" si="360"/>
        <v>theater</v>
      </c>
      <c r="S3305" t="str">
        <f t="shared" si="359"/>
        <v>plays</v>
      </c>
    </row>
    <row r="3306" spans="1:19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6">
        <f t="shared" si="356"/>
        <v>104.51666666666665</v>
      </c>
      <c r="O3306" s="10">
        <f t="shared" si="357"/>
        <v>42696.832777777781</v>
      </c>
      <c r="P3306" s="10">
        <f t="shared" si="358"/>
        <v>42726.832777777781</v>
      </c>
      <c r="Q3306" t="s">
        <v>8271</v>
      </c>
      <c r="R3306" t="str">
        <f t="shared" si="360"/>
        <v>theater</v>
      </c>
      <c r="S3306" t="str">
        <f t="shared" si="359"/>
        <v>plays</v>
      </c>
    </row>
    <row r="3307" spans="1:19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6">
        <f t="shared" si="356"/>
        <v>102.02500000000001</v>
      </c>
      <c r="O3307" s="10">
        <f t="shared" si="357"/>
        <v>42187.064212962963</v>
      </c>
      <c r="P3307" s="10">
        <f t="shared" si="358"/>
        <v>42217.064212962963</v>
      </c>
      <c r="Q3307" t="s">
        <v>8271</v>
      </c>
      <c r="R3307" t="str">
        <f t="shared" si="360"/>
        <v>theater</v>
      </c>
      <c r="S3307" t="str">
        <f t="shared" si="359"/>
        <v>plays</v>
      </c>
    </row>
    <row r="3308" spans="1:19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6">
        <f t="shared" si="356"/>
        <v>175.33333333333334</v>
      </c>
      <c r="O3308" s="10">
        <f t="shared" si="357"/>
        <v>42493.427569444444</v>
      </c>
      <c r="P3308" s="10">
        <f t="shared" si="358"/>
        <v>42531.333333333336</v>
      </c>
      <c r="Q3308" t="s">
        <v>8271</v>
      </c>
      <c r="R3308" t="str">
        <f t="shared" si="360"/>
        <v>theater</v>
      </c>
      <c r="S3308" t="str">
        <f t="shared" si="359"/>
        <v>plays</v>
      </c>
    </row>
    <row r="3309" spans="1:19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6">
        <f t="shared" si="356"/>
        <v>106.67999999999999</v>
      </c>
      <c r="O3309" s="10">
        <f t="shared" si="357"/>
        <v>42475.265497685185</v>
      </c>
      <c r="P3309" s="10">
        <f t="shared" si="358"/>
        <v>42505.265497685185</v>
      </c>
      <c r="Q3309" t="s">
        <v>8271</v>
      </c>
      <c r="R3309" t="str">
        <f t="shared" si="360"/>
        <v>theater</v>
      </c>
      <c r="S3309" t="str">
        <f t="shared" si="359"/>
        <v>plays</v>
      </c>
    </row>
    <row r="3310" spans="1:19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6">
        <f t="shared" si="356"/>
        <v>122.28571428571429</v>
      </c>
      <c r="O3310" s="10">
        <f t="shared" si="357"/>
        <v>42453.085243055561</v>
      </c>
      <c r="P3310" s="10">
        <f t="shared" si="358"/>
        <v>42474.085243055561</v>
      </c>
      <c r="Q3310" t="s">
        <v>8271</v>
      </c>
      <c r="R3310" t="str">
        <f t="shared" si="360"/>
        <v>theater</v>
      </c>
      <c r="S3310" t="str">
        <f t="shared" si="359"/>
        <v>plays</v>
      </c>
    </row>
    <row r="3311" spans="1:19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6">
        <f t="shared" si="356"/>
        <v>159.42857142857144</v>
      </c>
      <c r="O3311" s="10">
        <f t="shared" si="357"/>
        <v>42628.858541666668</v>
      </c>
      <c r="P3311" s="10">
        <f t="shared" si="358"/>
        <v>42659.858541666668</v>
      </c>
      <c r="Q3311" t="s">
        <v>8271</v>
      </c>
      <c r="R3311" t="str">
        <f t="shared" si="360"/>
        <v>theater</v>
      </c>
      <c r="S3311" t="str">
        <f t="shared" si="359"/>
        <v>plays</v>
      </c>
    </row>
    <row r="3312" spans="1:19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6">
        <f t="shared" si="356"/>
        <v>100.07692307692308</v>
      </c>
      <c r="O3312" s="10">
        <f t="shared" si="357"/>
        <v>42254.136863425927</v>
      </c>
      <c r="P3312" s="10">
        <f t="shared" si="358"/>
        <v>42284.136863425927</v>
      </c>
      <c r="Q3312" t="s">
        <v>8271</v>
      </c>
      <c r="R3312" t="str">
        <f t="shared" si="360"/>
        <v>theater</v>
      </c>
      <c r="S3312" t="str">
        <f t="shared" si="359"/>
        <v>plays</v>
      </c>
    </row>
    <row r="3313" spans="1:19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6">
        <f t="shared" si="356"/>
        <v>109.84</v>
      </c>
      <c r="O3313" s="10">
        <f t="shared" si="357"/>
        <v>42264.500115740746</v>
      </c>
      <c r="P3313" s="10">
        <f t="shared" si="358"/>
        <v>42294.500115740746</v>
      </c>
      <c r="Q3313" t="s">
        <v>8271</v>
      </c>
      <c r="R3313" t="str">
        <f t="shared" si="360"/>
        <v>theater</v>
      </c>
      <c r="S3313" t="str">
        <f t="shared" si="359"/>
        <v>plays</v>
      </c>
    </row>
    <row r="3314" spans="1:19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6">
        <f t="shared" si="356"/>
        <v>100.03999999999999</v>
      </c>
      <c r="O3314" s="10">
        <f t="shared" si="357"/>
        <v>42665.017893518518</v>
      </c>
      <c r="P3314" s="10">
        <f t="shared" si="358"/>
        <v>42686.125000000007</v>
      </c>
      <c r="Q3314" t="s">
        <v>8271</v>
      </c>
      <c r="R3314" t="str">
        <f t="shared" si="360"/>
        <v>theater</v>
      </c>
      <c r="S3314" t="str">
        <f t="shared" si="359"/>
        <v>plays</v>
      </c>
    </row>
    <row r="3315" spans="1:19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6">
        <f t="shared" si="356"/>
        <v>116.05000000000001</v>
      </c>
      <c r="O3315" s="10">
        <f t="shared" si="357"/>
        <v>42382.452743055554</v>
      </c>
      <c r="P3315" s="10">
        <f t="shared" si="358"/>
        <v>42396.250000000007</v>
      </c>
      <c r="Q3315" t="s">
        <v>8271</v>
      </c>
      <c r="R3315" t="str">
        <f t="shared" si="360"/>
        <v>theater</v>
      </c>
      <c r="S3315" t="str">
        <f t="shared" si="359"/>
        <v>plays</v>
      </c>
    </row>
    <row r="3316" spans="1:19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6">
        <f t="shared" si="356"/>
        <v>210.75</v>
      </c>
      <c r="O3316" s="10">
        <f t="shared" si="357"/>
        <v>42105.475821759261</v>
      </c>
      <c r="P3316" s="10">
        <f t="shared" si="358"/>
        <v>42133.045138888891</v>
      </c>
      <c r="Q3316" t="s">
        <v>8271</v>
      </c>
      <c r="R3316" t="str">
        <f t="shared" si="360"/>
        <v>theater</v>
      </c>
      <c r="S3316" t="str">
        <f t="shared" si="359"/>
        <v>plays</v>
      </c>
    </row>
    <row r="3317" spans="1:19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6">
        <f t="shared" si="356"/>
        <v>110.00000000000001</v>
      </c>
      <c r="O3317" s="10">
        <f t="shared" si="357"/>
        <v>42466.512048611119</v>
      </c>
      <c r="P3317" s="10">
        <f t="shared" si="358"/>
        <v>42496.512048611119</v>
      </c>
      <c r="Q3317" t="s">
        <v>8271</v>
      </c>
      <c r="R3317" t="str">
        <f t="shared" si="360"/>
        <v>theater</v>
      </c>
      <c r="S3317" t="str">
        <f t="shared" si="359"/>
        <v>plays</v>
      </c>
    </row>
    <row r="3318" spans="1:19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6">
        <f t="shared" si="356"/>
        <v>100.08673425918037</v>
      </c>
      <c r="O3318" s="10">
        <f t="shared" si="357"/>
        <v>41827.079571759263</v>
      </c>
      <c r="P3318" s="10">
        <f t="shared" si="358"/>
        <v>41859.787500000006</v>
      </c>
      <c r="Q3318" t="s">
        <v>8271</v>
      </c>
      <c r="R3318" t="str">
        <f t="shared" si="360"/>
        <v>theater</v>
      </c>
      <c r="S3318" t="str">
        <f t="shared" si="359"/>
        <v>plays</v>
      </c>
    </row>
    <row r="3319" spans="1:19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6">
        <f t="shared" si="356"/>
        <v>106.19047619047619</v>
      </c>
      <c r="O3319" s="10">
        <f t="shared" si="357"/>
        <v>42499.24796296296</v>
      </c>
      <c r="P3319" s="10">
        <f t="shared" si="358"/>
        <v>42529.24796296296</v>
      </c>
      <c r="Q3319" t="s">
        <v>8271</v>
      </c>
      <c r="R3319" t="str">
        <f t="shared" si="360"/>
        <v>theater</v>
      </c>
      <c r="S3319" t="str">
        <f t="shared" si="359"/>
        <v>plays</v>
      </c>
    </row>
    <row r="3320" spans="1:19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6">
        <f t="shared" si="356"/>
        <v>125.6</v>
      </c>
      <c r="O3320" s="10">
        <f t="shared" si="357"/>
        <v>42431.510335648149</v>
      </c>
      <c r="P3320" s="10">
        <f t="shared" si="358"/>
        <v>42471.312500000007</v>
      </c>
      <c r="Q3320" t="s">
        <v>8271</v>
      </c>
      <c r="R3320" t="str">
        <f t="shared" si="360"/>
        <v>theater</v>
      </c>
      <c r="S3320" t="str">
        <f t="shared" si="359"/>
        <v>plays</v>
      </c>
    </row>
    <row r="3321" spans="1:19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6">
        <f t="shared" si="356"/>
        <v>108</v>
      </c>
      <c r="O3321" s="10">
        <f t="shared" si="357"/>
        <v>41990.79381944445</v>
      </c>
      <c r="P3321" s="10">
        <f t="shared" si="358"/>
        <v>42035.79381944445</v>
      </c>
      <c r="Q3321" t="s">
        <v>8271</v>
      </c>
      <c r="R3321" t="str">
        <f t="shared" si="360"/>
        <v>theater</v>
      </c>
      <c r="S3321" t="str">
        <f t="shared" si="359"/>
        <v>plays</v>
      </c>
    </row>
    <row r="3322" spans="1:19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6">
        <f t="shared" si="356"/>
        <v>101</v>
      </c>
      <c r="O3322" s="10">
        <f t="shared" si="357"/>
        <v>42513.25413194445</v>
      </c>
      <c r="P3322" s="10">
        <f t="shared" si="358"/>
        <v>42543.25413194445</v>
      </c>
      <c r="Q3322" t="s">
        <v>8271</v>
      </c>
      <c r="R3322" t="str">
        <f t="shared" si="360"/>
        <v>theater</v>
      </c>
      <c r="S3322" t="str">
        <f t="shared" si="359"/>
        <v>plays</v>
      </c>
    </row>
    <row r="3323" spans="1:19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6">
        <f t="shared" si="356"/>
        <v>107.4</v>
      </c>
      <c r="O3323" s="10">
        <f t="shared" si="357"/>
        <v>41914.308622685188</v>
      </c>
      <c r="P3323" s="10">
        <f t="shared" si="358"/>
        <v>41928.374305555561</v>
      </c>
      <c r="Q3323" t="s">
        <v>8271</v>
      </c>
      <c r="R3323" t="str">
        <f t="shared" si="360"/>
        <v>theater</v>
      </c>
      <c r="S3323" t="str">
        <f t="shared" si="359"/>
        <v>plays</v>
      </c>
    </row>
    <row r="3324" spans="1:19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6">
        <f t="shared" si="356"/>
        <v>101.51515151515152</v>
      </c>
      <c r="O3324" s="10">
        <f t="shared" si="357"/>
        <v>42521.218703703707</v>
      </c>
      <c r="P3324" s="10">
        <f t="shared" si="358"/>
        <v>42543.371527777781</v>
      </c>
      <c r="Q3324" t="s">
        <v>8271</v>
      </c>
      <c r="R3324" t="str">
        <f t="shared" si="360"/>
        <v>theater</v>
      </c>
      <c r="S3324" t="str">
        <f t="shared" si="359"/>
        <v>plays</v>
      </c>
    </row>
    <row r="3325" spans="1:19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6">
        <f t="shared" si="356"/>
        <v>125.89999999999999</v>
      </c>
      <c r="O3325" s="10">
        <f t="shared" si="357"/>
        <v>42608.574166666665</v>
      </c>
      <c r="P3325" s="10">
        <f t="shared" si="358"/>
        <v>42638.574166666665</v>
      </c>
      <c r="Q3325" t="s">
        <v>8271</v>
      </c>
      <c r="R3325" t="str">
        <f t="shared" si="360"/>
        <v>theater</v>
      </c>
      <c r="S3325" t="str">
        <f t="shared" si="359"/>
        <v>plays</v>
      </c>
    </row>
    <row r="3326" spans="1:19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6">
        <f t="shared" si="356"/>
        <v>101.66666666666666</v>
      </c>
      <c r="O3326" s="10">
        <f t="shared" si="357"/>
        <v>42512.791550925926</v>
      </c>
      <c r="P3326" s="10">
        <f t="shared" si="358"/>
        <v>42526.791550925926</v>
      </c>
      <c r="Q3326" t="s">
        <v>8271</v>
      </c>
      <c r="R3326" t="str">
        <f t="shared" si="360"/>
        <v>theater</v>
      </c>
      <c r="S3326" t="str">
        <f t="shared" si="359"/>
        <v>plays</v>
      </c>
    </row>
    <row r="3327" spans="1:19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6">
        <f t="shared" si="356"/>
        <v>112.5</v>
      </c>
      <c r="O3327" s="10">
        <f t="shared" si="357"/>
        <v>42064.993946759263</v>
      </c>
      <c r="P3327" s="10">
        <f t="shared" si="358"/>
        <v>42099.952280092599</v>
      </c>
      <c r="Q3327" t="s">
        <v>8271</v>
      </c>
      <c r="R3327" t="str">
        <f t="shared" si="360"/>
        <v>theater</v>
      </c>
      <c r="S3327" t="str">
        <f t="shared" si="359"/>
        <v>plays</v>
      </c>
    </row>
    <row r="3328" spans="1:19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6">
        <f t="shared" si="356"/>
        <v>101.375</v>
      </c>
      <c r="O3328" s="10">
        <f t="shared" si="357"/>
        <v>42041.922511574077</v>
      </c>
      <c r="P3328" s="10">
        <f t="shared" si="358"/>
        <v>42071.880844907406</v>
      </c>
      <c r="Q3328" t="s">
        <v>8271</v>
      </c>
      <c r="R3328" t="str">
        <f t="shared" si="360"/>
        <v>theater</v>
      </c>
      <c r="S3328" t="str">
        <f t="shared" si="359"/>
        <v>plays</v>
      </c>
    </row>
    <row r="3329" spans="1:19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6">
        <f t="shared" si="356"/>
        <v>101.25</v>
      </c>
      <c r="O3329" s="10">
        <f t="shared" si="357"/>
        <v>42468.582939814813</v>
      </c>
      <c r="P3329" s="10">
        <f t="shared" si="358"/>
        <v>42498.582939814813</v>
      </c>
      <c r="Q3329" t="s">
        <v>8271</v>
      </c>
      <c r="R3329" t="str">
        <f t="shared" si="360"/>
        <v>theater</v>
      </c>
      <c r="S3329" t="str">
        <f t="shared" si="359"/>
        <v>plays</v>
      </c>
    </row>
    <row r="3330" spans="1:19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6">
        <f t="shared" ref="N3330:N3393" si="361">E3330/D3330*100</f>
        <v>146.38888888888889</v>
      </c>
      <c r="O3330" s="10">
        <f t="shared" si="357"/>
        <v>41822.783368055556</v>
      </c>
      <c r="P3330" s="10">
        <f t="shared" si="358"/>
        <v>41825.25</v>
      </c>
      <c r="Q3330" t="s">
        <v>8271</v>
      </c>
      <c r="R3330" t="str">
        <f t="shared" si="360"/>
        <v>theater</v>
      </c>
      <c r="S3330" t="str">
        <f t="shared" si="359"/>
        <v>plays</v>
      </c>
    </row>
    <row r="3331" spans="1:19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6">
        <f t="shared" si="361"/>
        <v>116.8</v>
      </c>
      <c r="O3331" s="10">
        <f t="shared" ref="O3331:O3394" si="362">((((J3331/60)/60)/24+DATE(1970,1,1)+5/24))</f>
        <v>41837.531342592592</v>
      </c>
      <c r="P3331" s="10">
        <f t="shared" ref="P3331:P3394" si="363">((((I3331/60)/60)/24+DATE(1970,1,1)+5/24))</f>
        <v>41848.166666666672</v>
      </c>
      <c r="Q3331" t="s">
        <v>8271</v>
      </c>
      <c r="R3331" t="str">
        <f t="shared" si="360"/>
        <v>theater</v>
      </c>
      <c r="S3331" t="str">
        <f t="shared" si="359"/>
        <v>plays</v>
      </c>
    </row>
    <row r="3332" spans="1:19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6">
        <f t="shared" si="361"/>
        <v>106.26666666666667</v>
      </c>
      <c r="O3332" s="10">
        <f t="shared" si="362"/>
        <v>42066.095694444448</v>
      </c>
      <c r="P3332" s="10">
        <f t="shared" si="363"/>
        <v>42096.054027777784</v>
      </c>
      <c r="Q3332" t="s">
        <v>8271</v>
      </c>
      <c r="R3332" t="str">
        <f t="shared" si="360"/>
        <v>theater</v>
      </c>
      <c r="S3332" t="str">
        <f t="shared" si="359"/>
        <v>plays</v>
      </c>
    </row>
    <row r="3333" spans="1:19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6">
        <f t="shared" si="361"/>
        <v>104.52</v>
      </c>
      <c r="O3333" s="10">
        <f t="shared" si="362"/>
        <v>42248.906087962961</v>
      </c>
      <c r="P3333" s="10">
        <f t="shared" si="363"/>
        <v>42283.906087962961</v>
      </c>
      <c r="Q3333" t="s">
        <v>8271</v>
      </c>
      <c r="R3333" t="str">
        <f t="shared" si="360"/>
        <v>theater</v>
      </c>
      <c r="S3333" t="str">
        <f t="shared" si="359"/>
        <v>plays</v>
      </c>
    </row>
    <row r="3334" spans="1:19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6">
        <f t="shared" si="361"/>
        <v>100</v>
      </c>
      <c r="O3334" s="10">
        <f t="shared" si="362"/>
        <v>41810.06863425926</v>
      </c>
      <c r="P3334" s="10">
        <f t="shared" si="363"/>
        <v>41840.06863425926</v>
      </c>
      <c r="Q3334" t="s">
        <v>8271</v>
      </c>
      <c r="R3334" t="str">
        <f t="shared" si="360"/>
        <v>theater</v>
      </c>
      <c r="S3334" t="str">
        <f t="shared" si="359"/>
        <v>plays</v>
      </c>
    </row>
    <row r="3335" spans="1:19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6">
        <f t="shared" si="361"/>
        <v>104.57142857142858</v>
      </c>
      <c r="O3335" s="10">
        <f t="shared" si="362"/>
        <v>42148.885185185187</v>
      </c>
      <c r="P3335" s="10">
        <f t="shared" si="363"/>
        <v>42170.885185185187</v>
      </c>
      <c r="Q3335" t="s">
        <v>8271</v>
      </c>
      <c r="R3335" t="str">
        <f t="shared" si="360"/>
        <v>theater</v>
      </c>
      <c r="S3335" t="str">
        <f t="shared" si="359"/>
        <v>plays</v>
      </c>
    </row>
    <row r="3336" spans="1:19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6">
        <f t="shared" si="361"/>
        <v>138.62051149573753</v>
      </c>
      <c r="O3336" s="10">
        <f t="shared" si="362"/>
        <v>42185.729421296295</v>
      </c>
      <c r="P3336" s="10">
        <f t="shared" si="363"/>
        <v>42215.729421296295</v>
      </c>
      <c r="Q3336" t="s">
        <v>8271</v>
      </c>
      <c r="R3336" t="str">
        <f t="shared" si="360"/>
        <v>theater</v>
      </c>
      <c r="S3336" t="str">
        <f t="shared" si="359"/>
        <v>plays</v>
      </c>
    </row>
    <row r="3337" spans="1:19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6">
        <f t="shared" si="361"/>
        <v>100.32000000000001</v>
      </c>
      <c r="O3337" s="10">
        <f t="shared" si="362"/>
        <v>41827.882476851853</v>
      </c>
      <c r="P3337" s="10">
        <f t="shared" si="363"/>
        <v>41855.166666666672</v>
      </c>
      <c r="Q3337" t="s">
        <v>8271</v>
      </c>
      <c r="R3337" t="str">
        <f t="shared" si="360"/>
        <v>theater</v>
      </c>
      <c r="S3337" t="str">
        <f t="shared" si="359"/>
        <v>plays</v>
      </c>
    </row>
    <row r="3338" spans="1:19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6">
        <f t="shared" si="361"/>
        <v>100</v>
      </c>
      <c r="O3338" s="10">
        <f t="shared" si="362"/>
        <v>42437.607013888897</v>
      </c>
      <c r="P3338" s="10">
        <f t="shared" si="363"/>
        <v>42465.565347222226</v>
      </c>
      <c r="Q3338" t="s">
        <v>8271</v>
      </c>
      <c r="R3338" t="str">
        <f t="shared" si="360"/>
        <v>theater</v>
      </c>
      <c r="S3338" t="str">
        <f t="shared" ref="S3338:S3401" si="364">RIGHT(Q3338, 5)</f>
        <v>plays</v>
      </c>
    </row>
    <row r="3339" spans="1:19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6">
        <f t="shared" si="361"/>
        <v>110.2</v>
      </c>
      <c r="O3339" s="10">
        <f t="shared" si="362"/>
        <v>41901.490358796298</v>
      </c>
      <c r="P3339" s="10">
        <f t="shared" si="363"/>
        <v>41923.083333333336</v>
      </c>
      <c r="Q3339" t="s">
        <v>8271</v>
      </c>
      <c r="R3339" t="str">
        <f t="shared" si="360"/>
        <v>theater</v>
      </c>
      <c r="S3339" t="str">
        <f t="shared" si="364"/>
        <v>plays</v>
      </c>
    </row>
    <row r="3340" spans="1:19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6">
        <f t="shared" si="361"/>
        <v>102.18</v>
      </c>
      <c r="O3340" s="10">
        <f t="shared" si="362"/>
        <v>42769.783333333333</v>
      </c>
      <c r="P3340" s="10">
        <f t="shared" si="363"/>
        <v>42790.783333333333</v>
      </c>
      <c r="Q3340" t="s">
        <v>8271</v>
      </c>
      <c r="R3340" t="str">
        <f t="shared" si="360"/>
        <v>theater</v>
      </c>
      <c r="S3340" t="str">
        <f t="shared" si="364"/>
        <v>plays</v>
      </c>
    </row>
    <row r="3341" spans="1:19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6">
        <f t="shared" si="361"/>
        <v>104.35000000000001</v>
      </c>
      <c r="O3341" s="10">
        <f t="shared" si="362"/>
        <v>42549.87405092593</v>
      </c>
      <c r="P3341" s="10">
        <f t="shared" si="363"/>
        <v>42579.87405092593</v>
      </c>
      <c r="Q3341" t="s">
        <v>8271</v>
      </c>
      <c r="R3341" t="str">
        <f t="shared" si="360"/>
        <v>theater</v>
      </c>
      <c r="S3341" t="str">
        <f t="shared" si="364"/>
        <v>plays</v>
      </c>
    </row>
    <row r="3342" spans="1:19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6">
        <f t="shared" si="361"/>
        <v>138.16666666666666</v>
      </c>
      <c r="O3342" s="10">
        <f t="shared" si="362"/>
        <v>42686.182337962964</v>
      </c>
      <c r="P3342" s="10">
        <f t="shared" si="363"/>
        <v>42711.182337962964</v>
      </c>
      <c r="Q3342" t="s">
        <v>8271</v>
      </c>
      <c r="R3342" t="str">
        <f t="shared" si="360"/>
        <v>theater</v>
      </c>
      <c r="S3342" t="str">
        <f t="shared" si="364"/>
        <v>plays</v>
      </c>
    </row>
    <row r="3343" spans="1:19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6">
        <f t="shared" si="361"/>
        <v>100</v>
      </c>
      <c r="O3343" s="10">
        <f t="shared" si="362"/>
        <v>42511.007187500007</v>
      </c>
      <c r="P3343" s="10">
        <f t="shared" si="363"/>
        <v>42533.916666666664</v>
      </c>
      <c r="Q3343" t="s">
        <v>8271</v>
      </c>
      <c r="R3343" t="str">
        <f t="shared" si="360"/>
        <v>theater</v>
      </c>
      <c r="S3343" t="str">
        <f t="shared" si="364"/>
        <v>plays</v>
      </c>
    </row>
    <row r="3344" spans="1:19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6">
        <f t="shared" si="361"/>
        <v>101.66666666666666</v>
      </c>
      <c r="O3344" s="10">
        <f t="shared" si="362"/>
        <v>42062.504745370366</v>
      </c>
      <c r="P3344" s="10">
        <f t="shared" si="363"/>
        <v>42095.415972222225</v>
      </c>
      <c r="Q3344" t="s">
        <v>8271</v>
      </c>
      <c r="R3344" t="str">
        <f t="shared" si="360"/>
        <v>theater</v>
      </c>
      <c r="S3344" t="str">
        <f t="shared" si="364"/>
        <v>plays</v>
      </c>
    </row>
    <row r="3345" spans="1:19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6">
        <f t="shared" si="361"/>
        <v>171.42857142857142</v>
      </c>
      <c r="O3345" s="10">
        <f t="shared" si="362"/>
        <v>42453.124814814822</v>
      </c>
      <c r="P3345" s="10">
        <f t="shared" si="363"/>
        <v>42473.762500000004</v>
      </c>
      <c r="Q3345" t="s">
        <v>8271</v>
      </c>
      <c r="R3345" t="str">
        <f t="shared" si="360"/>
        <v>theater</v>
      </c>
      <c r="S3345" t="str">
        <f t="shared" si="364"/>
        <v>plays</v>
      </c>
    </row>
    <row r="3346" spans="1:19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6">
        <f t="shared" si="361"/>
        <v>101.44444444444444</v>
      </c>
      <c r="O3346" s="10">
        <f t="shared" si="362"/>
        <v>41851.408483796295</v>
      </c>
      <c r="P3346" s="10">
        <f t="shared" si="363"/>
        <v>41881.408483796295</v>
      </c>
      <c r="Q3346" t="s">
        <v>8271</v>
      </c>
      <c r="R3346" t="str">
        <f t="shared" si="360"/>
        <v>theater</v>
      </c>
      <c r="S3346" t="str">
        <f t="shared" si="364"/>
        <v>plays</v>
      </c>
    </row>
    <row r="3347" spans="1:19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6">
        <f t="shared" si="361"/>
        <v>130</v>
      </c>
      <c r="O3347" s="10">
        <f t="shared" si="362"/>
        <v>42053.314444444448</v>
      </c>
      <c r="P3347" s="10">
        <f t="shared" si="363"/>
        <v>42112.234027777777</v>
      </c>
      <c r="Q3347" t="s">
        <v>8271</v>
      </c>
      <c r="R3347" t="str">
        <f t="shared" si="360"/>
        <v>theater</v>
      </c>
      <c r="S3347" t="str">
        <f t="shared" si="364"/>
        <v>plays</v>
      </c>
    </row>
    <row r="3348" spans="1:19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6">
        <f t="shared" si="361"/>
        <v>110.00000000000001</v>
      </c>
      <c r="O3348" s="10">
        <f t="shared" si="362"/>
        <v>42054.232754629636</v>
      </c>
      <c r="P3348" s="10">
        <f t="shared" si="363"/>
        <v>42061.232754629636</v>
      </c>
      <c r="Q3348" t="s">
        <v>8271</v>
      </c>
      <c r="R3348" t="str">
        <f t="shared" si="360"/>
        <v>theater</v>
      </c>
      <c r="S3348" t="str">
        <f t="shared" si="364"/>
        <v>plays</v>
      </c>
    </row>
    <row r="3349" spans="1:19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6">
        <f t="shared" si="361"/>
        <v>119.44999999999999</v>
      </c>
      <c r="O3349" s="10">
        <f t="shared" si="362"/>
        <v>42484.759884259263</v>
      </c>
      <c r="P3349" s="10">
        <f t="shared" si="363"/>
        <v>42499.083333333336</v>
      </c>
      <c r="Q3349" t="s">
        <v>8271</v>
      </c>
      <c r="R3349" t="str">
        <f t="shared" si="360"/>
        <v>theater</v>
      </c>
      <c r="S3349" t="str">
        <f t="shared" si="364"/>
        <v>plays</v>
      </c>
    </row>
    <row r="3350" spans="1:19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6">
        <f t="shared" si="361"/>
        <v>100.2909090909091</v>
      </c>
      <c r="O3350" s="10">
        <f t="shared" si="362"/>
        <v>42466.767129629632</v>
      </c>
      <c r="P3350" s="10">
        <f t="shared" si="363"/>
        <v>42490.374305555561</v>
      </c>
      <c r="Q3350" t="s">
        <v>8271</v>
      </c>
      <c r="R3350" t="str">
        <f t="shared" si="360"/>
        <v>theater</v>
      </c>
      <c r="S3350" t="str">
        <f t="shared" si="364"/>
        <v>plays</v>
      </c>
    </row>
    <row r="3351" spans="1:19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6">
        <f t="shared" si="361"/>
        <v>153.4</v>
      </c>
      <c r="O3351" s="10">
        <f t="shared" si="362"/>
        <v>42513.319120370368</v>
      </c>
      <c r="P3351" s="10">
        <f t="shared" si="363"/>
        <v>42534.916666666664</v>
      </c>
      <c r="Q3351" t="s">
        <v>8271</v>
      </c>
      <c r="R3351" t="str">
        <f t="shared" si="360"/>
        <v>theater</v>
      </c>
      <c r="S3351" t="str">
        <f t="shared" si="364"/>
        <v>plays</v>
      </c>
    </row>
    <row r="3352" spans="1:19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6">
        <f t="shared" si="361"/>
        <v>104.42857142857143</v>
      </c>
      <c r="O3352" s="10">
        <f t="shared" si="362"/>
        <v>42302.909849537034</v>
      </c>
      <c r="P3352" s="10">
        <f t="shared" si="363"/>
        <v>42338.166666666664</v>
      </c>
      <c r="Q3352" t="s">
        <v>8271</v>
      </c>
      <c r="R3352" t="str">
        <f t="shared" si="360"/>
        <v>theater</v>
      </c>
      <c r="S3352" t="str">
        <f t="shared" si="364"/>
        <v>plays</v>
      </c>
    </row>
    <row r="3353" spans="1:19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6">
        <f t="shared" si="361"/>
        <v>101.1</v>
      </c>
      <c r="O3353" s="10">
        <f t="shared" si="362"/>
        <v>41806.603761574079</v>
      </c>
      <c r="P3353" s="10">
        <f t="shared" si="363"/>
        <v>41843.666666666672</v>
      </c>
      <c r="Q3353" t="s">
        <v>8271</v>
      </c>
      <c r="R3353" t="str">
        <f t="shared" si="360"/>
        <v>theater</v>
      </c>
      <c r="S3353" t="str">
        <f t="shared" si="364"/>
        <v>plays</v>
      </c>
    </row>
    <row r="3354" spans="1:19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6">
        <f t="shared" si="361"/>
        <v>107.52</v>
      </c>
      <c r="O3354" s="10">
        <f t="shared" si="362"/>
        <v>42496.201134259267</v>
      </c>
      <c r="P3354" s="10">
        <f t="shared" si="363"/>
        <v>42553.166666666664</v>
      </c>
      <c r="Q3354" t="s">
        <v>8271</v>
      </c>
      <c r="R3354" t="str">
        <f t="shared" si="360"/>
        <v>theater</v>
      </c>
      <c r="S3354" t="str">
        <f t="shared" si="364"/>
        <v>plays</v>
      </c>
    </row>
    <row r="3355" spans="1:19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6">
        <f t="shared" si="361"/>
        <v>315</v>
      </c>
      <c r="O3355" s="10">
        <f t="shared" si="362"/>
        <v>42479.640625000007</v>
      </c>
      <c r="P3355" s="10">
        <f t="shared" si="363"/>
        <v>42493.166666666664</v>
      </c>
      <c r="Q3355" t="s">
        <v>8271</v>
      </c>
      <c r="R3355" t="str">
        <f t="shared" si="360"/>
        <v>theater</v>
      </c>
      <c r="S3355" t="str">
        <f t="shared" si="364"/>
        <v>plays</v>
      </c>
    </row>
    <row r="3356" spans="1:19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6">
        <f t="shared" si="361"/>
        <v>101.93333333333334</v>
      </c>
      <c r="O3356" s="10">
        <f t="shared" si="362"/>
        <v>42270.935254629636</v>
      </c>
      <c r="P3356" s="10">
        <f t="shared" si="363"/>
        <v>42306.375694444447</v>
      </c>
      <c r="Q3356" t="s">
        <v>8271</v>
      </c>
      <c r="R3356" t="str">
        <f t="shared" si="360"/>
        <v>theater</v>
      </c>
      <c r="S3356" t="str">
        <f t="shared" si="364"/>
        <v>plays</v>
      </c>
    </row>
    <row r="3357" spans="1:19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6">
        <f t="shared" si="361"/>
        <v>126.28571428571429</v>
      </c>
      <c r="O3357" s="10">
        <f t="shared" si="362"/>
        <v>42489.8278587963</v>
      </c>
      <c r="P3357" s="10">
        <f t="shared" si="363"/>
        <v>42500.678472222229</v>
      </c>
      <c r="Q3357" t="s">
        <v>8271</v>
      </c>
      <c r="R3357" t="str">
        <f t="shared" si="360"/>
        <v>theater</v>
      </c>
      <c r="S3357" t="str">
        <f t="shared" si="364"/>
        <v>plays</v>
      </c>
    </row>
    <row r="3358" spans="1:19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6">
        <f t="shared" si="361"/>
        <v>101.4</v>
      </c>
      <c r="O3358" s="10">
        <f t="shared" si="362"/>
        <v>42537.023981481485</v>
      </c>
      <c r="P3358" s="10">
        <f t="shared" si="363"/>
        <v>42567.023981481485</v>
      </c>
      <c r="Q3358" t="s">
        <v>8271</v>
      </c>
      <c r="R3358" t="str">
        <f t="shared" si="360"/>
        <v>theater</v>
      </c>
      <c r="S3358" t="str">
        <f t="shared" si="364"/>
        <v>plays</v>
      </c>
    </row>
    <row r="3359" spans="1:19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6">
        <f t="shared" si="361"/>
        <v>101</v>
      </c>
      <c r="O3359" s="10">
        <f t="shared" si="362"/>
        <v>41822.626273148147</v>
      </c>
      <c r="P3359" s="10">
        <f t="shared" si="363"/>
        <v>41852.626273148147</v>
      </c>
      <c r="Q3359" t="s">
        <v>8271</v>
      </c>
      <c r="R3359" t="str">
        <f t="shared" ref="R3359:R3422" si="365">LEFT(Q3359, 7)</f>
        <v>theater</v>
      </c>
      <c r="S3359" t="str">
        <f t="shared" si="364"/>
        <v>plays</v>
      </c>
    </row>
    <row r="3360" spans="1:19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6">
        <f t="shared" si="361"/>
        <v>102.99000000000001</v>
      </c>
      <c r="O3360" s="10">
        <f t="shared" si="362"/>
        <v>41932.519432870373</v>
      </c>
      <c r="P3360" s="10">
        <f t="shared" si="363"/>
        <v>41962.561099537044</v>
      </c>
      <c r="Q3360" t="s">
        <v>8271</v>
      </c>
      <c r="R3360" t="str">
        <f t="shared" si="365"/>
        <v>theater</v>
      </c>
      <c r="S3360" t="str">
        <f t="shared" si="364"/>
        <v>plays</v>
      </c>
    </row>
    <row r="3361" spans="1:19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6">
        <f t="shared" si="361"/>
        <v>106.25</v>
      </c>
      <c r="O3361" s="10">
        <f t="shared" si="362"/>
        <v>42746.265439814822</v>
      </c>
      <c r="P3361" s="10">
        <f t="shared" si="363"/>
        <v>42791.265439814822</v>
      </c>
      <c r="Q3361" t="s">
        <v>8271</v>
      </c>
      <c r="R3361" t="str">
        <f t="shared" si="365"/>
        <v>theater</v>
      </c>
      <c r="S3361" t="str">
        <f t="shared" si="364"/>
        <v>plays</v>
      </c>
    </row>
    <row r="3362" spans="1:19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6">
        <f t="shared" si="361"/>
        <v>101.37777777777779</v>
      </c>
      <c r="O3362" s="10">
        <f t="shared" si="362"/>
        <v>42697.291006944448</v>
      </c>
      <c r="P3362" s="10">
        <f t="shared" si="363"/>
        <v>42718.874305555561</v>
      </c>
      <c r="Q3362" t="s">
        <v>8271</v>
      </c>
      <c r="R3362" t="str">
        <f t="shared" si="365"/>
        <v>theater</v>
      </c>
      <c r="S3362" t="str">
        <f t="shared" si="364"/>
        <v>plays</v>
      </c>
    </row>
    <row r="3363" spans="1:19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6">
        <f t="shared" si="361"/>
        <v>113.46000000000001</v>
      </c>
      <c r="O3363" s="10">
        <f t="shared" si="362"/>
        <v>41866.233680555561</v>
      </c>
      <c r="P3363" s="10">
        <f t="shared" si="363"/>
        <v>41883.874305555561</v>
      </c>
      <c r="Q3363" t="s">
        <v>8271</v>
      </c>
      <c r="R3363" t="str">
        <f t="shared" si="365"/>
        <v>theater</v>
      </c>
      <c r="S3363" t="str">
        <f t="shared" si="364"/>
        <v>plays</v>
      </c>
    </row>
    <row r="3364" spans="1:19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6">
        <f t="shared" si="361"/>
        <v>218.00000000000003</v>
      </c>
      <c r="O3364" s="10">
        <f t="shared" si="362"/>
        <v>42056.29996527778</v>
      </c>
      <c r="P3364" s="10">
        <f t="shared" si="363"/>
        <v>42070.413194444445</v>
      </c>
      <c r="Q3364" t="s">
        <v>8271</v>
      </c>
      <c r="R3364" t="str">
        <f t="shared" si="365"/>
        <v>theater</v>
      </c>
      <c r="S3364" t="str">
        <f t="shared" si="364"/>
        <v>plays</v>
      </c>
    </row>
    <row r="3365" spans="1:19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6">
        <f t="shared" si="361"/>
        <v>101.41935483870968</v>
      </c>
      <c r="O3365" s="10">
        <f t="shared" si="362"/>
        <v>41851.979687500003</v>
      </c>
      <c r="P3365" s="10">
        <f t="shared" si="363"/>
        <v>41870.875</v>
      </c>
      <c r="Q3365" t="s">
        <v>8271</v>
      </c>
      <c r="R3365" t="str">
        <f t="shared" si="365"/>
        <v>theater</v>
      </c>
      <c r="S3365" t="str">
        <f t="shared" si="364"/>
        <v>plays</v>
      </c>
    </row>
    <row r="3366" spans="1:19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6">
        <f t="shared" si="361"/>
        <v>105.93333333333332</v>
      </c>
      <c r="O3366" s="10">
        <f t="shared" si="362"/>
        <v>42423.185752314814</v>
      </c>
      <c r="P3366" s="10">
        <f t="shared" si="363"/>
        <v>42445.083333333336</v>
      </c>
      <c r="Q3366" t="s">
        <v>8271</v>
      </c>
      <c r="R3366" t="str">
        <f t="shared" si="365"/>
        <v>theater</v>
      </c>
      <c r="S3366" t="str">
        <f t="shared" si="364"/>
        <v>plays</v>
      </c>
    </row>
    <row r="3367" spans="1:19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6">
        <f t="shared" si="361"/>
        <v>104</v>
      </c>
      <c r="O3367" s="10">
        <f t="shared" si="362"/>
        <v>42321.310092592597</v>
      </c>
      <c r="P3367" s="10">
        <f t="shared" si="363"/>
        <v>42351.310092592597</v>
      </c>
      <c r="Q3367" t="s">
        <v>8271</v>
      </c>
      <c r="R3367" t="str">
        <f t="shared" si="365"/>
        <v>theater</v>
      </c>
      <c r="S3367" t="str">
        <f t="shared" si="364"/>
        <v>plays</v>
      </c>
    </row>
    <row r="3368" spans="1:19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6">
        <f t="shared" si="361"/>
        <v>221</v>
      </c>
      <c r="O3368" s="10">
        <f t="shared" si="362"/>
        <v>42107.275891203702</v>
      </c>
      <c r="P3368" s="10">
        <f t="shared" si="363"/>
        <v>42137.275891203702</v>
      </c>
      <c r="Q3368" t="s">
        <v>8271</v>
      </c>
      <c r="R3368" t="str">
        <f t="shared" si="365"/>
        <v>theater</v>
      </c>
      <c r="S3368" t="str">
        <f t="shared" si="364"/>
        <v>plays</v>
      </c>
    </row>
    <row r="3369" spans="1:19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6">
        <f t="shared" si="361"/>
        <v>118.66666666666667</v>
      </c>
      <c r="O3369" s="10">
        <f t="shared" si="362"/>
        <v>42193.142291666671</v>
      </c>
      <c r="P3369" s="10">
        <f t="shared" si="363"/>
        <v>42218.142291666671</v>
      </c>
      <c r="Q3369" t="s">
        <v>8271</v>
      </c>
      <c r="R3369" t="str">
        <f t="shared" si="365"/>
        <v>theater</v>
      </c>
      <c r="S3369" t="str">
        <f t="shared" si="364"/>
        <v>plays</v>
      </c>
    </row>
    <row r="3370" spans="1:19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6">
        <f t="shared" si="361"/>
        <v>104.60000000000001</v>
      </c>
      <c r="O3370" s="10">
        <f t="shared" si="362"/>
        <v>41969.408090277779</v>
      </c>
      <c r="P3370" s="10">
        <f t="shared" si="363"/>
        <v>42005.416666666664</v>
      </c>
      <c r="Q3370" t="s">
        <v>8271</v>
      </c>
      <c r="R3370" t="str">
        <f t="shared" si="365"/>
        <v>theater</v>
      </c>
      <c r="S3370" t="str">
        <f t="shared" si="364"/>
        <v>plays</v>
      </c>
    </row>
    <row r="3371" spans="1:19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6">
        <f t="shared" si="361"/>
        <v>103.89999999999999</v>
      </c>
      <c r="O3371" s="10">
        <f t="shared" si="362"/>
        <v>42690.249768518523</v>
      </c>
      <c r="P3371" s="10">
        <f t="shared" si="363"/>
        <v>42750.249768518523</v>
      </c>
      <c r="Q3371" t="s">
        <v>8271</v>
      </c>
      <c r="R3371" t="str">
        <f t="shared" si="365"/>
        <v>theater</v>
      </c>
      <c r="S3371" t="str">
        <f t="shared" si="364"/>
        <v>plays</v>
      </c>
    </row>
    <row r="3372" spans="1:19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6">
        <f t="shared" si="361"/>
        <v>117.73333333333333</v>
      </c>
      <c r="O3372" s="10">
        <f t="shared" si="362"/>
        <v>42690.542650462965</v>
      </c>
      <c r="P3372" s="10">
        <f t="shared" si="363"/>
        <v>42721.541666666664</v>
      </c>
      <c r="Q3372" t="s">
        <v>8271</v>
      </c>
      <c r="R3372" t="str">
        <f t="shared" si="365"/>
        <v>theater</v>
      </c>
      <c r="S3372" t="str">
        <f t="shared" si="364"/>
        <v>plays</v>
      </c>
    </row>
    <row r="3373" spans="1:19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6">
        <f t="shared" si="361"/>
        <v>138.5</v>
      </c>
      <c r="O3373" s="10">
        <f t="shared" si="362"/>
        <v>42313.082928240743</v>
      </c>
      <c r="P3373" s="10">
        <f t="shared" si="363"/>
        <v>42341.082928240743</v>
      </c>
      <c r="Q3373" t="s">
        <v>8271</v>
      </c>
      <c r="R3373" t="str">
        <f t="shared" si="365"/>
        <v>theater</v>
      </c>
      <c r="S3373" t="str">
        <f t="shared" si="364"/>
        <v>plays</v>
      </c>
    </row>
    <row r="3374" spans="1:19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6">
        <f t="shared" si="361"/>
        <v>103.49999999999999</v>
      </c>
      <c r="O3374" s="10">
        <f t="shared" si="362"/>
        <v>41855.756435185183</v>
      </c>
      <c r="P3374" s="10">
        <f t="shared" si="363"/>
        <v>41876.415972222225</v>
      </c>
      <c r="Q3374" t="s">
        <v>8271</v>
      </c>
      <c r="R3374" t="str">
        <f t="shared" si="365"/>
        <v>theater</v>
      </c>
      <c r="S3374" t="str">
        <f t="shared" si="364"/>
        <v>plays</v>
      </c>
    </row>
    <row r="3375" spans="1:19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6">
        <f t="shared" si="361"/>
        <v>100.25</v>
      </c>
      <c r="O3375" s="10">
        <f t="shared" si="362"/>
        <v>42180.062962962962</v>
      </c>
      <c r="P3375" s="10">
        <f t="shared" si="363"/>
        <v>42203.875000000007</v>
      </c>
      <c r="Q3375" t="s">
        <v>8271</v>
      </c>
      <c r="R3375" t="str">
        <f t="shared" si="365"/>
        <v>theater</v>
      </c>
      <c r="S3375" t="str">
        <f t="shared" si="364"/>
        <v>plays</v>
      </c>
    </row>
    <row r="3376" spans="1:19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6">
        <f t="shared" si="361"/>
        <v>106.57142857142856</v>
      </c>
      <c r="O3376" s="10">
        <f t="shared" si="362"/>
        <v>42275.94</v>
      </c>
      <c r="P3376" s="10">
        <f t="shared" si="363"/>
        <v>42305.94</v>
      </c>
      <c r="Q3376" t="s">
        <v>8271</v>
      </c>
      <c r="R3376" t="str">
        <f t="shared" si="365"/>
        <v>theater</v>
      </c>
      <c r="S3376" t="str">
        <f t="shared" si="364"/>
        <v>plays</v>
      </c>
    </row>
    <row r="3377" spans="1:19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6">
        <f t="shared" si="361"/>
        <v>100</v>
      </c>
      <c r="O3377" s="10">
        <f t="shared" si="362"/>
        <v>41765.819131944445</v>
      </c>
      <c r="P3377" s="10">
        <f t="shared" si="363"/>
        <v>41777.819131944445</v>
      </c>
      <c r="Q3377" t="s">
        <v>8271</v>
      </c>
      <c r="R3377" t="str">
        <f t="shared" si="365"/>
        <v>theater</v>
      </c>
      <c r="S3377" t="str">
        <f t="shared" si="364"/>
        <v>plays</v>
      </c>
    </row>
    <row r="3378" spans="1:19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6">
        <f t="shared" si="361"/>
        <v>100.01249999999999</v>
      </c>
      <c r="O3378" s="10">
        <f t="shared" si="362"/>
        <v>42059.90965277778</v>
      </c>
      <c r="P3378" s="10">
        <f t="shared" si="363"/>
        <v>42119.867986111109</v>
      </c>
      <c r="Q3378" t="s">
        <v>8271</v>
      </c>
      <c r="R3378" t="str">
        <f t="shared" si="365"/>
        <v>theater</v>
      </c>
      <c r="S3378" t="str">
        <f t="shared" si="364"/>
        <v>plays</v>
      </c>
    </row>
    <row r="3379" spans="1:19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6">
        <f t="shared" si="361"/>
        <v>101.05</v>
      </c>
      <c r="O3379" s="10">
        <f t="shared" si="362"/>
        <v>42053.940960648157</v>
      </c>
      <c r="P3379" s="10">
        <f t="shared" si="363"/>
        <v>42083.913888888892</v>
      </c>
      <c r="Q3379" t="s">
        <v>8271</v>
      </c>
      <c r="R3379" t="str">
        <f t="shared" si="365"/>
        <v>theater</v>
      </c>
      <c r="S3379" t="str">
        <f t="shared" si="364"/>
        <v>plays</v>
      </c>
    </row>
    <row r="3380" spans="1:19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6">
        <f t="shared" si="361"/>
        <v>107.63636363636364</v>
      </c>
      <c r="O3380" s="10">
        <f t="shared" si="362"/>
        <v>41858.563726851855</v>
      </c>
      <c r="P3380" s="10">
        <f t="shared" si="363"/>
        <v>41882.755555555559</v>
      </c>
      <c r="Q3380" t="s">
        <v>8271</v>
      </c>
      <c r="R3380" t="str">
        <f t="shared" si="365"/>
        <v>theater</v>
      </c>
      <c r="S3380" t="str">
        <f t="shared" si="364"/>
        <v>plays</v>
      </c>
    </row>
    <row r="3381" spans="1:19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6">
        <f t="shared" si="361"/>
        <v>103.64999999999999</v>
      </c>
      <c r="O3381" s="10">
        <f t="shared" si="362"/>
        <v>42225.722222222226</v>
      </c>
      <c r="P3381" s="10">
        <f t="shared" si="363"/>
        <v>42243.166666666664</v>
      </c>
      <c r="Q3381" t="s">
        <v>8271</v>
      </c>
      <c r="R3381" t="str">
        <f t="shared" si="365"/>
        <v>theater</v>
      </c>
      <c r="S3381" t="str">
        <f t="shared" si="364"/>
        <v>plays</v>
      </c>
    </row>
    <row r="3382" spans="1:19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6">
        <f t="shared" si="361"/>
        <v>104.43333333333334</v>
      </c>
      <c r="O3382" s="10">
        <f t="shared" si="362"/>
        <v>41938.161782407406</v>
      </c>
      <c r="P3382" s="10">
        <f t="shared" si="363"/>
        <v>41973.20344907407</v>
      </c>
      <c r="Q3382" t="s">
        <v>8271</v>
      </c>
      <c r="R3382" t="str">
        <f t="shared" si="365"/>
        <v>theater</v>
      </c>
      <c r="S3382" t="str">
        <f t="shared" si="364"/>
        <v>plays</v>
      </c>
    </row>
    <row r="3383" spans="1:19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6">
        <f t="shared" si="361"/>
        <v>102.25</v>
      </c>
      <c r="O3383" s="10">
        <f t="shared" si="362"/>
        <v>42044.393321759264</v>
      </c>
      <c r="P3383" s="10">
        <f t="shared" si="363"/>
        <v>42074.351655092592</v>
      </c>
      <c r="Q3383" t="s">
        <v>8271</v>
      </c>
      <c r="R3383" t="str">
        <f t="shared" si="365"/>
        <v>theater</v>
      </c>
      <c r="S3383" t="str">
        <f t="shared" si="364"/>
        <v>plays</v>
      </c>
    </row>
    <row r="3384" spans="1:19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6">
        <f t="shared" si="361"/>
        <v>100.74285714285713</v>
      </c>
      <c r="O3384" s="10">
        <f t="shared" si="362"/>
        <v>42559.639537037037</v>
      </c>
      <c r="P3384" s="10">
        <f t="shared" si="363"/>
        <v>42584.165972222225</v>
      </c>
      <c r="Q3384" t="s">
        <v>8271</v>
      </c>
      <c r="R3384" t="str">
        <f t="shared" si="365"/>
        <v>theater</v>
      </c>
      <c r="S3384" t="str">
        <f t="shared" si="364"/>
        <v>plays</v>
      </c>
    </row>
    <row r="3385" spans="1:19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6">
        <f t="shared" si="361"/>
        <v>111.71428571428572</v>
      </c>
      <c r="O3385" s="10">
        <f t="shared" si="362"/>
        <v>42524.990972222229</v>
      </c>
      <c r="P3385" s="10">
        <f t="shared" si="363"/>
        <v>42544.990972222229</v>
      </c>
      <c r="Q3385" t="s">
        <v>8271</v>
      </c>
      <c r="R3385" t="str">
        <f t="shared" si="365"/>
        <v>theater</v>
      </c>
      <c r="S3385" t="str">
        <f t="shared" si="364"/>
        <v>plays</v>
      </c>
    </row>
    <row r="3386" spans="1:19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6">
        <f t="shared" si="361"/>
        <v>100.01100000000001</v>
      </c>
      <c r="O3386" s="10">
        <f t="shared" si="362"/>
        <v>42292.29592592593</v>
      </c>
      <c r="P3386" s="10">
        <f t="shared" si="363"/>
        <v>42329.333333333336</v>
      </c>
      <c r="Q3386" t="s">
        <v>8271</v>
      </c>
      <c r="R3386" t="str">
        <f t="shared" si="365"/>
        <v>theater</v>
      </c>
      <c r="S3386" t="str">
        <f t="shared" si="364"/>
        <v>plays</v>
      </c>
    </row>
    <row r="3387" spans="1:19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6">
        <f t="shared" si="361"/>
        <v>100</v>
      </c>
      <c r="O3387" s="10">
        <f t="shared" si="362"/>
        <v>41954.075833333336</v>
      </c>
      <c r="P3387" s="10">
        <f t="shared" si="363"/>
        <v>41984.075833333336</v>
      </c>
      <c r="Q3387" t="s">
        <v>8271</v>
      </c>
      <c r="R3387" t="str">
        <f t="shared" si="365"/>
        <v>theater</v>
      </c>
      <c r="S3387" t="str">
        <f t="shared" si="364"/>
        <v>plays</v>
      </c>
    </row>
    <row r="3388" spans="1:19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6">
        <f t="shared" si="361"/>
        <v>105</v>
      </c>
      <c r="O3388" s="10">
        <f t="shared" si="362"/>
        <v>41946.853078703709</v>
      </c>
      <c r="P3388" s="10">
        <f t="shared" si="363"/>
        <v>41976.853078703709</v>
      </c>
      <c r="Q3388" t="s">
        <v>8271</v>
      </c>
      <c r="R3388" t="str">
        <f t="shared" si="365"/>
        <v>theater</v>
      </c>
      <c r="S3388" t="str">
        <f t="shared" si="364"/>
        <v>plays</v>
      </c>
    </row>
    <row r="3389" spans="1:19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6">
        <f t="shared" si="361"/>
        <v>116.86666666666667</v>
      </c>
      <c r="O3389" s="10">
        <f t="shared" si="362"/>
        <v>41947.970925925925</v>
      </c>
      <c r="P3389" s="10">
        <f t="shared" si="363"/>
        <v>41987.970925925933</v>
      </c>
      <c r="Q3389" t="s">
        <v>8271</v>
      </c>
      <c r="R3389" t="str">
        <f t="shared" si="365"/>
        <v>theater</v>
      </c>
      <c r="S3389" t="str">
        <f t="shared" si="364"/>
        <v>plays</v>
      </c>
    </row>
    <row r="3390" spans="1:19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6">
        <f t="shared" si="361"/>
        <v>103.8</v>
      </c>
      <c r="O3390" s="10">
        <f t="shared" si="362"/>
        <v>42143.669456018521</v>
      </c>
      <c r="P3390" s="10">
        <f t="shared" si="363"/>
        <v>42173.669456018521</v>
      </c>
      <c r="Q3390" t="s">
        <v>8271</v>
      </c>
      <c r="R3390" t="str">
        <f t="shared" si="365"/>
        <v>theater</v>
      </c>
      <c r="S3390" t="str">
        <f t="shared" si="364"/>
        <v>plays</v>
      </c>
    </row>
    <row r="3391" spans="1:19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6">
        <f t="shared" si="361"/>
        <v>114.5</v>
      </c>
      <c r="O3391" s="10">
        <f t="shared" si="362"/>
        <v>42494.771782407413</v>
      </c>
      <c r="P3391" s="10">
        <f t="shared" si="363"/>
        <v>42524.771782407413</v>
      </c>
      <c r="Q3391" t="s">
        <v>8271</v>
      </c>
      <c r="R3391" t="str">
        <f t="shared" si="365"/>
        <v>theater</v>
      </c>
      <c r="S3391" t="str">
        <f t="shared" si="364"/>
        <v>plays</v>
      </c>
    </row>
    <row r="3392" spans="1:19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6">
        <f t="shared" si="361"/>
        <v>102.4</v>
      </c>
      <c r="O3392" s="10">
        <f t="shared" si="362"/>
        <v>41815.983159722222</v>
      </c>
      <c r="P3392" s="10">
        <f t="shared" si="363"/>
        <v>41830.983159722222</v>
      </c>
      <c r="Q3392" t="s">
        <v>8271</v>
      </c>
      <c r="R3392" t="str">
        <f t="shared" si="365"/>
        <v>theater</v>
      </c>
      <c r="S3392" t="str">
        <f t="shared" si="364"/>
        <v>plays</v>
      </c>
    </row>
    <row r="3393" spans="1:19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6">
        <f t="shared" si="361"/>
        <v>223</v>
      </c>
      <c r="O3393" s="10">
        <f t="shared" si="362"/>
        <v>41830.754027777781</v>
      </c>
      <c r="P3393" s="10">
        <f t="shared" si="363"/>
        <v>41860.14444444445</v>
      </c>
      <c r="Q3393" t="s">
        <v>8271</v>
      </c>
      <c r="R3393" t="str">
        <f t="shared" si="365"/>
        <v>theater</v>
      </c>
      <c r="S3393" t="str">
        <f t="shared" si="364"/>
        <v>plays</v>
      </c>
    </row>
    <row r="3394" spans="1:19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6">
        <f t="shared" ref="N3394:N3457" si="366">E3394/D3394*100</f>
        <v>100</v>
      </c>
      <c r="O3394" s="10">
        <f t="shared" si="362"/>
        <v>42447.053877314822</v>
      </c>
      <c r="P3394" s="10">
        <f t="shared" si="363"/>
        <v>42497.053877314822</v>
      </c>
      <c r="Q3394" t="s">
        <v>8271</v>
      </c>
      <c r="R3394" t="str">
        <f t="shared" si="365"/>
        <v>theater</v>
      </c>
      <c r="S3394" t="str">
        <f t="shared" si="364"/>
        <v>plays</v>
      </c>
    </row>
    <row r="3395" spans="1:19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6">
        <f t="shared" si="366"/>
        <v>105.80000000000001</v>
      </c>
      <c r="O3395" s="10">
        <f t="shared" ref="O3395:O3458" si="367">((((J3395/60)/60)/24+DATE(1970,1,1)+5/24))</f>
        <v>41924.129976851858</v>
      </c>
      <c r="P3395" s="10">
        <f t="shared" ref="P3395:P3458" si="368">((((I3395/60)/60)/24+DATE(1970,1,1)+5/24))</f>
        <v>41949.240277777782</v>
      </c>
      <c r="Q3395" t="s">
        <v>8271</v>
      </c>
      <c r="R3395" t="str">
        <f t="shared" si="365"/>
        <v>theater</v>
      </c>
      <c r="S3395" t="str">
        <f t="shared" si="364"/>
        <v>plays</v>
      </c>
    </row>
    <row r="3396" spans="1:19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6">
        <f t="shared" si="366"/>
        <v>142.36363636363635</v>
      </c>
      <c r="O3396" s="10">
        <f t="shared" si="367"/>
        <v>41817.803761574076</v>
      </c>
      <c r="P3396" s="10">
        <f t="shared" si="368"/>
        <v>41847.803761574076</v>
      </c>
      <c r="Q3396" t="s">
        <v>8271</v>
      </c>
      <c r="R3396" t="str">
        <f t="shared" si="365"/>
        <v>theater</v>
      </c>
      <c r="S3396" t="str">
        <f t="shared" si="364"/>
        <v>plays</v>
      </c>
    </row>
    <row r="3397" spans="1:19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6">
        <f t="shared" si="366"/>
        <v>184</v>
      </c>
      <c r="O3397" s="10">
        <f t="shared" si="367"/>
        <v>42140.920648148152</v>
      </c>
      <c r="P3397" s="10">
        <f t="shared" si="368"/>
        <v>42154.965277777781</v>
      </c>
      <c r="Q3397" t="s">
        <v>8271</v>
      </c>
      <c r="R3397" t="str">
        <f t="shared" si="365"/>
        <v>theater</v>
      </c>
      <c r="S3397" t="str">
        <f t="shared" si="364"/>
        <v>plays</v>
      </c>
    </row>
    <row r="3398" spans="1:19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6">
        <f t="shared" si="366"/>
        <v>104.33333333333333</v>
      </c>
      <c r="O3398" s="10">
        <f t="shared" si="367"/>
        <v>41764.654965277776</v>
      </c>
      <c r="P3398" s="10">
        <f t="shared" si="368"/>
        <v>41791.374305555561</v>
      </c>
      <c r="Q3398" t="s">
        <v>8271</v>
      </c>
      <c r="R3398" t="str">
        <f t="shared" si="365"/>
        <v>theater</v>
      </c>
      <c r="S3398" t="str">
        <f t="shared" si="364"/>
        <v>plays</v>
      </c>
    </row>
    <row r="3399" spans="1:19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6">
        <f t="shared" si="366"/>
        <v>112.00000000000001</v>
      </c>
      <c r="O3399" s="10">
        <f t="shared" si="367"/>
        <v>42378.686678240738</v>
      </c>
      <c r="P3399" s="10">
        <f t="shared" si="368"/>
        <v>42419.125000000007</v>
      </c>
      <c r="Q3399" t="s">
        <v>8271</v>
      </c>
      <c r="R3399" t="str">
        <f t="shared" si="365"/>
        <v>theater</v>
      </c>
      <c r="S3399" t="str">
        <f t="shared" si="364"/>
        <v>plays</v>
      </c>
    </row>
    <row r="3400" spans="1:19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6">
        <f t="shared" si="366"/>
        <v>111.07499999999999</v>
      </c>
      <c r="O3400" s="10">
        <f t="shared" si="367"/>
        <v>41941.960370370376</v>
      </c>
      <c r="P3400" s="10">
        <f t="shared" si="368"/>
        <v>41964.916666666664</v>
      </c>
      <c r="Q3400" t="s">
        <v>8271</v>
      </c>
      <c r="R3400" t="str">
        <f t="shared" si="365"/>
        <v>theater</v>
      </c>
      <c r="S3400" t="str">
        <f t="shared" si="364"/>
        <v>plays</v>
      </c>
    </row>
    <row r="3401" spans="1:19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6">
        <f t="shared" si="366"/>
        <v>103.75000000000001</v>
      </c>
      <c r="O3401" s="10">
        <f t="shared" si="367"/>
        <v>42027.12876157408</v>
      </c>
      <c r="P3401" s="10">
        <f t="shared" si="368"/>
        <v>42057.12876157408</v>
      </c>
      <c r="Q3401" t="s">
        <v>8271</v>
      </c>
      <c r="R3401" t="str">
        <f t="shared" si="365"/>
        <v>theater</v>
      </c>
      <c r="S3401" t="str">
        <f t="shared" si="364"/>
        <v>plays</v>
      </c>
    </row>
    <row r="3402" spans="1:19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6">
        <f t="shared" si="366"/>
        <v>100.41</v>
      </c>
      <c r="O3402" s="10">
        <f t="shared" si="367"/>
        <v>41835.162199074075</v>
      </c>
      <c r="P3402" s="10">
        <f t="shared" si="368"/>
        <v>41880.162199074075</v>
      </c>
      <c r="Q3402" t="s">
        <v>8271</v>
      </c>
      <c r="R3402" t="str">
        <f t="shared" si="365"/>
        <v>theater</v>
      </c>
      <c r="S3402" t="str">
        <f t="shared" ref="S3402:S3465" si="369">RIGHT(Q3402, 5)</f>
        <v>plays</v>
      </c>
    </row>
    <row r="3403" spans="1:19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6">
        <f t="shared" si="366"/>
        <v>101.86206896551724</v>
      </c>
      <c r="O3403" s="10">
        <f t="shared" si="367"/>
        <v>42193.932245370372</v>
      </c>
      <c r="P3403" s="10">
        <f t="shared" si="368"/>
        <v>42223.932245370372</v>
      </c>
      <c r="Q3403" t="s">
        <v>8271</v>
      </c>
      <c r="R3403" t="str">
        <f t="shared" si="365"/>
        <v>theater</v>
      </c>
      <c r="S3403" t="str">
        <f t="shared" si="369"/>
        <v>plays</v>
      </c>
    </row>
    <row r="3404" spans="1:19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6">
        <f t="shared" si="366"/>
        <v>109.76666666666665</v>
      </c>
      <c r="O3404" s="10">
        <f t="shared" si="367"/>
        <v>42290.826886574076</v>
      </c>
      <c r="P3404" s="10">
        <f t="shared" si="368"/>
        <v>42320.313194444447</v>
      </c>
      <c r="Q3404" t="s">
        <v>8271</v>
      </c>
      <c r="R3404" t="str">
        <f t="shared" si="365"/>
        <v>theater</v>
      </c>
      <c r="S3404" t="str">
        <f t="shared" si="369"/>
        <v>plays</v>
      </c>
    </row>
    <row r="3405" spans="1:19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6">
        <f t="shared" si="366"/>
        <v>100</v>
      </c>
      <c r="O3405" s="10">
        <f t="shared" si="367"/>
        <v>42150.670416666668</v>
      </c>
      <c r="P3405" s="10">
        <f t="shared" si="368"/>
        <v>42180.670416666668</v>
      </c>
      <c r="Q3405" t="s">
        <v>8271</v>
      </c>
      <c r="R3405" t="str">
        <f t="shared" si="365"/>
        <v>theater</v>
      </c>
      <c r="S3405" t="str">
        <f t="shared" si="369"/>
        <v>plays</v>
      </c>
    </row>
    <row r="3406" spans="1:19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6">
        <f t="shared" si="366"/>
        <v>122</v>
      </c>
      <c r="O3406" s="10">
        <f t="shared" si="367"/>
        <v>42152.711828703708</v>
      </c>
      <c r="P3406" s="10">
        <f t="shared" si="368"/>
        <v>42172.711828703708</v>
      </c>
      <c r="Q3406" t="s">
        <v>8271</v>
      </c>
      <c r="R3406" t="str">
        <f t="shared" si="365"/>
        <v>theater</v>
      </c>
      <c r="S3406" t="str">
        <f t="shared" si="369"/>
        <v>plays</v>
      </c>
    </row>
    <row r="3407" spans="1:19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6">
        <f t="shared" si="366"/>
        <v>137.57142857142856</v>
      </c>
      <c r="O3407" s="10">
        <f t="shared" si="367"/>
        <v>42410.225532407414</v>
      </c>
      <c r="P3407" s="10">
        <f t="shared" si="368"/>
        <v>42431.207638888889</v>
      </c>
      <c r="Q3407" t="s">
        <v>8271</v>
      </c>
      <c r="R3407" t="str">
        <f t="shared" si="365"/>
        <v>theater</v>
      </c>
      <c r="S3407" t="str">
        <f t="shared" si="369"/>
        <v>plays</v>
      </c>
    </row>
    <row r="3408" spans="1:19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6">
        <f t="shared" si="366"/>
        <v>100.31000000000002</v>
      </c>
      <c r="O3408" s="10">
        <f t="shared" si="367"/>
        <v>41791.701111111113</v>
      </c>
      <c r="P3408" s="10">
        <f t="shared" si="368"/>
        <v>41836.701111111113</v>
      </c>
      <c r="Q3408" t="s">
        <v>8271</v>
      </c>
      <c r="R3408" t="str">
        <f t="shared" si="365"/>
        <v>theater</v>
      </c>
      <c r="S3408" t="str">
        <f t="shared" si="369"/>
        <v>plays</v>
      </c>
    </row>
    <row r="3409" spans="1:19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6">
        <f t="shared" si="366"/>
        <v>107.1</v>
      </c>
      <c r="O3409" s="10">
        <f t="shared" si="367"/>
        <v>41796.630659722221</v>
      </c>
      <c r="P3409" s="10">
        <f t="shared" si="368"/>
        <v>41826.630659722221</v>
      </c>
      <c r="Q3409" t="s">
        <v>8271</v>
      </c>
      <c r="R3409" t="str">
        <f t="shared" si="365"/>
        <v>theater</v>
      </c>
      <c r="S3409" t="str">
        <f t="shared" si="369"/>
        <v>plays</v>
      </c>
    </row>
    <row r="3410" spans="1:19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6">
        <f t="shared" si="366"/>
        <v>211</v>
      </c>
      <c r="O3410" s="10">
        <f t="shared" si="367"/>
        <v>41809.200277777782</v>
      </c>
      <c r="P3410" s="10">
        <f t="shared" si="368"/>
        <v>41839.200277777782</v>
      </c>
      <c r="Q3410" t="s">
        <v>8271</v>
      </c>
      <c r="R3410" t="str">
        <f t="shared" si="365"/>
        <v>theater</v>
      </c>
      <c r="S3410" t="str">
        <f t="shared" si="369"/>
        <v>plays</v>
      </c>
    </row>
    <row r="3411" spans="1:19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6">
        <f t="shared" si="366"/>
        <v>123.6</v>
      </c>
      <c r="O3411" s="10">
        <f t="shared" si="367"/>
        <v>42545.022662037045</v>
      </c>
      <c r="P3411" s="10">
        <f t="shared" si="368"/>
        <v>42583.081944444442</v>
      </c>
      <c r="Q3411" t="s">
        <v>8271</v>
      </c>
      <c r="R3411" t="str">
        <f t="shared" si="365"/>
        <v>theater</v>
      </c>
      <c r="S3411" t="str">
        <f t="shared" si="369"/>
        <v>plays</v>
      </c>
    </row>
    <row r="3412" spans="1:19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6">
        <f t="shared" si="366"/>
        <v>108.5</v>
      </c>
      <c r="O3412" s="10">
        <f t="shared" si="367"/>
        <v>42500.249884259261</v>
      </c>
      <c r="P3412" s="10">
        <f t="shared" si="368"/>
        <v>42527.500000000007</v>
      </c>
      <c r="Q3412" t="s">
        <v>8271</v>
      </c>
      <c r="R3412" t="str">
        <f t="shared" si="365"/>
        <v>theater</v>
      </c>
      <c r="S3412" t="str">
        <f t="shared" si="369"/>
        <v>plays</v>
      </c>
    </row>
    <row r="3413" spans="1:19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6">
        <f t="shared" si="366"/>
        <v>103.56666666666668</v>
      </c>
      <c r="O3413" s="10">
        <f t="shared" si="367"/>
        <v>42265.231157407405</v>
      </c>
      <c r="P3413" s="10">
        <f t="shared" si="368"/>
        <v>42285.231157407405</v>
      </c>
      <c r="Q3413" t="s">
        <v>8271</v>
      </c>
      <c r="R3413" t="str">
        <f t="shared" si="365"/>
        <v>theater</v>
      </c>
      <c r="S3413" t="str">
        <f t="shared" si="369"/>
        <v>plays</v>
      </c>
    </row>
    <row r="3414" spans="1:19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6">
        <f t="shared" si="366"/>
        <v>100</v>
      </c>
      <c r="O3414" s="10">
        <f t="shared" si="367"/>
        <v>41880.167384259265</v>
      </c>
      <c r="P3414" s="10">
        <f t="shared" si="368"/>
        <v>41910.167384259265</v>
      </c>
      <c r="Q3414" t="s">
        <v>8271</v>
      </c>
      <c r="R3414" t="str">
        <f t="shared" si="365"/>
        <v>theater</v>
      </c>
      <c r="S3414" t="str">
        <f t="shared" si="369"/>
        <v>plays</v>
      </c>
    </row>
    <row r="3415" spans="1:19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6">
        <f t="shared" si="366"/>
        <v>130</v>
      </c>
      <c r="O3415" s="10">
        <f t="shared" si="367"/>
        <v>42053.941412037042</v>
      </c>
      <c r="P3415" s="10">
        <f t="shared" si="368"/>
        <v>42063.415972222225</v>
      </c>
      <c r="Q3415" t="s">
        <v>8271</v>
      </c>
      <c r="R3415" t="str">
        <f t="shared" si="365"/>
        <v>theater</v>
      </c>
      <c r="S3415" t="str">
        <f t="shared" si="369"/>
        <v>plays</v>
      </c>
    </row>
    <row r="3416" spans="1:19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6">
        <f t="shared" si="366"/>
        <v>103.49999999999999</v>
      </c>
      <c r="O3416" s="10">
        <f t="shared" si="367"/>
        <v>42676.040798611117</v>
      </c>
      <c r="P3416" s="10">
        <f t="shared" si="368"/>
        <v>42705.540972222225</v>
      </c>
      <c r="Q3416" t="s">
        <v>8271</v>
      </c>
      <c r="R3416" t="str">
        <f t="shared" si="365"/>
        <v>theater</v>
      </c>
      <c r="S3416" t="str">
        <f t="shared" si="369"/>
        <v>plays</v>
      </c>
    </row>
    <row r="3417" spans="1:19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6">
        <f t="shared" si="366"/>
        <v>100</v>
      </c>
      <c r="O3417" s="10">
        <f t="shared" si="367"/>
        <v>42467.352500000001</v>
      </c>
      <c r="P3417" s="10">
        <f t="shared" si="368"/>
        <v>42478.187500000007</v>
      </c>
      <c r="Q3417" t="s">
        <v>8271</v>
      </c>
      <c r="R3417" t="str">
        <f t="shared" si="365"/>
        <v>theater</v>
      </c>
      <c r="S3417" t="str">
        <f t="shared" si="369"/>
        <v>plays</v>
      </c>
    </row>
    <row r="3418" spans="1:19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6">
        <f t="shared" si="366"/>
        <v>119.6</v>
      </c>
      <c r="O3418" s="10">
        <f t="shared" si="367"/>
        <v>42089.620891203704</v>
      </c>
      <c r="P3418" s="10">
        <f t="shared" si="368"/>
        <v>42117.979166666664</v>
      </c>
      <c r="Q3418" t="s">
        <v>8271</v>
      </c>
      <c r="R3418" t="str">
        <f t="shared" si="365"/>
        <v>theater</v>
      </c>
      <c r="S3418" t="str">
        <f t="shared" si="369"/>
        <v>plays</v>
      </c>
    </row>
    <row r="3419" spans="1:19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6">
        <f t="shared" si="366"/>
        <v>100.00058823529412</v>
      </c>
      <c r="O3419" s="10">
        <f t="shared" si="367"/>
        <v>41895.122083333335</v>
      </c>
      <c r="P3419" s="10">
        <f t="shared" si="368"/>
        <v>41938.23819444445</v>
      </c>
      <c r="Q3419" t="s">
        <v>8271</v>
      </c>
      <c r="R3419" t="str">
        <f t="shared" si="365"/>
        <v>theater</v>
      </c>
      <c r="S3419" t="str">
        <f t="shared" si="369"/>
        <v>plays</v>
      </c>
    </row>
    <row r="3420" spans="1:19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6">
        <f t="shared" si="366"/>
        <v>100.875</v>
      </c>
      <c r="O3420" s="10">
        <f t="shared" si="367"/>
        <v>41753.042905092596</v>
      </c>
      <c r="P3420" s="10">
        <f t="shared" si="368"/>
        <v>41783.042905092596</v>
      </c>
      <c r="Q3420" t="s">
        <v>8271</v>
      </c>
      <c r="R3420" t="str">
        <f t="shared" si="365"/>
        <v>theater</v>
      </c>
      <c r="S3420" t="str">
        <f t="shared" si="369"/>
        <v>plays</v>
      </c>
    </row>
    <row r="3421" spans="1:19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6">
        <f t="shared" si="366"/>
        <v>106.54545454545455</v>
      </c>
      <c r="O3421" s="10">
        <f t="shared" si="367"/>
        <v>42449.029918981483</v>
      </c>
      <c r="P3421" s="10">
        <f t="shared" si="368"/>
        <v>42467.104166666664</v>
      </c>
      <c r="Q3421" t="s">
        <v>8271</v>
      </c>
      <c r="R3421" t="str">
        <f t="shared" si="365"/>
        <v>theater</v>
      </c>
      <c r="S3421" t="str">
        <f t="shared" si="369"/>
        <v>plays</v>
      </c>
    </row>
    <row r="3422" spans="1:19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6">
        <f t="shared" si="366"/>
        <v>138</v>
      </c>
      <c r="O3422" s="10">
        <f t="shared" si="367"/>
        <v>42405.298634259263</v>
      </c>
      <c r="P3422" s="10">
        <f t="shared" si="368"/>
        <v>42414.208333333336</v>
      </c>
      <c r="Q3422" t="s">
        <v>8271</v>
      </c>
      <c r="R3422" t="str">
        <f t="shared" si="365"/>
        <v>theater</v>
      </c>
      <c r="S3422" t="str">
        <f t="shared" si="369"/>
        <v>plays</v>
      </c>
    </row>
    <row r="3423" spans="1:19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6">
        <f t="shared" si="366"/>
        <v>101.15</v>
      </c>
      <c r="O3423" s="10">
        <f t="shared" si="367"/>
        <v>42037.999571759261</v>
      </c>
      <c r="P3423" s="10">
        <f t="shared" si="368"/>
        <v>42067.999571759261</v>
      </c>
      <c r="Q3423" t="s">
        <v>8271</v>
      </c>
      <c r="R3423" t="str">
        <f t="shared" ref="R3423:R3486" si="370">LEFT(Q3423, 7)</f>
        <v>theater</v>
      </c>
      <c r="S3423" t="str">
        <f t="shared" si="369"/>
        <v>plays</v>
      </c>
    </row>
    <row r="3424" spans="1:19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6">
        <f t="shared" si="366"/>
        <v>109.1</v>
      </c>
      <c r="O3424" s="10">
        <f t="shared" si="367"/>
        <v>42323.770555555559</v>
      </c>
      <c r="P3424" s="10">
        <f t="shared" si="368"/>
        <v>42352.208333333336</v>
      </c>
      <c r="Q3424" t="s">
        <v>8271</v>
      </c>
      <c r="R3424" t="str">
        <f t="shared" si="370"/>
        <v>theater</v>
      </c>
      <c r="S3424" t="str">
        <f t="shared" si="369"/>
        <v>plays</v>
      </c>
    </row>
    <row r="3425" spans="1:19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6">
        <f t="shared" si="366"/>
        <v>140</v>
      </c>
      <c r="O3425" s="10">
        <f t="shared" si="367"/>
        <v>42089.119687500002</v>
      </c>
      <c r="P3425" s="10">
        <f t="shared" si="368"/>
        <v>42119.119687500002</v>
      </c>
      <c r="Q3425" t="s">
        <v>8271</v>
      </c>
      <c r="R3425" t="str">
        <f t="shared" si="370"/>
        <v>theater</v>
      </c>
      <c r="S3425" t="str">
        <f t="shared" si="369"/>
        <v>plays</v>
      </c>
    </row>
    <row r="3426" spans="1:19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6">
        <f t="shared" si="366"/>
        <v>103.58333333333334</v>
      </c>
      <c r="O3426" s="10">
        <f t="shared" si="367"/>
        <v>42018.885231481479</v>
      </c>
      <c r="P3426" s="10">
        <f t="shared" si="368"/>
        <v>42040.499305555561</v>
      </c>
      <c r="Q3426" t="s">
        <v>8271</v>
      </c>
      <c r="R3426" t="str">
        <f t="shared" si="370"/>
        <v>theater</v>
      </c>
      <c r="S3426" t="str">
        <f t="shared" si="369"/>
        <v>plays</v>
      </c>
    </row>
    <row r="3427" spans="1:19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6">
        <f t="shared" si="366"/>
        <v>102.97033333333331</v>
      </c>
      <c r="O3427" s="10">
        <f t="shared" si="367"/>
        <v>41884.825648148151</v>
      </c>
      <c r="P3427" s="10">
        <f t="shared" si="368"/>
        <v>41916.825648148151</v>
      </c>
      <c r="Q3427" t="s">
        <v>8271</v>
      </c>
      <c r="R3427" t="str">
        <f t="shared" si="370"/>
        <v>theater</v>
      </c>
      <c r="S3427" t="str">
        <f t="shared" si="369"/>
        <v>plays</v>
      </c>
    </row>
    <row r="3428" spans="1:19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6">
        <f t="shared" si="366"/>
        <v>108.13333333333333</v>
      </c>
      <c r="O3428" s="10">
        <f t="shared" si="367"/>
        <v>41884.265081018522</v>
      </c>
      <c r="P3428" s="10">
        <f t="shared" si="368"/>
        <v>41903.291666666672</v>
      </c>
      <c r="Q3428" t="s">
        <v>8271</v>
      </c>
      <c r="R3428" t="str">
        <f t="shared" si="370"/>
        <v>theater</v>
      </c>
      <c r="S3428" t="str">
        <f t="shared" si="369"/>
        <v>plays</v>
      </c>
    </row>
    <row r="3429" spans="1:19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6">
        <f t="shared" si="366"/>
        <v>100</v>
      </c>
      <c r="O3429" s="10">
        <f t="shared" si="367"/>
        <v>41792.85361111111</v>
      </c>
      <c r="P3429" s="10">
        <f t="shared" si="368"/>
        <v>41822.85361111111</v>
      </c>
      <c r="Q3429" t="s">
        <v>8271</v>
      </c>
      <c r="R3429" t="str">
        <f t="shared" si="370"/>
        <v>theater</v>
      </c>
      <c r="S3429" t="str">
        <f t="shared" si="369"/>
        <v>plays</v>
      </c>
    </row>
    <row r="3430" spans="1:19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6">
        <f t="shared" si="366"/>
        <v>102.75000000000001</v>
      </c>
      <c r="O3430" s="10">
        <f t="shared" si="367"/>
        <v>42038.928784722222</v>
      </c>
      <c r="P3430" s="10">
        <f t="shared" si="368"/>
        <v>42063.916666666664</v>
      </c>
      <c r="Q3430" t="s">
        <v>8271</v>
      </c>
      <c r="R3430" t="str">
        <f t="shared" si="370"/>
        <v>theater</v>
      </c>
      <c r="S3430" t="str">
        <f t="shared" si="369"/>
        <v>plays</v>
      </c>
    </row>
    <row r="3431" spans="1:19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6">
        <f t="shared" si="366"/>
        <v>130</v>
      </c>
      <c r="O3431" s="10">
        <f t="shared" si="367"/>
        <v>42662.229872685188</v>
      </c>
      <c r="P3431" s="10">
        <f t="shared" si="368"/>
        <v>42676.229872685188</v>
      </c>
      <c r="Q3431" t="s">
        <v>8271</v>
      </c>
      <c r="R3431" t="str">
        <f t="shared" si="370"/>
        <v>theater</v>
      </c>
      <c r="S3431" t="str">
        <f t="shared" si="369"/>
        <v>plays</v>
      </c>
    </row>
    <row r="3432" spans="1:19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6">
        <f t="shared" si="366"/>
        <v>108.54949999999999</v>
      </c>
      <c r="O3432" s="10">
        <f t="shared" si="367"/>
        <v>41821.153946759259</v>
      </c>
      <c r="P3432" s="10">
        <f t="shared" si="368"/>
        <v>41851.153946759259</v>
      </c>
      <c r="Q3432" t="s">
        <v>8271</v>
      </c>
      <c r="R3432" t="str">
        <f t="shared" si="370"/>
        <v>theater</v>
      </c>
      <c r="S3432" t="str">
        <f t="shared" si="369"/>
        <v>plays</v>
      </c>
    </row>
    <row r="3433" spans="1:19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6">
        <f t="shared" si="366"/>
        <v>100</v>
      </c>
      <c r="O3433" s="10">
        <f t="shared" si="367"/>
        <v>41839.93927083334</v>
      </c>
      <c r="P3433" s="10">
        <f t="shared" si="368"/>
        <v>41869.93927083334</v>
      </c>
      <c r="Q3433" t="s">
        <v>8271</v>
      </c>
      <c r="R3433" t="str">
        <f t="shared" si="370"/>
        <v>theater</v>
      </c>
      <c r="S3433" t="str">
        <f t="shared" si="369"/>
        <v>plays</v>
      </c>
    </row>
    <row r="3434" spans="1:19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6">
        <f t="shared" si="366"/>
        <v>109.65</v>
      </c>
      <c r="O3434" s="10">
        <f t="shared" si="367"/>
        <v>42380.789513888893</v>
      </c>
      <c r="P3434" s="10">
        <f t="shared" si="368"/>
        <v>42406.125000000007</v>
      </c>
      <c r="Q3434" t="s">
        <v>8271</v>
      </c>
      <c r="R3434" t="str">
        <f t="shared" si="370"/>
        <v>theater</v>
      </c>
      <c r="S3434" t="str">
        <f t="shared" si="369"/>
        <v>plays</v>
      </c>
    </row>
    <row r="3435" spans="1:19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6">
        <f t="shared" si="366"/>
        <v>100.26315789473684</v>
      </c>
      <c r="O3435" s="10">
        <f t="shared" si="367"/>
        <v>41776.271469907413</v>
      </c>
      <c r="P3435" s="10">
        <f t="shared" si="368"/>
        <v>41807.333333333336</v>
      </c>
      <c r="Q3435" t="s">
        <v>8271</v>
      </c>
      <c r="R3435" t="str">
        <f t="shared" si="370"/>
        <v>theater</v>
      </c>
      <c r="S3435" t="str">
        <f t="shared" si="369"/>
        <v>plays</v>
      </c>
    </row>
    <row r="3436" spans="1:19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6">
        <f t="shared" si="366"/>
        <v>105.55000000000001</v>
      </c>
      <c r="O3436" s="10">
        <f t="shared" si="367"/>
        <v>41800.588761574079</v>
      </c>
      <c r="P3436" s="10">
        <f t="shared" si="368"/>
        <v>41830.588761574079</v>
      </c>
      <c r="Q3436" t="s">
        <v>8271</v>
      </c>
      <c r="R3436" t="str">
        <f t="shared" si="370"/>
        <v>theater</v>
      </c>
      <c r="S3436" t="str">
        <f t="shared" si="369"/>
        <v>plays</v>
      </c>
    </row>
    <row r="3437" spans="1:19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6">
        <f t="shared" si="366"/>
        <v>112.00000000000001</v>
      </c>
      <c r="O3437" s="10">
        <f t="shared" si="367"/>
        <v>42572.825150462966</v>
      </c>
      <c r="P3437" s="10">
        <f t="shared" si="368"/>
        <v>42589.333333333336</v>
      </c>
      <c r="Q3437" t="s">
        <v>8271</v>
      </c>
      <c r="R3437" t="str">
        <f t="shared" si="370"/>
        <v>theater</v>
      </c>
      <c r="S3437" t="str">
        <f t="shared" si="369"/>
        <v>plays</v>
      </c>
    </row>
    <row r="3438" spans="1:19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6">
        <f t="shared" si="366"/>
        <v>105.89999999999999</v>
      </c>
      <c r="O3438" s="10">
        <f t="shared" si="367"/>
        <v>41851.749918981484</v>
      </c>
      <c r="P3438" s="10">
        <f t="shared" si="368"/>
        <v>41872.89444444445</v>
      </c>
      <c r="Q3438" t="s">
        <v>8271</v>
      </c>
      <c r="R3438" t="str">
        <f t="shared" si="370"/>
        <v>theater</v>
      </c>
      <c r="S3438" t="str">
        <f t="shared" si="369"/>
        <v>plays</v>
      </c>
    </row>
    <row r="3439" spans="1:19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6">
        <f t="shared" si="366"/>
        <v>101</v>
      </c>
      <c r="O3439" s="10">
        <f t="shared" si="367"/>
        <v>42205.919212962966</v>
      </c>
      <c r="P3439" s="10">
        <f t="shared" si="368"/>
        <v>42235.919212962966</v>
      </c>
      <c r="Q3439" t="s">
        <v>8271</v>
      </c>
      <c r="R3439" t="str">
        <f t="shared" si="370"/>
        <v>theater</v>
      </c>
      <c r="S3439" t="str">
        <f t="shared" si="369"/>
        <v>plays</v>
      </c>
    </row>
    <row r="3440" spans="1:19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6">
        <f t="shared" si="366"/>
        <v>104.2</v>
      </c>
      <c r="O3440" s="10">
        <f t="shared" si="367"/>
        <v>42101.136192129627</v>
      </c>
      <c r="P3440" s="10">
        <f t="shared" si="368"/>
        <v>42127.083333333336</v>
      </c>
      <c r="Q3440" t="s">
        <v>8271</v>
      </c>
      <c r="R3440" t="str">
        <f t="shared" si="370"/>
        <v>theater</v>
      </c>
      <c r="S3440" t="str">
        <f t="shared" si="369"/>
        <v>plays</v>
      </c>
    </row>
    <row r="3441" spans="1:19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6">
        <f t="shared" si="366"/>
        <v>134.67833333333334</v>
      </c>
      <c r="O3441" s="10">
        <f t="shared" si="367"/>
        <v>42375.119560185187</v>
      </c>
      <c r="P3441" s="10">
        <f t="shared" si="368"/>
        <v>42388.415972222225</v>
      </c>
      <c r="Q3441" t="s">
        <v>8271</v>
      </c>
      <c r="R3441" t="str">
        <f t="shared" si="370"/>
        <v>theater</v>
      </c>
      <c r="S3441" t="str">
        <f t="shared" si="369"/>
        <v>plays</v>
      </c>
    </row>
    <row r="3442" spans="1:19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6">
        <f t="shared" si="366"/>
        <v>105.2184</v>
      </c>
      <c r="O3442" s="10">
        <f t="shared" si="367"/>
        <v>41809.331342592595</v>
      </c>
      <c r="P3442" s="10">
        <f t="shared" si="368"/>
        <v>41831.885416666672</v>
      </c>
      <c r="Q3442" t="s">
        <v>8271</v>
      </c>
      <c r="R3442" t="str">
        <f t="shared" si="370"/>
        <v>theater</v>
      </c>
      <c r="S3442" t="str">
        <f t="shared" si="369"/>
        <v>plays</v>
      </c>
    </row>
    <row r="3443" spans="1:19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6">
        <f t="shared" si="366"/>
        <v>102.60000000000001</v>
      </c>
      <c r="O3443" s="10">
        <f t="shared" si="367"/>
        <v>42294.637974537043</v>
      </c>
      <c r="P3443" s="10">
        <f t="shared" si="368"/>
        <v>42322.053472222229</v>
      </c>
      <c r="Q3443" t="s">
        <v>8271</v>
      </c>
      <c r="R3443" t="str">
        <f t="shared" si="370"/>
        <v>theater</v>
      </c>
      <c r="S3443" t="str">
        <f t="shared" si="369"/>
        <v>plays</v>
      </c>
    </row>
    <row r="3444" spans="1:19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6">
        <f t="shared" si="366"/>
        <v>100</v>
      </c>
      <c r="O3444" s="10">
        <f t="shared" si="367"/>
        <v>42125.049444444441</v>
      </c>
      <c r="P3444" s="10">
        <f t="shared" si="368"/>
        <v>42155.049444444441</v>
      </c>
      <c r="Q3444" t="s">
        <v>8271</v>
      </c>
      <c r="R3444" t="str">
        <f t="shared" si="370"/>
        <v>theater</v>
      </c>
      <c r="S3444" t="str">
        <f t="shared" si="369"/>
        <v>plays</v>
      </c>
    </row>
    <row r="3445" spans="1:19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6">
        <f t="shared" si="366"/>
        <v>185.5</v>
      </c>
      <c r="O3445" s="10">
        <f t="shared" si="367"/>
        <v>41861.733171296299</v>
      </c>
      <c r="P3445" s="10">
        <f t="shared" si="368"/>
        <v>41891.733171296299</v>
      </c>
      <c r="Q3445" t="s">
        <v>8271</v>
      </c>
      <c r="R3445" t="str">
        <f t="shared" si="370"/>
        <v>theater</v>
      </c>
      <c r="S3445" t="str">
        <f t="shared" si="369"/>
        <v>plays</v>
      </c>
    </row>
    <row r="3446" spans="1:19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6">
        <f t="shared" si="366"/>
        <v>289</v>
      </c>
      <c r="O3446" s="10">
        <f t="shared" si="367"/>
        <v>42521.499837962961</v>
      </c>
      <c r="P3446" s="10">
        <f t="shared" si="368"/>
        <v>42529.790972222225</v>
      </c>
      <c r="Q3446" t="s">
        <v>8271</v>
      </c>
      <c r="R3446" t="str">
        <f t="shared" si="370"/>
        <v>theater</v>
      </c>
      <c r="S3446" t="str">
        <f t="shared" si="369"/>
        <v>plays</v>
      </c>
    </row>
    <row r="3447" spans="1:19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6">
        <f t="shared" si="366"/>
        <v>100</v>
      </c>
      <c r="O3447" s="10">
        <f t="shared" si="367"/>
        <v>42272.738842592596</v>
      </c>
      <c r="P3447" s="10">
        <f t="shared" si="368"/>
        <v>42300.738842592596</v>
      </c>
      <c r="Q3447" t="s">
        <v>8271</v>
      </c>
      <c r="R3447" t="str">
        <f t="shared" si="370"/>
        <v>theater</v>
      </c>
      <c r="S3447" t="str">
        <f t="shared" si="369"/>
        <v>plays</v>
      </c>
    </row>
    <row r="3448" spans="1:19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6">
        <f t="shared" si="366"/>
        <v>108.2</v>
      </c>
      <c r="O3448" s="10">
        <f t="shared" si="367"/>
        <v>42017.040798611117</v>
      </c>
      <c r="P3448" s="10">
        <f t="shared" si="368"/>
        <v>42040.722222222226</v>
      </c>
      <c r="Q3448" t="s">
        <v>8271</v>
      </c>
      <c r="R3448" t="str">
        <f t="shared" si="370"/>
        <v>theater</v>
      </c>
      <c r="S3448" t="str">
        <f t="shared" si="369"/>
        <v>plays</v>
      </c>
    </row>
    <row r="3449" spans="1:19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6">
        <f t="shared" si="366"/>
        <v>107.80000000000001</v>
      </c>
      <c r="O3449" s="10">
        <f t="shared" si="367"/>
        <v>42403.097361111119</v>
      </c>
      <c r="P3449" s="10">
        <f t="shared" si="368"/>
        <v>42448.055694444447</v>
      </c>
      <c r="Q3449" t="s">
        <v>8271</v>
      </c>
      <c r="R3449" t="str">
        <f t="shared" si="370"/>
        <v>theater</v>
      </c>
      <c r="S3449" t="str">
        <f t="shared" si="369"/>
        <v>plays</v>
      </c>
    </row>
    <row r="3450" spans="1:19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6">
        <f t="shared" si="366"/>
        <v>109.76190476190477</v>
      </c>
      <c r="O3450" s="10">
        <f t="shared" si="367"/>
        <v>41960.327418981484</v>
      </c>
      <c r="P3450" s="10">
        <f t="shared" si="368"/>
        <v>41990.327418981484</v>
      </c>
      <c r="Q3450" t="s">
        <v>8271</v>
      </c>
      <c r="R3450" t="str">
        <f t="shared" si="370"/>
        <v>theater</v>
      </c>
      <c r="S3450" t="str">
        <f t="shared" si="369"/>
        <v>plays</v>
      </c>
    </row>
    <row r="3451" spans="1:19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6">
        <f t="shared" si="366"/>
        <v>170.625</v>
      </c>
      <c r="O3451" s="10">
        <f t="shared" si="367"/>
        <v>42532.26085648148</v>
      </c>
      <c r="P3451" s="10">
        <f t="shared" si="368"/>
        <v>42560.375000000007</v>
      </c>
      <c r="Q3451" t="s">
        <v>8271</v>
      </c>
      <c r="R3451" t="str">
        <f t="shared" si="370"/>
        <v>theater</v>
      </c>
      <c r="S3451" t="str">
        <f t="shared" si="369"/>
        <v>plays</v>
      </c>
    </row>
    <row r="3452" spans="1:19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6">
        <f t="shared" si="366"/>
        <v>152</v>
      </c>
      <c r="O3452" s="10">
        <f t="shared" si="367"/>
        <v>42036.912858796299</v>
      </c>
      <c r="P3452" s="10">
        <f t="shared" si="368"/>
        <v>42096.871192129627</v>
      </c>
      <c r="Q3452" t="s">
        <v>8271</v>
      </c>
      <c r="R3452" t="str">
        <f t="shared" si="370"/>
        <v>theater</v>
      </c>
      <c r="S3452" t="str">
        <f t="shared" si="369"/>
        <v>plays</v>
      </c>
    </row>
    <row r="3453" spans="1:19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6">
        <f t="shared" si="366"/>
        <v>101.23076923076924</v>
      </c>
      <c r="O3453" s="10">
        <f t="shared" si="367"/>
        <v>42088.932025462964</v>
      </c>
      <c r="P3453" s="10">
        <f t="shared" si="368"/>
        <v>42115.932025462964</v>
      </c>
      <c r="Q3453" t="s">
        <v>8271</v>
      </c>
      <c r="R3453" t="str">
        <f t="shared" si="370"/>
        <v>theater</v>
      </c>
      <c r="S3453" t="str">
        <f t="shared" si="369"/>
        <v>plays</v>
      </c>
    </row>
    <row r="3454" spans="1:19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6">
        <f t="shared" si="366"/>
        <v>153.19999999999999</v>
      </c>
      <c r="O3454" s="10">
        <f t="shared" si="367"/>
        <v>41820.84752314815</v>
      </c>
      <c r="P3454" s="10">
        <f t="shared" si="368"/>
        <v>41843.374305555561</v>
      </c>
      <c r="Q3454" t="s">
        <v>8271</v>
      </c>
      <c r="R3454" t="str">
        <f t="shared" si="370"/>
        <v>theater</v>
      </c>
      <c r="S3454" t="str">
        <f t="shared" si="369"/>
        <v>plays</v>
      </c>
    </row>
    <row r="3455" spans="1:19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6">
        <f t="shared" si="366"/>
        <v>128.33333333333334</v>
      </c>
      <c r="O3455" s="10">
        <f t="shared" si="367"/>
        <v>42536.186990740745</v>
      </c>
      <c r="P3455" s="10">
        <f t="shared" si="368"/>
        <v>42596.186990740745</v>
      </c>
      <c r="Q3455" t="s">
        <v>8271</v>
      </c>
      <c r="R3455" t="str">
        <f t="shared" si="370"/>
        <v>theater</v>
      </c>
      <c r="S3455" t="str">
        <f t="shared" si="369"/>
        <v>plays</v>
      </c>
    </row>
    <row r="3456" spans="1:19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6">
        <f t="shared" si="366"/>
        <v>100.71428571428571</v>
      </c>
      <c r="O3456" s="10">
        <f t="shared" si="367"/>
        <v>41821.90693287037</v>
      </c>
      <c r="P3456" s="10">
        <f t="shared" si="368"/>
        <v>41851.90693287037</v>
      </c>
      <c r="Q3456" t="s">
        <v>8271</v>
      </c>
      <c r="R3456" t="str">
        <f t="shared" si="370"/>
        <v>theater</v>
      </c>
      <c r="S3456" t="str">
        <f t="shared" si="369"/>
        <v>plays</v>
      </c>
    </row>
    <row r="3457" spans="1:19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6">
        <f t="shared" si="366"/>
        <v>100.64999999999999</v>
      </c>
      <c r="O3457" s="10">
        <f t="shared" si="367"/>
        <v>42626.958645833336</v>
      </c>
      <c r="P3457" s="10">
        <f t="shared" si="368"/>
        <v>42656.958645833336</v>
      </c>
      <c r="Q3457" t="s">
        <v>8271</v>
      </c>
      <c r="R3457" t="str">
        <f t="shared" si="370"/>
        <v>theater</v>
      </c>
      <c r="S3457" t="str">
        <f t="shared" si="369"/>
        <v>plays</v>
      </c>
    </row>
    <row r="3458" spans="1:19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6">
        <f t="shared" ref="N3458:N3521" si="371">E3458/D3458*100</f>
        <v>191.3</v>
      </c>
      <c r="O3458" s="10">
        <f t="shared" si="367"/>
        <v>41821.413969907408</v>
      </c>
      <c r="P3458" s="10">
        <f t="shared" si="368"/>
        <v>41852.499305555561</v>
      </c>
      <c r="Q3458" t="s">
        <v>8271</v>
      </c>
      <c r="R3458" t="str">
        <f t="shared" si="370"/>
        <v>theater</v>
      </c>
      <c r="S3458" t="str">
        <f t="shared" si="369"/>
        <v>plays</v>
      </c>
    </row>
    <row r="3459" spans="1:19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6">
        <f t="shared" si="371"/>
        <v>140.19999999999999</v>
      </c>
      <c r="O3459" s="10">
        <f t="shared" ref="O3459:O3522" si="372">((((J3459/60)/60)/24+DATE(1970,1,1)+5/24))</f>
        <v>42016.915011574078</v>
      </c>
      <c r="P3459" s="10">
        <f t="shared" ref="P3459:P3522" si="373">((((I3459/60)/60)/24+DATE(1970,1,1)+5/24))</f>
        <v>42047.457638888889</v>
      </c>
      <c r="Q3459" t="s">
        <v>8271</v>
      </c>
      <c r="R3459" t="str">
        <f t="shared" si="370"/>
        <v>theater</v>
      </c>
      <c r="S3459" t="str">
        <f t="shared" si="369"/>
        <v>plays</v>
      </c>
    </row>
    <row r="3460" spans="1:19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6">
        <f t="shared" si="371"/>
        <v>124.33537832310839</v>
      </c>
      <c r="O3460" s="10">
        <f t="shared" si="372"/>
        <v>42011.410914351851</v>
      </c>
      <c r="P3460" s="10">
        <f t="shared" si="373"/>
        <v>42038.393750000003</v>
      </c>
      <c r="Q3460" t="s">
        <v>8271</v>
      </c>
      <c r="R3460" t="str">
        <f t="shared" si="370"/>
        <v>theater</v>
      </c>
      <c r="S3460" t="str">
        <f t="shared" si="369"/>
        <v>plays</v>
      </c>
    </row>
    <row r="3461" spans="1:19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6">
        <f t="shared" si="371"/>
        <v>126.2</v>
      </c>
      <c r="O3461" s="10">
        <f t="shared" si="372"/>
        <v>42480.688194444447</v>
      </c>
      <c r="P3461" s="10">
        <f t="shared" si="373"/>
        <v>42510.688194444447</v>
      </c>
      <c r="Q3461" t="s">
        <v>8271</v>
      </c>
      <c r="R3461" t="str">
        <f t="shared" si="370"/>
        <v>theater</v>
      </c>
      <c r="S3461" t="str">
        <f t="shared" si="369"/>
        <v>plays</v>
      </c>
    </row>
    <row r="3462" spans="1:19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6">
        <f t="shared" si="371"/>
        <v>190</v>
      </c>
      <c r="O3462" s="10">
        <f t="shared" si="372"/>
        <v>41852.735555555555</v>
      </c>
      <c r="P3462" s="10">
        <f t="shared" si="373"/>
        <v>41866.735555555555</v>
      </c>
      <c r="Q3462" t="s">
        <v>8271</v>
      </c>
      <c r="R3462" t="str">
        <f t="shared" si="370"/>
        <v>theater</v>
      </c>
      <c r="S3462" t="str">
        <f t="shared" si="369"/>
        <v>plays</v>
      </c>
    </row>
    <row r="3463" spans="1:19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6">
        <f t="shared" si="371"/>
        <v>139</v>
      </c>
      <c r="O3463" s="10">
        <f t="shared" si="372"/>
        <v>42643.841192129628</v>
      </c>
      <c r="P3463" s="10">
        <f t="shared" si="373"/>
        <v>42672.333333333336</v>
      </c>
      <c r="Q3463" t="s">
        <v>8271</v>
      </c>
      <c r="R3463" t="str">
        <f t="shared" si="370"/>
        <v>theater</v>
      </c>
      <c r="S3463" t="str">
        <f t="shared" si="369"/>
        <v>plays</v>
      </c>
    </row>
    <row r="3464" spans="1:19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6">
        <f t="shared" si="371"/>
        <v>202</v>
      </c>
      <c r="O3464" s="10">
        <f t="shared" si="372"/>
        <v>42180.106805555559</v>
      </c>
      <c r="P3464" s="10">
        <f t="shared" si="373"/>
        <v>42195.958333333336</v>
      </c>
      <c r="Q3464" t="s">
        <v>8271</v>
      </c>
      <c r="R3464" t="str">
        <f t="shared" si="370"/>
        <v>theater</v>
      </c>
      <c r="S3464" t="str">
        <f t="shared" si="369"/>
        <v>plays</v>
      </c>
    </row>
    <row r="3465" spans="1:19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6">
        <f t="shared" si="371"/>
        <v>103.38000000000001</v>
      </c>
      <c r="O3465" s="10">
        <f t="shared" si="372"/>
        <v>42613.127141203709</v>
      </c>
      <c r="P3465" s="10">
        <f t="shared" si="373"/>
        <v>42654.374305555561</v>
      </c>
      <c r="Q3465" t="s">
        <v>8271</v>
      </c>
      <c r="R3465" t="str">
        <f t="shared" si="370"/>
        <v>theater</v>
      </c>
      <c r="S3465" t="str">
        <f t="shared" si="369"/>
        <v>plays</v>
      </c>
    </row>
    <row r="3466" spans="1:19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6">
        <f t="shared" si="371"/>
        <v>102.3236</v>
      </c>
      <c r="O3466" s="10">
        <f t="shared" si="372"/>
        <v>42575.338391203702</v>
      </c>
      <c r="P3466" s="10">
        <f t="shared" si="373"/>
        <v>42605.338391203702</v>
      </c>
      <c r="Q3466" t="s">
        <v>8271</v>
      </c>
      <c r="R3466" t="str">
        <f t="shared" si="370"/>
        <v>theater</v>
      </c>
      <c r="S3466" t="str">
        <f t="shared" ref="S3466:S3529" si="374">RIGHT(Q3466, 5)</f>
        <v>plays</v>
      </c>
    </row>
    <row r="3467" spans="1:19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6">
        <f t="shared" si="371"/>
        <v>103</v>
      </c>
      <c r="O3467" s="10">
        <f t="shared" si="372"/>
        <v>42200.834166666667</v>
      </c>
      <c r="P3467" s="10">
        <f t="shared" si="373"/>
        <v>42225.875000000007</v>
      </c>
      <c r="Q3467" t="s">
        <v>8271</v>
      </c>
      <c r="R3467" t="str">
        <f t="shared" si="370"/>
        <v>theater</v>
      </c>
      <c r="S3467" t="str">
        <f t="shared" si="374"/>
        <v>plays</v>
      </c>
    </row>
    <row r="3468" spans="1:19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6">
        <f t="shared" si="371"/>
        <v>127.14285714285714</v>
      </c>
      <c r="O3468" s="10">
        <f t="shared" si="372"/>
        <v>42420.227430555555</v>
      </c>
      <c r="P3468" s="10">
        <f t="shared" si="373"/>
        <v>42480.185763888891</v>
      </c>
      <c r="Q3468" t="s">
        <v>8271</v>
      </c>
      <c r="R3468" t="str">
        <f t="shared" si="370"/>
        <v>theater</v>
      </c>
      <c r="S3468" t="str">
        <f t="shared" si="374"/>
        <v>plays</v>
      </c>
    </row>
    <row r="3469" spans="1:19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6">
        <f t="shared" si="371"/>
        <v>101</v>
      </c>
      <c r="O3469" s="10">
        <f t="shared" si="372"/>
        <v>42053.88</v>
      </c>
      <c r="P3469" s="10">
        <f t="shared" si="373"/>
        <v>42083.83833333334</v>
      </c>
      <c r="Q3469" t="s">
        <v>8271</v>
      </c>
      <c r="R3469" t="str">
        <f t="shared" si="370"/>
        <v>theater</v>
      </c>
      <c r="S3469" t="str">
        <f t="shared" si="374"/>
        <v>plays</v>
      </c>
    </row>
    <row r="3470" spans="1:19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6">
        <f t="shared" si="371"/>
        <v>121.78</v>
      </c>
      <c r="O3470" s="10">
        <f t="shared" si="372"/>
        <v>42605.973715277774</v>
      </c>
      <c r="P3470" s="10">
        <f t="shared" si="373"/>
        <v>42634.333333333336</v>
      </c>
      <c r="Q3470" t="s">
        <v>8271</v>
      </c>
      <c r="R3470" t="str">
        <f t="shared" si="370"/>
        <v>theater</v>
      </c>
      <c r="S3470" t="str">
        <f t="shared" si="374"/>
        <v>plays</v>
      </c>
    </row>
    <row r="3471" spans="1:19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6">
        <f t="shared" si="371"/>
        <v>113.39285714285714</v>
      </c>
      <c r="O3471" s="10">
        <f t="shared" si="372"/>
        <v>42458.850057870375</v>
      </c>
      <c r="P3471" s="10">
        <f t="shared" si="373"/>
        <v>42488.850057870375</v>
      </c>
      <c r="Q3471" t="s">
        <v>8271</v>
      </c>
      <c r="R3471" t="str">
        <f t="shared" si="370"/>
        <v>theater</v>
      </c>
      <c r="S3471" t="str">
        <f t="shared" si="374"/>
        <v>plays</v>
      </c>
    </row>
    <row r="3472" spans="1:19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6">
        <f t="shared" si="371"/>
        <v>150</v>
      </c>
      <c r="O3472" s="10">
        <f t="shared" si="372"/>
        <v>42529.230347222219</v>
      </c>
      <c r="P3472" s="10">
        <f t="shared" si="373"/>
        <v>42567.109722222223</v>
      </c>
      <c r="Q3472" t="s">
        <v>8271</v>
      </c>
      <c r="R3472" t="str">
        <f t="shared" si="370"/>
        <v>theater</v>
      </c>
      <c r="S3472" t="str">
        <f t="shared" si="374"/>
        <v>plays</v>
      </c>
    </row>
    <row r="3473" spans="1:19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6">
        <f t="shared" si="371"/>
        <v>214.6</v>
      </c>
      <c r="O3473" s="10">
        <f t="shared" si="372"/>
        <v>41842.028819444444</v>
      </c>
      <c r="P3473" s="10">
        <f t="shared" si="373"/>
        <v>41883.041666666672</v>
      </c>
      <c r="Q3473" t="s">
        <v>8271</v>
      </c>
      <c r="R3473" t="str">
        <f t="shared" si="370"/>
        <v>theater</v>
      </c>
      <c r="S3473" t="str">
        <f t="shared" si="374"/>
        <v>plays</v>
      </c>
    </row>
    <row r="3474" spans="1:19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6">
        <f t="shared" si="371"/>
        <v>102.05</v>
      </c>
      <c r="O3474" s="10">
        <f t="shared" si="372"/>
        <v>41928.378831018519</v>
      </c>
      <c r="P3474" s="10">
        <f t="shared" si="373"/>
        <v>41949.457638888889</v>
      </c>
      <c r="Q3474" t="s">
        <v>8271</v>
      </c>
      <c r="R3474" t="str">
        <f t="shared" si="370"/>
        <v>theater</v>
      </c>
      <c r="S3474" t="str">
        <f t="shared" si="374"/>
        <v>plays</v>
      </c>
    </row>
    <row r="3475" spans="1:19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6">
        <f t="shared" si="371"/>
        <v>100</v>
      </c>
      <c r="O3475" s="10">
        <f t="shared" si="372"/>
        <v>42063.04277777778</v>
      </c>
      <c r="P3475" s="10">
        <f t="shared" si="373"/>
        <v>42084.060416666667</v>
      </c>
      <c r="Q3475" t="s">
        <v>8271</v>
      </c>
      <c r="R3475" t="str">
        <f t="shared" si="370"/>
        <v>theater</v>
      </c>
      <c r="S3475" t="str">
        <f t="shared" si="374"/>
        <v>plays</v>
      </c>
    </row>
    <row r="3476" spans="1:19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6">
        <f t="shared" si="371"/>
        <v>101</v>
      </c>
      <c r="O3476" s="10">
        <f t="shared" si="372"/>
        <v>42541.709849537037</v>
      </c>
      <c r="P3476" s="10">
        <f t="shared" si="373"/>
        <v>42571.709849537037</v>
      </c>
      <c r="Q3476" t="s">
        <v>8271</v>
      </c>
      <c r="R3476" t="str">
        <f t="shared" si="370"/>
        <v>theater</v>
      </c>
      <c r="S3476" t="str">
        <f t="shared" si="374"/>
        <v>plays</v>
      </c>
    </row>
    <row r="3477" spans="1:19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6">
        <f t="shared" si="371"/>
        <v>113.33333333333333</v>
      </c>
      <c r="O3477" s="10">
        <f t="shared" si="372"/>
        <v>41919.089166666665</v>
      </c>
      <c r="P3477" s="10">
        <f t="shared" si="373"/>
        <v>41946.208333333336</v>
      </c>
      <c r="Q3477" t="s">
        <v>8271</v>
      </c>
      <c r="R3477" t="str">
        <f t="shared" si="370"/>
        <v>theater</v>
      </c>
      <c r="S3477" t="str">
        <f t="shared" si="374"/>
        <v>plays</v>
      </c>
    </row>
    <row r="3478" spans="1:19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6">
        <f t="shared" si="371"/>
        <v>104</v>
      </c>
      <c r="O3478" s="10">
        <f t="shared" si="372"/>
        <v>41921.488310185188</v>
      </c>
      <c r="P3478" s="10">
        <f t="shared" si="373"/>
        <v>41939.333333333336</v>
      </c>
      <c r="Q3478" t="s">
        <v>8271</v>
      </c>
      <c r="R3478" t="str">
        <f t="shared" si="370"/>
        <v>theater</v>
      </c>
      <c r="S3478" t="str">
        <f t="shared" si="374"/>
        <v>plays</v>
      </c>
    </row>
    <row r="3479" spans="1:19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6">
        <f t="shared" si="371"/>
        <v>115.33333333333333</v>
      </c>
      <c r="O3479" s="10">
        <f t="shared" si="372"/>
        <v>42128.94494212963</v>
      </c>
      <c r="P3479" s="10">
        <f t="shared" si="373"/>
        <v>42141.333333333336</v>
      </c>
      <c r="Q3479" t="s">
        <v>8271</v>
      </c>
      <c r="R3479" t="str">
        <f t="shared" si="370"/>
        <v>theater</v>
      </c>
      <c r="S3479" t="str">
        <f t="shared" si="374"/>
        <v>plays</v>
      </c>
    </row>
    <row r="3480" spans="1:19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6">
        <f t="shared" si="371"/>
        <v>112.85000000000001</v>
      </c>
      <c r="O3480" s="10">
        <f t="shared" si="372"/>
        <v>42054.125254629638</v>
      </c>
      <c r="P3480" s="10">
        <f t="shared" si="373"/>
        <v>42080.083333333336</v>
      </c>
      <c r="Q3480" t="s">
        <v>8271</v>
      </c>
      <c r="R3480" t="str">
        <f t="shared" si="370"/>
        <v>theater</v>
      </c>
      <c r="S3480" t="str">
        <f t="shared" si="374"/>
        <v>plays</v>
      </c>
    </row>
    <row r="3481" spans="1:19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6">
        <f t="shared" si="371"/>
        <v>127.86666666666666</v>
      </c>
      <c r="O3481" s="10">
        <f t="shared" si="372"/>
        <v>41782.063425925924</v>
      </c>
      <c r="P3481" s="10">
        <f t="shared" si="373"/>
        <v>41812.063425925924</v>
      </c>
      <c r="Q3481" t="s">
        <v>8271</v>
      </c>
      <c r="R3481" t="str">
        <f t="shared" si="370"/>
        <v>theater</v>
      </c>
      <c r="S3481" t="str">
        <f t="shared" si="374"/>
        <v>plays</v>
      </c>
    </row>
    <row r="3482" spans="1:19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6">
        <f t="shared" si="371"/>
        <v>142.66666666666669</v>
      </c>
      <c r="O3482" s="10">
        <f t="shared" si="372"/>
        <v>42171.525775462964</v>
      </c>
      <c r="P3482" s="10">
        <f t="shared" si="373"/>
        <v>42196.083333333336</v>
      </c>
      <c r="Q3482" t="s">
        <v>8271</v>
      </c>
      <c r="R3482" t="str">
        <f t="shared" si="370"/>
        <v>theater</v>
      </c>
      <c r="S3482" t="str">
        <f t="shared" si="374"/>
        <v>plays</v>
      </c>
    </row>
    <row r="3483" spans="1:19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6">
        <f t="shared" si="371"/>
        <v>118.8</v>
      </c>
      <c r="O3483" s="10">
        <f t="shared" si="372"/>
        <v>41989.455879629626</v>
      </c>
      <c r="P3483" s="10">
        <f t="shared" si="373"/>
        <v>42006.455879629626</v>
      </c>
      <c r="Q3483" t="s">
        <v>8271</v>
      </c>
      <c r="R3483" t="str">
        <f t="shared" si="370"/>
        <v>theater</v>
      </c>
      <c r="S3483" t="str">
        <f t="shared" si="374"/>
        <v>plays</v>
      </c>
    </row>
    <row r="3484" spans="1:19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6">
        <f t="shared" si="371"/>
        <v>138.33333333333334</v>
      </c>
      <c r="O3484" s="10">
        <f t="shared" si="372"/>
        <v>41796.979930555557</v>
      </c>
      <c r="P3484" s="10">
        <f t="shared" si="373"/>
        <v>41826.979930555557</v>
      </c>
      <c r="Q3484" t="s">
        <v>8271</v>
      </c>
      <c r="R3484" t="str">
        <f t="shared" si="370"/>
        <v>theater</v>
      </c>
      <c r="S3484" t="str">
        <f t="shared" si="374"/>
        <v>plays</v>
      </c>
    </row>
    <row r="3485" spans="1:19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6">
        <f t="shared" si="371"/>
        <v>159.9402985074627</v>
      </c>
      <c r="O3485" s="10">
        <f t="shared" si="372"/>
        <v>41793.87709490741</v>
      </c>
      <c r="P3485" s="10">
        <f t="shared" si="373"/>
        <v>41823.87709490741</v>
      </c>
      <c r="Q3485" t="s">
        <v>8271</v>
      </c>
      <c r="R3485" t="str">
        <f t="shared" si="370"/>
        <v>theater</v>
      </c>
      <c r="S3485" t="str">
        <f t="shared" si="374"/>
        <v>plays</v>
      </c>
    </row>
    <row r="3486" spans="1:19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6">
        <f t="shared" si="371"/>
        <v>114.24000000000001</v>
      </c>
      <c r="O3486" s="10">
        <f t="shared" si="372"/>
        <v>42506.968738425923</v>
      </c>
      <c r="P3486" s="10">
        <f t="shared" si="373"/>
        <v>42536.968738425923</v>
      </c>
      <c r="Q3486" t="s">
        <v>8271</v>
      </c>
      <c r="R3486" t="str">
        <f t="shared" si="370"/>
        <v>theater</v>
      </c>
      <c r="S3486" t="str">
        <f t="shared" si="374"/>
        <v>plays</v>
      </c>
    </row>
    <row r="3487" spans="1:19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6">
        <f t="shared" si="371"/>
        <v>100.60606060606061</v>
      </c>
      <c r="O3487" s="10">
        <f t="shared" si="372"/>
        <v>42372.901388888895</v>
      </c>
      <c r="P3487" s="10">
        <f t="shared" si="373"/>
        <v>42402.901388888895</v>
      </c>
      <c r="Q3487" t="s">
        <v>8271</v>
      </c>
      <c r="R3487" t="str">
        <f t="shared" ref="R3487:R3550" si="375">LEFT(Q3487, 7)</f>
        <v>theater</v>
      </c>
      <c r="S3487" t="str">
        <f t="shared" si="374"/>
        <v>plays</v>
      </c>
    </row>
    <row r="3488" spans="1:19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6">
        <f t="shared" si="371"/>
        <v>155.20000000000002</v>
      </c>
      <c r="O3488" s="10">
        <f t="shared" si="372"/>
        <v>42127.083344907405</v>
      </c>
      <c r="P3488" s="10">
        <f t="shared" si="373"/>
        <v>42158.499305555561</v>
      </c>
      <c r="Q3488" t="s">
        <v>8271</v>
      </c>
      <c r="R3488" t="str">
        <f t="shared" si="375"/>
        <v>theater</v>
      </c>
      <c r="S3488" t="str">
        <f t="shared" si="374"/>
        <v>plays</v>
      </c>
    </row>
    <row r="3489" spans="1:19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6">
        <f t="shared" si="371"/>
        <v>127.75000000000001</v>
      </c>
      <c r="O3489" s="10">
        <f t="shared" si="372"/>
        <v>42150.14875</v>
      </c>
      <c r="P3489" s="10">
        <f t="shared" si="373"/>
        <v>42180.14875</v>
      </c>
      <c r="Q3489" t="s">
        <v>8271</v>
      </c>
      <c r="R3489" t="str">
        <f t="shared" si="375"/>
        <v>theater</v>
      </c>
      <c r="S3489" t="str">
        <f t="shared" si="374"/>
        <v>plays</v>
      </c>
    </row>
    <row r="3490" spans="1:19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6">
        <f t="shared" si="371"/>
        <v>121.2</v>
      </c>
      <c r="O3490" s="10">
        <f t="shared" si="372"/>
        <v>42087.976388888892</v>
      </c>
      <c r="P3490" s="10">
        <f t="shared" si="373"/>
        <v>42111.875000000007</v>
      </c>
      <c r="Q3490" t="s">
        <v>8271</v>
      </c>
      <c r="R3490" t="str">
        <f t="shared" si="375"/>
        <v>theater</v>
      </c>
      <c r="S3490" t="str">
        <f t="shared" si="374"/>
        <v>plays</v>
      </c>
    </row>
    <row r="3491" spans="1:19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6">
        <f t="shared" si="371"/>
        <v>112.7</v>
      </c>
      <c r="O3491" s="10">
        <f t="shared" si="372"/>
        <v>41753.8441087963</v>
      </c>
      <c r="P3491" s="10">
        <f t="shared" si="373"/>
        <v>41784.083333333336</v>
      </c>
      <c r="Q3491" t="s">
        <v>8271</v>
      </c>
      <c r="R3491" t="str">
        <f t="shared" si="375"/>
        <v>theater</v>
      </c>
      <c r="S3491" t="str">
        <f t="shared" si="374"/>
        <v>plays</v>
      </c>
    </row>
    <row r="3492" spans="1:19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6">
        <f t="shared" si="371"/>
        <v>127.49999999999999</v>
      </c>
      <c r="O3492" s="10">
        <f t="shared" si="372"/>
        <v>42444.010694444449</v>
      </c>
      <c r="P3492" s="10">
        <f t="shared" si="373"/>
        <v>42474.010694444449</v>
      </c>
      <c r="Q3492" t="s">
        <v>8271</v>
      </c>
      <c r="R3492" t="str">
        <f t="shared" si="375"/>
        <v>theater</v>
      </c>
      <c r="S3492" t="str">
        <f t="shared" si="374"/>
        <v>plays</v>
      </c>
    </row>
    <row r="3493" spans="1:19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6">
        <f t="shared" si="371"/>
        <v>158.20000000000002</v>
      </c>
      <c r="O3493" s="10">
        <f t="shared" si="372"/>
        <v>42121.458148148151</v>
      </c>
      <c r="P3493" s="10">
        <f t="shared" si="373"/>
        <v>42142.458148148151</v>
      </c>
      <c r="Q3493" t="s">
        <v>8271</v>
      </c>
      <c r="R3493" t="str">
        <f t="shared" si="375"/>
        <v>theater</v>
      </c>
      <c r="S3493" t="str">
        <f t="shared" si="374"/>
        <v>plays</v>
      </c>
    </row>
    <row r="3494" spans="1:19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6">
        <f t="shared" si="371"/>
        <v>105.26894736842105</v>
      </c>
      <c r="O3494" s="10">
        <f t="shared" si="372"/>
        <v>42268.217557870368</v>
      </c>
      <c r="P3494" s="10">
        <f t="shared" si="373"/>
        <v>42303.217557870368</v>
      </c>
      <c r="Q3494" t="s">
        <v>8271</v>
      </c>
      <c r="R3494" t="str">
        <f t="shared" si="375"/>
        <v>theater</v>
      </c>
      <c r="S3494" t="str">
        <f t="shared" si="374"/>
        <v>plays</v>
      </c>
    </row>
    <row r="3495" spans="1:19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6">
        <f t="shared" si="371"/>
        <v>100</v>
      </c>
      <c r="O3495" s="10">
        <f t="shared" si="372"/>
        <v>41849.074490740742</v>
      </c>
      <c r="P3495" s="10">
        <f t="shared" si="373"/>
        <v>41868.424305555556</v>
      </c>
      <c r="Q3495" t="s">
        <v>8271</v>
      </c>
      <c r="R3495" t="str">
        <f t="shared" si="375"/>
        <v>theater</v>
      </c>
      <c r="S3495" t="str">
        <f t="shared" si="374"/>
        <v>plays</v>
      </c>
    </row>
    <row r="3496" spans="1:19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6">
        <f t="shared" si="371"/>
        <v>100</v>
      </c>
      <c r="O3496" s="10">
        <f t="shared" si="372"/>
        <v>42689.423321759263</v>
      </c>
      <c r="P3496" s="10">
        <f t="shared" si="373"/>
        <v>42700.458333333336</v>
      </c>
      <c r="Q3496" t="s">
        <v>8271</v>
      </c>
      <c r="R3496" t="str">
        <f t="shared" si="375"/>
        <v>theater</v>
      </c>
      <c r="S3496" t="str">
        <f t="shared" si="374"/>
        <v>plays</v>
      </c>
    </row>
    <row r="3497" spans="1:19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6">
        <f t="shared" si="371"/>
        <v>106.86</v>
      </c>
      <c r="O3497" s="10">
        <f t="shared" si="372"/>
        <v>41915.971168981487</v>
      </c>
      <c r="P3497" s="10">
        <f t="shared" si="373"/>
        <v>41944.929166666669</v>
      </c>
      <c r="Q3497" t="s">
        <v>8271</v>
      </c>
      <c r="R3497" t="str">
        <f t="shared" si="375"/>
        <v>theater</v>
      </c>
      <c r="S3497" t="str">
        <f t="shared" si="374"/>
        <v>plays</v>
      </c>
    </row>
    <row r="3498" spans="1:19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6">
        <f t="shared" si="371"/>
        <v>124.4</v>
      </c>
      <c r="O3498" s="10">
        <f t="shared" si="372"/>
        <v>42585.055162037039</v>
      </c>
      <c r="P3498" s="10">
        <f t="shared" si="373"/>
        <v>42625.055162037039</v>
      </c>
      <c r="Q3498" t="s">
        <v>8271</v>
      </c>
      <c r="R3498" t="str">
        <f t="shared" si="375"/>
        <v>theater</v>
      </c>
      <c r="S3498" t="str">
        <f t="shared" si="374"/>
        <v>plays</v>
      </c>
    </row>
    <row r="3499" spans="1:19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6">
        <f t="shared" si="371"/>
        <v>108.70406189555126</v>
      </c>
      <c r="O3499" s="10">
        <f t="shared" si="372"/>
        <v>42511.950277777774</v>
      </c>
      <c r="P3499" s="10">
        <f t="shared" si="373"/>
        <v>42524.125000000007</v>
      </c>
      <c r="Q3499" t="s">
        <v>8271</v>
      </c>
      <c r="R3499" t="str">
        <f t="shared" si="375"/>
        <v>theater</v>
      </c>
      <c r="S3499" t="str">
        <f t="shared" si="374"/>
        <v>plays</v>
      </c>
    </row>
    <row r="3500" spans="1:19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6">
        <f t="shared" si="371"/>
        <v>102.42424242424242</v>
      </c>
      <c r="O3500" s="10">
        <f t="shared" si="372"/>
        <v>42459.366944444446</v>
      </c>
      <c r="P3500" s="10">
        <f t="shared" si="373"/>
        <v>42519.113888888889</v>
      </c>
      <c r="Q3500" t="s">
        <v>8271</v>
      </c>
      <c r="R3500" t="str">
        <f t="shared" si="375"/>
        <v>theater</v>
      </c>
      <c r="S3500" t="str">
        <f t="shared" si="374"/>
        <v>plays</v>
      </c>
    </row>
    <row r="3501" spans="1:19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6">
        <f t="shared" si="371"/>
        <v>105.5</v>
      </c>
      <c r="O3501" s="10">
        <f t="shared" si="372"/>
        <v>42132.244502314818</v>
      </c>
      <c r="P3501" s="10">
        <f t="shared" si="373"/>
        <v>42186.499305555561</v>
      </c>
      <c r="Q3501" t="s">
        <v>8271</v>
      </c>
      <c r="R3501" t="str">
        <f t="shared" si="375"/>
        <v>theater</v>
      </c>
      <c r="S3501" t="str">
        <f t="shared" si="374"/>
        <v>plays</v>
      </c>
    </row>
    <row r="3502" spans="1:19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6">
        <f t="shared" si="371"/>
        <v>106.3</v>
      </c>
      <c r="O3502" s="10">
        <f t="shared" si="372"/>
        <v>42420.127754629626</v>
      </c>
      <c r="P3502" s="10">
        <f t="shared" si="373"/>
        <v>42436.415972222225</v>
      </c>
      <c r="Q3502" t="s">
        <v>8271</v>
      </c>
      <c r="R3502" t="str">
        <f t="shared" si="375"/>
        <v>theater</v>
      </c>
      <c r="S3502" t="str">
        <f t="shared" si="374"/>
        <v>plays</v>
      </c>
    </row>
    <row r="3503" spans="1:19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6">
        <f t="shared" si="371"/>
        <v>100.66666666666666</v>
      </c>
      <c r="O3503" s="10">
        <f t="shared" si="372"/>
        <v>42233.97216435185</v>
      </c>
      <c r="P3503" s="10">
        <f t="shared" si="373"/>
        <v>42258.97216435185</v>
      </c>
      <c r="Q3503" t="s">
        <v>8271</v>
      </c>
      <c r="R3503" t="str">
        <f t="shared" si="375"/>
        <v>theater</v>
      </c>
      <c r="S3503" t="str">
        <f t="shared" si="374"/>
        <v>plays</v>
      </c>
    </row>
    <row r="3504" spans="1:19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6">
        <f t="shared" si="371"/>
        <v>105.4</v>
      </c>
      <c r="O3504" s="10">
        <f t="shared" si="372"/>
        <v>42431.047731481485</v>
      </c>
      <c r="P3504" s="10">
        <f t="shared" si="373"/>
        <v>42445.374305555561</v>
      </c>
      <c r="Q3504" t="s">
        <v>8271</v>
      </c>
      <c r="R3504" t="str">
        <f t="shared" si="375"/>
        <v>theater</v>
      </c>
      <c r="S3504" t="str">
        <f t="shared" si="374"/>
        <v>plays</v>
      </c>
    </row>
    <row r="3505" spans="1:19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6">
        <f t="shared" si="371"/>
        <v>107.55999999999999</v>
      </c>
      <c r="O3505" s="10">
        <f t="shared" si="372"/>
        <v>42545.686666666668</v>
      </c>
      <c r="P3505" s="10">
        <f t="shared" si="373"/>
        <v>42575.686666666668</v>
      </c>
      <c r="Q3505" t="s">
        <v>8271</v>
      </c>
      <c r="R3505" t="str">
        <f t="shared" si="375"/>
        <v>theater</v>
      </c>
      <c r="S3505" t="str">
        <f t="shared" si="374"/>
        <v>plays</v>
      </c>
    </row>
    <row r="3506" spans="1:19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6">
        <f t="shared" si="371"/>
        <v>100</v>
      </c>
      <c r="O3506" s="10">
        <f t="shared" si="372"/>
        <v>42297.957071759265</v>
      </c>
      <c r="P3506" s="10">
        <f t="shared" si="373"/>
        <v>42327.998738425929</v>
      </c>
      <c r="Q3506" t="s">
        <v>8271</v>
      </c>
      <c r="R3506" t="str">
        <f t="shared" si="375"/>
        <v>theater</v>
      </c>
      <c r="S3506" t="str">
        <f t="shared" si="374"/>
        <v>plays</v>
      </c>
    </row>
    <row r="3507" spans="1:19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6">
        <f t="shared" si="371"/>
        <v>103.76</v>
      </c>
      <c r="O3507" s="10">
        <f t="shared" si="372"/>
        <v>41761.144039351857</v>
      </c>
      <c r="P3507" s="10">
        <f t="shared" si="373"/>
        <v>41772.375</v>
      </c>
      <c r="Q3507" t="s">
        <v>8271</v>
      </c>
      <c r="R3507" t="str">
        <f t="shared" si="375"/>
        <v>theater</v>
      </c>
      <c r="S3507" t="str">
        <f t="shared" si="374"/>
        <v>plays</v>
      </c>
    </row>
    <row r="3508" spans="1:19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6">
        <f t="shared" si="371"/>
        <v>101.49999999999999</v>
      </c>
      <c r="O3508" s="10">
        <f t="shared" si="372"/>
        <v>41829.942592592597</v>
      </c>
      <c r="P3508" s="10">
        <f t="shared" si="373"/>
        <v>41874.942592592597</v>
      </c>
      <c r="Q3508" t="s">
        <v>8271</v>
      </c>
      <c r="R3508" t="str">
        <f t="shared" si="375"/>
        <v>theater</v>
      </c>
      <c r="S3508" t="str">
        <f t="shared" si="374"/>
        <v>plays</v>
      </c>
    </row>
    <row r="3509" spans="1:19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6">
        <f t="shared" si="371"/>
        <v>104.4</v>
      </c>
      <c r="O3509" s="10">
        <f t="shared" si="372"/>
        <v>42492.131215277775</v>
      </c>
      <c r="P3509" s="10">
        <f t="shared" si="373"/>
        <v>42522.131215277775</v>
      </c>
      <c r="Q3509" t="s">
        <v>8271</v>
      </c>
      <c r="R3509" t="str">
        <f t="shared" si="375"/>
        <v>theater</v>
      </c>
      <c r="S3509" t="str">
        <f t="shared" si="374"/>
        <v>plays</v>
      </c>
    </row>
    <row r="3510" spans="1:19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6">
        <f t="shared" si="371"/>
        <v>180</v>
      </c>
      <c r="O3510" s="10">
        <f t="shared" si="372"/>
        <v>42477.938113425924</v>
      </c>
      <c r="P3510" s="10">
        <f t="shared" si="373"/>
        <v>42501.083333333336</v>
      </c>
      <c r="Q3510" t="s">
        <v>8271</v>
      </c>
      <c r="R3510" t="str">
        <f t="shared" si="375"/>
        <v>theater</v>
      </c>
      <c r="S3510" t="str">
        <f t="shared" si="374"/>
        <v>plays</v>
      </c>
    </row>
    <row r="3511" spans="1:19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6">
        <f t="shared" si="371"/>
        <v>106.33333333333333</v>
      </c>
      <c r="O3511" s="10">
        <f t="shared" si="372"/>
        <v>41951.067893518521</v>
      </c>
      <c r="P3511" s="10">
        <f t="shared" si="373"/>
        <v>41964.413194444445</v>
      </c>
      <c r="Q3511" t="s">
        <v>8271</v>
      </c>
      <c r="R3511" t="str">
        <f t="shared" si="375"/>
        <v>theater</v>
      </c>
      <c r="S3511" t="str">
        <f t="shared" si="374"/>
        <v>plays</v>
      </c>
    </row>
    <row r="3512" spans="1:19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6">
        <f t="shared" si="371"/>
        <v>100.55555555555556</v>
      </c>
      <c r="O3512" s="10">
        <f t="shared" si="372"/>
        <v>41802.829236111116</v>
      </c>
      <c r="P3512" s="10">
        <f t="shared" si="373"/>
        <v>41822.829236111116</v>
      </c>
      <c r="Q3512" t="s">
        <v>8271</v>
      </c>
      <c r="R3512" t="str">
        <f t="shared" si="375"/>
        <v>theater</v>
      </c>
      <c r="S3512" t="str">
        <f t="shared" si="374"/>
        <v>plays</v>
      </c>
    </row>
    <row r="3513" spans="1:19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6">
        <f t="shared" si="371"/>
        <v>101.2</v>
      </c>
      <c r="O3513" s="10">
        <f t="shared" si="372"/>
        <v>41928.082118055558</v>
      </c>
      <c r="P3513" s="10">
        <f t="shared" si="373"/>
        <v>41950.979166666672</v>
      </c>
      <c r="Q3513" t="s">
        <v>8271</v>
      </c>
      <c r="R3513" t="str">
        <f t="shared" si="375"/>
        <v>theater</v>
      </c>
      <c r="S3513" t="str">
        <f t="shared" si="374"/>
        <v>plays</v>
      </c>
    </row>
    <row r="3514" spans="1:19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6">
        <f t="shared" si="371"/>
        <v>100</v>
      </c>
      <c r="O3514" s="10">
        <f t="shared" si="372"/>
        <v>42057.74527777778</v>
      </c>
      <c r="P3514" s="10">
        <f t="shared" si="373"/>
        <v>42117.703611111116</v>
      </c>
      <c r="Q3514" t="s">
        <v>8271</v>
      </c>
      <c r="R3514" t="str">
        <f t="shared" si="375"/>
        <v>theater</v>
      </c>
      <c r="S3514" t="str">
        <f t="shared" si="374"/>
        <v>plays</v>
      </c>
    </row>
    <row r="3515" spans="1:19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6">
        <f t="shared" si="371"/>
        <v>118.39285714285714</v>
      </c>
      <c r="O3515" s="10">
        <f t="shared" si="372"/>
        <v>41781.304537037038</v>
      </c>
      <c r="P3515" s="10">
        <f t="shared" si="373"/>
        <v>41794.415972222225</v>
      </c>
      <c r="Q3515" t="s">
        <v>8271</v>
      </c>
      <c r="R3515" t="str">
        <f t="shared" si="375"/>
        <v>theater</v>
      </c>
      <c r="S3515" t="str">
        <f t="shared" si="374"/>
        <v>plays</v>
      </c>
    </row>
    <row r="3516" spans="1:19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6">
        <f t="shared" si="371"/>
        <v>110.00000000000001</v>
      </c>
      <c r="O3516" s="10">
        <f t="shared" si="372"/>
        <v>42021.055</v>
      </c>
      <c r="P3516" s="10">
        <f t="shared" si="373"/>
        <v>42037.415972222225</v>
      </c>
      <c r="Q3516" t="s">
        <v>8271</v>
      </c>
      <c r="R3516" t="str">
        <f t="shared" si="375"/>
        <v>theater</v>
      </c>
      <c r="S3516" t="str">
        <f t="shared" si="374"/>
        <v>plays</v>
      </c>
    </row>
    <row r="3517" spans="1:19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6">
        <f t="shared" si="371"/>
        <v>102.66666666666666</v>
      </c>
      <c r="O3517" s="10">
        <f t="shared" si="372"/>
        <v>42125.981145833335</v>
      </c>
      <c r="P3517" s="10">
        <f t="shared" si="373"/>
        <v>42155.981145833335</v>
      </c>
      <c r="Q3517" t="s">
        <v>8271</v>
      </c>
      <c r="R3517" t="str">
        <f t="shared" si="375"/>
        <v>theater</v>
      </c>
      <c r="S3517" t="str">
        <f t="shared" si="374"/>
        <v>plays</v>
      </c>
    </row>
    <row r="3518" spans="1:19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6">
        <f t="shared" si="371"/>
        <v>100</v>
      </c>
      <c r="O3518" s="10">
        <f t="shared" si="372"/>
        <v>41856.218402777777</v>
      </c>
      <c r="P3518" s="10">
        <f t="shared" si="373"/>
        <v>41890.333333333336</v>
      </c>
      <c r="Q3518" t="s">
        <v>8271</v>
      </c>
      <c r="R3518" t="str">
        <f t="shared" si="375"/>
        <v>theater</v>
      </c>
      <c r="S3518" t="str">
        <f t="shared" si="374"/>
        <v>plays</v>
      </c>
    </row>
    <row r="3519" spans="1:19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6">
        <f t="shared" si="371"/>
        <v>100</v>
      </c>
      <c r="O3519" s="10">
        <f t="shared" si="372"/>
        <v>41795.025856481487</v>
      </c>
      <c r="P3519" s="10">
        <f t="shared" si="373"/>
        <v>41824.666666666672</v>
      </c>
      <c r="Q3519" t="s">
        <v>8271</v>
      </c>
      <c r="R3519" t="str">
        <f t="shared" si="375"/>
        <v>theater</v>
      </c>
      <c r="S3519" t="str">
        <f t="shared" si="374"/>
        <v>plays</v>
      </c>
    </row>
    <row r="3520" spans="1:19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6">
        <f t="shared" si="371"/>
        <v>110.04599999999999</v>
      </c>
      <c r="O3520" s="10">
        <f t="shared" si="372"/>
        <v>41893.991886574076</v>
      </c>
      <c r="P3520" s="10">
        <f t="shared" si="373"/>
        <v>41914.806250000001</v>
      </c>
      <c r="Q3520" t="s">
        <v>8271</v>
      </c>
      <c r="R3520" t="str">
        <f t="shared" si="375"/>
        <v>theater</v>
      </c>
      <c r="S3520" t="str">
        <f t="shared" si="374"/>
        <v>plays</v>
      </c>
    </row>
    <row r="3521" spans="1:19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6">
        <f t="shared" si="371"/>
        <v>101.35000000000001</v>
      </c>
      <c r="O3521" s="10">
        <f t="shared" si="372"/>
        <v>42037.807291666664</v>
      </c>
      <c r="P3521" s="10">
        <f t="shared" si="373"/>
        <v>42067.807291666664</v>
      </c>
      <c r="Q3521" t="s">
        <v>8271</v>
      </c>
      <c r="R3521" t="str">
        <f t="shared" si="375"/>
        <v>theater</v>
      </c>
      <c r="S3521" t="str">
        <f t="shared" si="374"/>
        <v>plays</v>
      </c>
    </row>
    <row r="3522" spans="1:19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6">
        <f t="shared" ref="N3522:N3585" si="376">E3522/D3522*100</f>
        <v>100.75</v>
      </c>
      <c r="O3522" s="10">
        <f t="shared" si="372"/>
        <v>42228.032546296301</v>
      </c>
      <c r="P3522" s="10">
        <f t="shared" si="373"/>
        <v>42253.782638888886</v>
      </c>
      <c r="Q3522" t="s">
        <v>8271</v>
      </c>
      <c r="R3522" t="str">
        <f t="shared" si="375"/>
        <v>theater</v>
      </c>
      <c r="S3522" t="str">
        <f t="shared" si="374"/>
        <v>plays</v>
      </c>
    </row>
    <row r="3523" spans="1:19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6">
        <f t="shared" si="376"/>
        <v>169.42857142857144</v>
      </c>
      <c r="O3523" s="10">
        <f t="shared" ref="O3523:O3586" si="377">((((J3523/60)/60)/24+DATE(1970,1,1)+5/24))</f>
        <v>41881.56967592593</v>
      </c>
      <c r="P3523" s="10">
        <f t="shared" ref="P3523:P3586" si="378">((((I3523/60)/60)/24+DATE(1970,1,1)+5/24))</f>
        <v>41911.56967592593</v>
      </c>
      <c r="Q3523" t="s">
        <v>8271</v>
      </c>
      <c r="R3523" t="str">
        <f t="shared" si="375"/>
        <v>theater</v>
      </c>
      <c r="S3523" t="str">
        <f t="shared" si="374"/>
        <v>plays</v>
      </c>
    </row>
    <row r="3524" spans="1:19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6">
        <f t="shared" si="376"/>
        <v>100</v>
      </c>
      <c r="O3524" s="10">
        <f t="shared" si="377"/>
        <v>42234.998217592591</v>
      </c>
      <c r="P3524" s="10">
        <f t="shared" si="378"/>
        <v>42262.629166666673</v>
      </c>
      <c r="Q3524" t="s">
        <v>8271</v>
      </c>
      <c r="R3524" t="str">
        <f t="shared" si="375"/>
        <v>theater</v>
      </c>
      <c r="S3524" t="str">
        <f t="shared" si="374"/>
        <v>plays</v>
      </c>
    </row>
    <row r="3525" spans="1:19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6">
        <f t="shared" si="376"/>
        <v>113.65</v>
      </c>
      <c r="O3525" s="10">
        <f t="shared" si="377"/>
        <v>42581.605879629635</v>
      </c>
      <c r="P3525" s="10">
        <f t="shared" si="378"/>
        <v>42639.166666666664</v>
      </c>
      <c r="Q3525" t="s">
        <v>8271</v>
      </c>
      <c r="R3525" t="str">
        <f t="shared" si="375"/>
        <v>theater</v>
      </c>
      <c r="S3525" t="str">
        <f t="shared" si="374"/>
        <v>plays</v>
      </c>
    </row>
    <row r="3526" spans="1:19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6">
        <f t="shared" si="376"/>
        <v>101.56</v>
      </c>
      <c r="O3526" s="10">
        <f t="shared" si="377"/>
        <v>41880.971909722226</v>
      </c>
      <c r="P3526" s="10">
        <f t="shared" si="378"/>
        <v>41895.375</v>
      </c>
      <c r="Q3526" t="s">
        <v>8271</v>
      </c>
      <c r="R3526" t="str">
        <f t="shared" si="375"/>
        <v>theater</v>
      </c>
      <c r="S3526" t="str">
        <f t="shared" si="374"/>
        <v>plays</v>
      </c>
    </row>
    <row r="3527" spans="1:19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6">
        <f t="shared" si="376"/>
        <v>106</v>
      </c>
      <c r="O3527" s="10">
        <f t="shared" si="377"/>
        <v>42214.904004629636</v>
      </c>
      <c r="P3527" s="10">
        <f t="shared" si="378"/>
        <v>42225.875000000007</v>
      </c>
      <c r="Q3527" t="s">
        <v>8271</v>
      </c>
      <c r="R3527" t="str">
        <f t="shared" si="375"/>
        <v>theater</v>
      </c>
      <c r="S3527" t="str">
        <f t="shared" si="374"/>
        <v>plays</v>
      </c>
    </row>
    <row r="3528" spans="1:19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6">
        <f t="shared" si="376"/>
        <v>102</v>
      </c>
      <c r="O3528" s="10">
        <f t="shared" si="377"/>
        <v>42460.543645833335</v>
      </c>
      <c r="P3528" s="10">
        <f t="shared" si="378"/>
        <v>42488.457638888889</v>
      </c>
      <c r="Q3528" t="s">
        <v>8271</v>
      </c>
      <c r="R3528" t="str">
        <f t="shared" si="375"/>
        <v>theater</v>
      </c>
      <c r="S3528" t="str">
        <f t="shared" si="374"/>
        <v>plays</v>
      </c>
    </row>
    <row r="3529" spans="1:19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6">
        <f t="shared" si="376"/>
        <v>116.91666666666667</v>
      </c>
      <c r="O3529" s="10">
        <f t="shared" si="377"/>
        <v>42167.231539351858</v>
      </c>
      <c r="P3529" s="10">
        <f t="shared" si="378"/>
        <v>42196.374305555561</v>
      </c>
      <c r="Q3529" t="s">
        <v>8271</v>
      </c>
      <c r="R3529" t="str">
        <f t="shared" si="375"/>
        <v>theater</v>
      </c>
      <c r="S3529" t="str">
        <f t="shared" si="374"/>
        <v>plays</v>
      </c>
    </row>
    <row r="3530" spans="1:19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6">
        <f t="shared" si="376"/>
        <v>101.15151515151514</v>
      </c>
      <c r="O3530" s="10">
        <f t="shared" si="377"/>
        <v>42733.709699074076</v>
      </c>
      <c r="P3530" s="10">
        <f t="shared" si="378"/>
        <v>42753.709699074076</v>
      </c>
      <c r="Q3530" t="s">
        <v>8271</v>
      </c>
      <c r="R3530" t="str">
        <f t="shared" si="375"/>
        <v>theater</v>
      </c>
      <c r="S3530" t="str">
        <f t="shared" ref="S3530:S3593" si="379">RIGHT(Q3530, 5)</f>
        <v>plays</v>
      </c>
    </row>
    <row r="3531" spans="1:19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6">
        <f t="shared" si="376"/>
        <v>132</v>
      </c>
      <c r="O3531" s="10">
        <f t="shared" si="377"/>
        <v>42177.970115740747</v>
      </c>
      <c r="P3531" s="10">
        <f t="shared" si="378"/>
        <v>42198.250000000007</v>
      </c>
      <c r="Q3531" t="s">
        <v>8271</v>
      </c>
      <c r="R3531" t="str">
        <f t="shared" si="375"/>
        <v>theater</v>
      </c>
      <c r="S3531" t="str">
        <f t="shared" si="379"/>
        <v>plays</v>
      </c>
    </row>
    <row r="3532" spans="1:19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6">
        <f t="shared" si="376"/>
        <v>100</v>
      </c>
      <c r="O3532" s="10">
        <f t="shared" si="377"/>
        <v>42442.831678240742</v>
      </c>
      <c r="P3532" s="10">
        <f t="shared" si="378"/>
        <v>42471.041666666664</v>
      </c>
      <c r="Q3532" t="s">
        <v>8271</v>
      </c>
      <c r="R3532" t="str">
        <f t="shared" si="375"/>
        <v>theater</v>
      </c>
      <c r="S3532" t="str">
        <f t="shared" si="379"/>
        <v>plays</v>
      </c>
    </row>
    <row r="3533" spans="1:19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6">
        <f t="shared" si="376"/>
        <v>128</v>
      </c>
      <c r="O3533" s="10">
        <f t="shared" si="377"/>
        <v>42521.862662037041</v>
      </c>
      <c r="P3533" s="10">
        <f t="shared" si="378"/>
        <v>42551.862662037041</v>
      </c>
      <c r="Q3533" t="s">
        <v>8271</v>
      </c>
      <c r="R3533" t="str">
        <f t="shared" si="375"/>
        <v>theater</v>
      </c>
      <c r="S3533" t="str">
        <f t="shared" si="379"/>
        <v>plays</v>
      </c>
    </row>
    <row r="3534" spans="1:19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6">
        <f t="shared" si="376"/>
        <v>118.95833333333334</v>
      </c>
      <c r="O3534" s="10">
        <f t="shared" si="377"/>
        <v>41884.808182870373</v>
      </c>
      <c r="P3534" s="10">
        <f t="shared" si="378"/>
        <v>41900.374305555561</v>
      </c>
      <c r="Q3534" t="s">
        <v>8271</v>
      </c>
      <c r="R3534" t="str">
        <f t="shared" si="375"/>
        <v>theater</v>
      </c>
      <c r="S3534" t="str">
        <f t="shared" si="379"/>
        <v>plays</v>
      </c>
    </row>
    <row r="3535" spans="1:19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6">
        <f t="shared" si="376"/>
        <v>126.2</v>
      </c>
      <c r="O3535" s="10">
        <f t="shared" si="377"/>
        <v>42289.96952546297</v>
      </c>
      <c r="P3535" s="10">
        <f t="shared" si="378"/>
        <v>42320.011192129627</v>
      </c>
      <c r="Q3535" t="s">
        <v>8271</v>
      </c>
      <c r="R3535" t="str">
        <f t="shared" si="375"/>
        <v>theater</v>
      </c>
      <c r="S3535" t="str">
        <f t="shared" si="379"/>
        <v>plays</v>
      </c>
    </row>
    <row r="3536" spans="1:19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6">
        <f t="shared" si="376"/>
        <v>156.20000000000002</v>
      </c>
      <c r="O3536" s="10">
        <f t="shared" si="377"/>
        <v>42243.833599537036</v>
      </c>
      <c r="P3536" s="10">
        <f t="shared" si="378"/>
        <v>42278.833599537036</v>
      </c>
      <c r="Q3536" t="s">
        <v>8271</v>
      </c>
      <c r="R3536" t="str">
        <f t="shared" si="375"/>
        <v>theater</v>
      </c>
      <c r="S3536" t="str">
        <f t="shared" si="379"/>
        <v>plays</v>
      </c>
    </row>
    <row r="3537" spans="1:19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6">
        <f t="shared" si="376"/>
        <v>103.15</v>
      </c>
      <c r="O3537" s="10">
        <f t="shared" si="377"/>
        <v>42248.848495370366</v>
      </c>
      <c r="P3537" s="10">
        <f t="shared" si="378"/>
        <v>42279.958333333336</v>
      </c>
      <c r="Q3537" t="s">
        <v>8271</v>
      </c>
      <c r="R3537" t="str">
        <f t="shared" si="375"/>
        <v>theater</v>
      </c>
      <c r="S3537" t="str">
        <f t="shared" si="379"/>
        <v>plays</v>
      </c>
    </row>
    <row r="3538" spans="1:19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6">
        <f t="shared" si="376"/>
        <v>153.33333333333334</v>
      </c>
      <c r="O3538" s="10">
        <f t="shared" si="377"/>
        <v>42328.935474537044</v>
      </c>
      <c r="P3538" s="10">
        <f t="shared" si="378"/>
        <v>42358.707638888889</v>
      </c>
      <c r="Q3538" t="s">
        <v>8271</v>
      </c>
      <c r="R3538" t="str">
        <f t="shared" si="375"/>
        <v>theater</v>
      </c>
      <c r="S3538" t="str">
        <f t="shared" si="379"/>
        <v>plays</v>
      </c>
    </row>
    <row r="3539" spans="1:19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6">
        <f t="shared" si="376"/>
        <v>180.44444444444446</v>
      </c>
      <c r="O3539" s="10">
        <f t="shared" si="377"/>
        <v>41923.562685185185</v>
      </c>
      <c r="P3539" s="10">
        <f t="shared" si="378"/>
        <v>41960.540972222225</v>
      </c>
      <c r="Q3539" t="s">
        <v>8271</v>
      </c>
      <c r="R3539" t="str">
        <f t="shared" si="375"/>
        <v>theater</v>
      </c>
      <c r="S3539" t="str">
        <f t="shared" si="379"/>
        <v>plays</v>
      </c>
    </row>
    <row r="3540" spans="1:19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6">
        <f t="shared" si="376"/>
        <v>128.44999999999999</v>
      </c>
      <c r="O3540" s="10">
        <f t="shared" si="377"/>
        <v>42571.628935185188</v>
      </c>
      <c r="P3540" s="10">
        <f t="shared" si="378"/>
        <v>42599.628935185188</v>
      </c>
      <c r="Q3540" t="s">
        <v>8271</v>
      </c>
      <c r="R3540" t="str">
        <f t="shared" si="375"/>
        <v>theater</v>
      </c>
      <c r="S3540" t="str">
        <f t="shared" si="379"/>
        <v>plays</v>
      </c>
    </row>
    <row r="3541" spans="1:19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6">
        <f t="shared" si="376"/>
        <v>119.66666666666667</v>
      </c>
      <c r="O3541" s="10">
        <f t="shared" si="377"/>
        <v>42600.964375000003</v>
      </c>
      <c r="P3541" s="10">
        <f t="shared" si="378"/>
        <v>42621.964375000003</v>
      </c>
      <c r="Q3541" t="s">
        <v>8271</v>
      </c>
      <c r="R3541" t="str">
        <f t="shared" si="375"/>
        <v>theater</v>
      </c>
      <c r="S3541" t="str">
        <f t="shared" si="379"/>
        <v>plays</v>
      </c>
    </row>
    <row r="3542" spans="1:19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6">
        <f t="shared" si="376"/>
        <v>123</v>
      </c>
      <c r="O3542" s="10">
        <f t="shared" si="377"/>
        <v>42517.211701388893</v>
      </c>
      <c r="P3542" s="10">
        <f t="shared" si="378"/>
        <v>42547.211701388893</v>
      </c>
      <c r="Q3542" t="s">
        <v>8271</v>
      </c>
      <c r="R3542" t="str">
        <f t="shared" si="375"/>
        <v>theater</v>
      </c>
      <c r="S3542" t="str">
        <f t="shared" si="379"/>
        <v>plays</v>
      </c>
    </row>
    <row r="3543" spans="1:19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6">
        <f t="shared" si="376"/>
        <v>105</v>
      </c>
      <c r="O3543" s="10">
        <f t="shared" si="377"/>
        <v>42222.938368055555</v>
      </c>
      <c r="P3543" s="10">
        <f t="shared" si="378"/>
        <v>42247.938368055555</v>
      </c>
      <c r="Q3543" t="s">
        <v>8271</v>
      </c>
      <c r="R3543" t="str">
        <f t="shared" si="375"/>
        <v>theater</v>
      </c>
      <c r="S3543" t="str">
        <f t="shared" si="379"/>
        <v>plays</v>
      </c>
    </row>
    <row r="3544" spans="1:19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6">
        <f t="shared" si="376"/>
        <v>102.23636363636363</v>
      </c>
      <c r="O3544" s="10">
        <f t="shared" si="377"/>
        <v>41829.808125000003</v>
      </c>
      <c r="P3544" s="10">
        <f t="shared" si="378"/>
        <v>41889.808125000003</v>
      </c>
      <c r="Q3544" t="s">
        <v>8271</v>
      </c>
      <c r="R3544" t="str">
        <f t="shared" si="375"/>
        <v>theater</v>
      </c>
      <c r="S3544" t="str">
        <f t="shared" si="379"/>
        <v>plays</v>
      </c>
    </row>
    <row r="3545" spans="1:19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6">
        <f t="shared" si="376"/>
        <v>104.66666666666666</v>
      </c>
      <c r="O3545" s="10">
        <f t="shared" si="377"/>
        <v>42150.963645833333</v>
      </c>
      <c r="P3545" s="10">
        <f t="shared" si="378"/>
        <v>42180.963645833333</v>
      </c>
      <c r="Q3545" t="s">
        <v>8271</v>
      </c>
      <c r="R3545" t="str">
        <f t="shared" si="375"/>
        <v>theater</v>
      </c>
      <c r="S3545" t="str">
        <f t="shared" si="379"/>
        <v>plays</v>
      </c>
    </row>
    <row r="3546" spans="1:19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6">
        <f t="shared" si="376"/>
        <v>100</v>
      </c>
      <c r="O3546" s="10">
        <f t="shared" si="377"/>
        <v>42041.040011574078</v>
      </c>
      <c r="P3546" s="10">
        <f t="shared" si="378"/>
        <v>42071.040011574078</v>
      </c>
      <c r="Q3546" t="s">
        <v>8271</v>
      </c>
      <c r="R3546" t="str">
        <f t="shared" si="375"/>
        <v>theater</v>
      </c>
      <c r="S3546" t="str">
        <f t="shared" si="379"/>
        <v>plays</v>
      </c>
    </row>
    <row r="3547" spans="1:19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6">
        <f t="shared" si="376"/>
        <v>100.4</v>
      </c>
      <c r="O3547" s="10">
        <f t="shared" si="377"/>
        <v>42076.015729166669</v>
      </c>
      <c r="P3547" s="10">
        <f t="shared" si="378"/>
        <v>42106.015729166669</v>
      </c>
      <c r="Q3547" t="s">
        <v>8271</v>
      </c>
      <c r="R3547" t="str">
        <f t="shared" si="375"/>
        <v>theater</v>
      </c>
      <c r="S3547" t="str">
        <f t="shared" si="379"/>
        <v>plays</v>
      </c>
    </row>
    <row r="3548" spans="1:19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6">
        <f t="shared" si="376"/>
        <v>102.27272727272727</v>
      </c>
      <c r="O3548" s="10">
        <f t="shared" si="377"/>
        <v>42073.869027777779</v>
      </c>
      <c r="P3548" s="10">
        <f t="shared" si="378"/>
        <v>42095.374305555561</v>
      </c>
      <c r="Q3548" t="s">
        <v>8271</v>
      </c>
      <c r="R3548" t="str">
        <f t="shared" si="375"/>
        <v>theater</v>
      </c>
      <c r="S3548" t="str">
        <f t="shared" si="379"/>
        <v>plays</v>
      </c>
    </row>
    <row r="3549" spans="1:19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6">
        <f t="shared" si="376"/>
        <v>114.40928571428573</v>
      </c>
      <c r="O3549" s="10">
        <f t="shared" si="377"/>
        <v>42480.287048611113</v>
      </c>
      <c r="P3549" s="10">
        <f t="shared" si="378"/>
        <v>42504.374305555561</v>
      </c>
      <c r="Q3549" t="s">
        <v>8271</v>
      </c>
      <c r="R3549" t="str">
        <f t="shared" si="375"/>
        <v>theater</v>
      </c>
      <c r="S3549" t="str">
        <f t="shared" si="379"/>
        <v>plays</v>
      </c>
    </row>
    <row r="3550" spans="1:19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6">
        <f t="shared" si="376"/>
        <v>101.9047619047619</v>
      </c>
      <c r="O3550" s="10">
        <f t="shared" si="377"/>
        <v>42412.150625000002</v>
      </c>
      <c r="P3550" s="10">
        <f t="shared" si="378"/>
        <v>42434.250000000007</v>
      </c>
      <c r="Q3550" t="s">
        <v>8271</v>
      </c>
      <c r="R3550" t="str">
        <f t="shared" si="375"/>
        <v>theater</v>
      </c>
      <c r="S3550" t="str">
        <f t="shared" si="379"/>
        <v>plays</v>
      </c>
    </row>
    <row r="3551" spans="1:19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6">
        <f t="shared" si="376"/>
        <v>102</v>
      </c>
      <c r="O3551" s="10">
        <f t="shared" si="377"/>
        <v>42223.602696759262</v>
      </c>
      <c r="P3551" s="10">
        <f t="shared" si="378"/>
        <v>42251.602696759262</v>
      </c>
      <c r="Q3551" t="s">
        <v>8271</v>
      </c>
      <c r="R3551" t="str">
        <f t="shared" ref="R3551:R3614" si="380">LEFT(Q3551, 7)</f>
        <v>theater</v>
      </c>
      <c r="S3551" t="str">
        <f t="shared" si="379"/>
        <v>plays</v>
      </c>
    </row>
    <row r="3552" spans="1:19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6">
        <f t="shared" si="376"/>
        <v>104.80000000000001</v>
      </c>
      <c r="O3552" s="10">
        <f t="shared" si="377"/>
        <v>42463.101828703708</v>
      </c>
      <c r="P3552" s="10">
        <f t="shared" si="378"/>
        <v>42493.101828703708</v>
      </c>
      <c r="Q3552" t="s">
        <v>8271</v>
      </c>
      <c r="R3552" t="str">
        <f t="shared" si="380"/>
        <v>theater</v>
      </c>
      <c r="S3552" t="str">
        <f t="shared" si="379"/>
        <v>plays</v>
      </c>
    </row>
    <row r="3553" spans="1:19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6">
        <f t="shared" si="376"/>
        <v>101.83333333333333</v>
      </c>
      <c r="O3553" s="10">
        <f t="shared" si="377"/>
        <v>41753.724189814813</v>
      </c>
      <c r="P3553" s="10">
        <f t="shared" si="378"/>
        <v>41782.129861111112</v>
      </c>
      <c r="Q3553" t="s">
        <v>8271</v>
      </c>
      <c r="R3553" t="str">
        <f t="shared" si="380"/>
        <v>theater</v>
      </c>
      <c r="S3553" t="str">
        <f t="shared" si="379"/>
        <v>plays</v>
      </c>
    </row>
    <row r="3554" spans="1:19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6">
        <f t="shared" si="376"/>
        <v>100</v>
      </c>
      <c r="O3554" s="10">
        <f t="shared" si="377"/>
        <v>41788.795416666668</v>
      </c>
      <c r="P3554" s="10">
        <f t="shared" si="378"/>
        <v>41818.795416666668</v>
      </c>
      <c r="Q3554" t="s">
        <v>8271</v>
      </c>
      <c r="R3554" t="str">
        <f t="shared" si="380"/>
        <v>theater</v>
      </c>
      <c r="S3554" t="str">
        <f t="shared" si="379"/>
        <v>plays</v>
      </c>
    </row>
    <row r="3555" spans="1:19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6">
        <f t="shared" si="376"/>
        <v>106.27272727272728</v>
      </c>
      <c r="O3555" s="10">
        <f t="shared" si="377"/>
        <v>42196.237037037041</v>
      </c>
      <c r="P3555" s="10">
        <f t="shared" si="378"/>
        <v>42228.208333333336</v>
      </c>
      <c r="Q3555" t="s">
        <v>8271</v>
      </c>
      <c r="R3555" t="str">
        <f t="shared" si="380"/>
        <v>theater</v>
      </c>
      <c r="S3555" t="str">
        <f t="shared" si="379"/>
        <v>plays</v>
      </c>
    </row>
    <row r="3556" spans="1:19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6">
        <f t="shared" si="376"/>
        <v>113.42219999999999</v>
      </c>
      <c r="O3556" s="10">
        <f t="shared" si="377"/>
        <v>42016.258784722224</v>
      </c>
      <c r="P3556" s="10">
        <f t="shared" si="378"/>
        <v>42046.916666666664</v>
      </c>
      <c r="Q3556" t="s">
        <v>8271</v>
      </c>
      <c r="R3556" t="str">
        <f t="shared" si="380"/>
        <v>theater</v>
      </c>
      <c r="S3556" t="str">
        <f t="shared" si="379"/>
        <v>plays</v>
      </c>
    </row>
    <row r="3557" spans="1:19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6">
        <f t="shared" si="376"/>
        <v>100</v>
      </c>
      <c r="O3557" s="10">
        <f t="shared" si="377"/>
        <v>42661.650393518525</v>
      </c>
      <c r="P3557" s="10">
        <f t="shared" si="378"/>
        <v>42691.692060185182</v>
      </c>
      <c r="Q3557" t="s">
        <v>8271</v>
      </c>
      <c r="R3557" t="str">
        <f t="shared" si="380"/>
        <v>theater</v>
      </c>
      <c r="S3557" t="str">
        <f t="shared" si="379"/>
        <v>plays</v>
      </c>
    </row>
    <row r="3558" spans="1:19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6">
        <f t="shared" si="376"/>
        <v>100.45454545454547</v>
      </c>
      <c r="O3558" s="10">
        <f t="shared" si="377"/>
        <v>41808.857916666668</v>
      </c>
      <c r="P3558" s="10">
        <f t="shared" si="378"/>
        <v>41868.857916666668</v>
      </c>
      <c r="Q3558" t="s">
        <v>8271</v>
      </c>
      <c r="R3558" t="str">
        <f t="shared" si="380"/>
        <v>theater</v>
      </c>
      <c r="S3558" t="str">
        <f t="shared" si="379"/>
        <v>plays</v>
      </c>
    </row>
    <row r="3559" spans="1:19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6">
        <f t="shared" si="376"/>
        <v>100.03599999999999</v>
      </c>
      <c r="O3559" s="10">
        <f t="shared" si="377"/>
        <v>41730.485081018523</v>
      </c>
      <c r="P3559" s="10">
        <f t="shared" si="378"/>
        <v>41764.485081018523</v>
      </c>
      <c r="Q3559" t="s">
        <v>8271</v>
      </c>
      <c r="R3559" t="str">
        <f t="shared" si="380"/>
        <v>theater</v>
      </c>
      <c r="S3559" t="str">
        <f t="shared" si="379"/>
        <v>plays</v>
      </c>
    </row>
    <row r="3560" spans="1:19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6">
        <f t="shared" si="376"/>
        <v>144</v>
      </c>
      <c r="O3560" s="10">
        <f t="shared" si="377"/>
        <v>42140.025173611117</v>
      </c>
      <c r="P3560" s="10">
        <f t="shared" si="378"/>
        <v>42182.083333333336</v>
      </c>
      <c r="Q3560" t="s">
        <v>8271</v>
      </c>
      <c r="R3560" t="str">
        <f t="shared" si="380"/>
        <v>theater</v>
      </c>
      <c r="S3560" t="str">
        <f t="shared" si="379"/>
        <v>plays</v>
      </c>
    </row>
    <row r="3561" spans="1:19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6">
        <f t="shared" si="376"/>
        <v>103.49999999999999</v>
      </c>
      <c r="O3561" s="10">
        <f t="shared" si="377"/>
        <v>42194.304490740738</v>
      </c>
      <c r="P3561" s="10">
        <f t="shared" si="378"/>
        <v>42216.581944444442</v>
      </c>
      <c r="Q3561" t="s">
        <v>8271</v>
      </c>
      <c r="R3561" t="str">
        <f t="shared" si="380"/>
        <v>theater</v>
      </c>
      <c r="S3561" t="str">
        <f t="shared" si="379"/>
        <v>plays</v>
      </c>
    </row>
    <row r="3562" spans="1:19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6">
        <f t="shared" si="376"/>
        <v>108.43750000000001</v>
      </c>
      <c r="O3562" s="10">
        <f t="shared" si="377"/>
        <v>42116.097986111119</v>
      </c>
      <c r="P3562" s="10">
        <f t="shared" si="378"/>
        <v>42151.322916666664</v>
      </c>
      <c r="Q3562" t="s">
        <v>8271</v>
      </c>
      <c r="R3562" t="str">
        <f t="shared" si="380"/>
        <v>theater</v>
      </c>
      <c r="S3562" t="str">
        <f t="shared" si="379"/>
        <v>plays</v>
      </c>
    </row>
    <row r="3563" spans="1:19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6">
        <f t="shared" si="376"/>
        <v>102.4</v>
      </c>
      <c r="O3563" s="10">
        <f t="shared" si="377"/>
        <v>42203.888634259267</v>
      </c>
      <c r="P3563" s="10">
        <f t="shared" si="378"/>
        <v>42221.98333333333</v>
      </c>
      <c r="Q3563" t="s">
        <v>8271</v>
      </c>
      <c r="R3563" t="str">
        <f t="shared" si="380"/>
        <v>theater</v>
      </c>
      <c r="S3563" t="str">
        <f t="shared" si="379"/>
        <v>plays</v>
      </c>
    </row>
    <row r="3564" spans="1:19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6">
        <f t="shared" si="376"/>
        <v>148.88888888888889</v>
      </c>
      <c r="O3564" s="10">
        <f t="shared" si="377"/>
        <v>42433.970219907409</v>
      </c>
      <c r="P3564" s="10">
        <f t="shared" si="378"/>
        <v>42443.125000000007</v>
      </c>
      <c r="Q3564" t="s">
        <v>8271</v>
      </c>
      <c r="R3564" t="str">
        <f t="shared" si="380"/>
        <v>theater</v>
      </c>
      <c r="S3564" t="str">
        <f t="shared" si="379"/>
        <v>plays</v>
      </c>
    </row>
    <row r="3565" spans="1:19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6">
        <f t="shared" si="376"/>
        <v>105.49000000000002</v>
      </c>
      <c r="O3565" s="10">
        <f t="shared" si="377"/>
        <v>42555.880277777782</v>
      </c>
      <c r="P3565" s="10">
        <f t="shared" si="378"/>
        <v>42584.000000000007</v>
      </c>
      <c r="Q3565" t="s">
        <v>8271</v>
      </c>
      <c r="R3565" t="str">
        <f t="shared" si="380"/>
        <v>theater</v>
      </c>
      <c r="S3565" t="str">
        <f t="shared" si="379"/>
        <v>plays</v>
      </c>
    </row>
    <row r="3566" spans="1:19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6">
        <f t="shared" si="376"/>
        <v>100.49999999999999</v>
      </c>
      <c r="O3566" s="10">
        <f t="shared" si="377"/>
        <v>42236.831585648157</v>
      </c>
      <c r="P3566" s="10">
        <f t="shared" si="378"/>
        <v>42282.875000000007</v>
      </c>
      <c r="Q3566" t="s">
        <v>8271</v>
      </c>
      <c r="R3566" t="str">
        <f t="shared" si="380"/>
        <v>theater</v>
      </c>
      <c r="S3566" t="str">
        <f t="shared" si="379"/>
        <v>plays</v>
      </c>
    </row>
    <row r="3567" spans="1:19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6">
        <f t="shared" si="376"/>
        <v>130.55555555555557</v>
      </c>
      <c r="O3567" s="10">
        <f t="shared" si="377"/>
        <v>41974.951481481483</v>
      </c>
      <c r="P3567" s="10">
        <f t="shared" si="378"/>
        <v>42004.951481481483</v>
      </c>
      <c r="Q3567" t="s">
        <v>8271</v>
      </c>
      <c r="R3567" t="str">
        <f t="shared" si="380"/>
        <v>theater</v>
      </c>
      <c r="S3567" t="str">
        <f t="shared" si="379"/>
        <v>plays</v>
      </c>
    </row>
    <row r="3568" spans="1:19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6">
        <f t="shared" si="376"/>
        <v>104.75000000000001</v>
      </c>
      <c r="O3568" s="10">
        <f t="shared" si="377"/>
        <v>41997.716238425928</v>
      </c>
      <c r="P3568" s="10">
        <f t="shared" si="378"/>
        <v>42027.716238425928</v>
      </c>
      <c r="Q3568" t="s">
        <v>8271</v>
      </c>
      <c r="R3568" t="str">
        <f t="shared" si="380"/>
        <v>theater</v>
      </c>
      <c r="S3568" t="str">
        <f t="shared" si="379"/>
        <v>plays</v>
      </c>
    </row>
    <row r="3569" spans="1:19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6">
        <f t="shared" si="376"/>
        <v>108.80000000000001</v>
      </c>
      <c r="O3569" s="10">
        <f t="shared" si="377"/>
        <v>42136.01902777778</v>
      </c>
      <c r="P3569" s="10">
        <f t="shared" si="378"/>
        <v>42166.01902777778</v>
      </c>
      <c r="Q3569" t="s">
        <v>8271</v>
      </c>
      <c r="R3569" t="str">
        <f t="shared" si="380"/>
        <v>theater</v>
      </c>
      <c r="S3569" t="str">
        <f t="shared" si="379"/>
        <v>plays</v>
      </c>
    </row>
    <row r="3570" spans="1:19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6">
        <f t="shared" si="376"/>
        <v>111.00000000000001</v>
      </c>
      <c r="O3570" s="10">
        <f t="shared" si="377"/>
        <v>41869.949004629634</v>
      </c>
      <c r="P3570" s="10">
        <f t="shared" si="378"/>
        <v>41899.949004629634</v>
      </c>
      <c r="Q3570" t="s">
        <v>8271</v>
      </c>
      <c r="R3570" t="str">
        <f t="shared" si="380"/>
        <v>theater</v>
      </c>
      <c r="S3570" t="str">
        <f t="shared" si="379"/>
        <v>plays</v>
      </c>
    </row>
    <row r="3571" spans="1:19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6">
        <f t="shared" si="376"/>
        <v>100.47999999999999</v>
      </c>
      <c r="O3571" s="10">
        <f t="shared" si="377"/>
        <v>41982.896944444445</v>
      </c>
      <c r="P3571" s="10">
        <f t="shared" si="378"/>
        <v>42012.896944444445</v>
      </c>
      <c r="Q3571" t="s">
        <v>8271</v>
      </c>
      <c r="R3571" t="str">
        <f t="shared" si="380"/>
        <v>theater</v>
      </c>
      <c r="S3571" t="str">
        <f t="shared" si="379"/>
        <v>plays</v>
      </c>
    </row>
    <row r="3572" spans="1:19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6">
        <f t="shared" si="376"/>
        <v>114.35</v>
      </c>
      <c r="O3572" s="10">
        <f t="shared" si="377"/>
        <v>41976.540312500008</v>
      </c>
      <c r="P3572" s="10">
        <f t="shared" si="378"/>
        <v>42004.500000000007</v>
      </c>
      <c r="Q3572" t="s">
        <v>8271</v>
      </c>
      <c r="R3572" t="str">
        <f t="shared" si="380"/>
        <v>theater</v>
      </c>
      <c r="S3572" t="str">
        <f t="shared" si="379"/>
        <v>plays</v>
      </c>
    </row>
    <row r="3573" spans="1:19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6">
        <f t="shared" si="376"/>
        <v>122.06666666666666</v>
      </c>
      <c r="O3573" s="10">
        <f t="shared" si="377"/>
        <v>41913.067280092597</v>
      </c>
      <c r="P3573" s="10">
        <f t="shared" si="378"/>
        <v>41943.067280092597</v>
      </c>
      <c r="Q3573" t="s">
        <v>8271</v>
      </c>
      <c r="R3573" t="str">
        <f t="shared" si="380"/>
        <v>theater</v>
      </c>
      <c r="S3573" t="str">
        <f t="shared" si="379"/>
        <v>plays</v>
      </c>
    </row>
    <row r="3574" spans="1:19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6">
        <f t="shared" si="376"/>
        <v>100</v>
      </c>
      <c r="O3574" s="10">
        <f t="shared" si="377"/>
        <v>42146.778726851851</v>
      </c>
      <c r="P3574" s="10">
        <f t="shared" si="378"/>
        <v>42176.778726851851</v>
      </c>
      <c r="Q3574" t="s">
        <v>8271</v>
      </c>
      <c r="R3574" t="str">
        <f t="shared" si="380"/>
        <v>theater</v>
      </c>
      <c r="S3574" t="str">
        <f t="shared" si="379"/>
        <v>plays</v>
      </c>
    </row>
    <row r="3575" spans="1:19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6">
        <f t="shared" si="376"/>
        <v>102.8</v>
      </c>
      <c r="O3575" s="10">
        <f t="shared" si="377"/>
        <v>41921.583865740744</v>
      </c>
      <c r="P3575" s="10">
        <f t="shared" si="378"/>
        <v>41951.625532407408</v>
      </c>
      <c r="Q3575" t="s">
        <v>8271</v>
      </c>
      <c r="R3575" t="str">
        <f t="shared" si="380"/>
        <v>theater</v>
      </c>
      <c r="S3575" t="str">
        <f t="shared" si="379"/>
        <v>plays</v>
      </c>
    </row>
    <row r="3576" spans="1:19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6">
        <f t="shared" si="376"/>
        <v>106.12068965517241</v>
      </c>
      <c r="O3576" s="10">
        <f t="shared" si="377"/>
        <v>41927.151018518518</v>
      </c>
      <c r="P3576" s="10">
        <f t="shared" si="378"/>
        <v>41957.192685185182</v>
      </c>
      <c r="Q3576" t="s">
        <v>8271</v>
      </c>
      <c r="R3576" t="str">
        <f t="shared" si="380"/>
        <v>theater</v>
      </c>
      <c r="S3576" t="str">
        <f t="shared" si="379"/>
        <v>plays</v>
      </c>
    </row>
    <row r="3577" spans="1:19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6">
        <f t="shared" si="376"/>
        <v>101.33000000000001</v>
      </c>
      <c r="O3577" s="10">
        <f t="shared" si="377"/>
        <v>42561.992210648146</v>
      </c>
      <c r="P3577" s="10">
        <f t="shared" si="378"/>
        <v>42593.374305555561</v>
      </c>
      <c r="Q3577" t="s">
        <v>8271</v>
      </c>
      <c r="R3577" t="str">
        <f t="shared" si="380"/>
        <v>theater</v>
      </c>
      <c r="S3577" t="str">
        <f t="shared" si="379"/>
        <v>plays</v>
      </c>
    </row>
    <row r="3578" spans="1:19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6">
        <f t="shared" si="376"/>
        <v>100</v>
      </c>
      <c r="O3578" s="10">
        <f t="shared" si="377"/>
        <v>42649.757569444446</v>
      </c>
      <c r="P3578" s="10">
        <f t="shared" si="378"/>
        <v>42709.799236111117</v>
      </c>
      <c r="Q3578" t="s">
        <v>8271</v>
      </c>
      <c r="R3578" t="str">
        <f t="shared" si="380"/>
        <v>theater</v>
      </c>
      <c r="S3578" t="str">
        <f t="shared" si="379"/>
        <v>plays</v>
      </c>
    </row>
    <row r="3579" spans="1:19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6">
        <f t="shared" si="376"/>
        <v>130</v>
      </c>
      <c r="O3579" s="10">
        <f t="shared" si="377"/>
        <v>42093.995173611118</v>
      </c>
      <c r="P3579" s="10">
        <f t="shared" si="378"/>
        <v>42120.477777777785</v>
      </c>
      <c r="Q3579" t="s">
        <v>8271</v>
      </c>
      <c r="R3579" t="str">
        <f t="shared" si="380"/>
        <v>theater</v>
      </c>
      <c r="S3579" t="str">
        <f t="shared" si="379"/>
        <v>plays</v>
      </c>
    </row>
    <row r="3580" spans="1:19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6">
        <f t="shared" si="376"/>
        <v>100.01333333333334</v>
      </c>
      <c r="O3580" s="10">
        <f t="shared" si="377"/>
        <v>42460.941863425927</v>
      </c>
      <c r="P3580" s="10">
        <f t="shared" si="378"/>
        <v>42490.941863425927</v>
      </c>
      <c r="Q3580" t="s">
        <v>8271</v>
      </c>
      <c r="R3580" t="str">
        <f t="shared" si="380"/>
        <v>theater</v>
      </c>
      <c r="S3580" t="str">
        <f t="shared" si="379"/>
        <v>plays</v>
      </c>
    </row>
    <row r="3581" spans="1:19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6">
        <f t="shared" si="376"/>
        <v>100</v>
      </c>
      <c r="O3581" s="10">
        <f t="shared" si="377"/>
        <v>42430.970555555563</v>
      </c>
      <c r="P3581" s="10">
        <f t="shared" si="378"/>
        <v>42460.928888888891</v>
      </c>
      <c r="Q3581" t="s">
        <v>8271</v>
      </c>
      <c r="R3581" t="str">
        <f t="shared" si="380"/>
        <v>theater</v>
      </c>
      <c r="S3581" t="str">
        <f t="shared" si="379"/>
        <v>plays</v>
      </c>
    </row>
    <row r="3582" spans="1:19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6">
        <f t="shared" si="376"/>
        <v>113.88888888888889</v>
      </c>
      <c r="O3582" s="10">
        <f t="shared" si="377"/>
        <v>42026.384513888894</v>
      </c>
      <c r="P3582" s="10">
        <f t="shared" si="378"/>
        <v>42064.415972222225</v>
      </c>
      <c r="Q3582" t="s">
        <v>8271</v>
      </c>
      <c r="R3582" t="str">
        <f t="shared" si="380"/>
        <v>theater</v>
      </c>
      <c r="S3582" t="str">
        <f t="shared" si="379"/>
        <v>plays</v>
      </c>
    </row>
    <row r="3583" spans="1:19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6">
        <f t="shared" si="376"/>
        <v>100</v>
      </c>
      <c r="O3583" s="10">
        <f t="shared" si="377"/>
        <v>41836.679513888892</v>
      </c>
      <c r="P3583" s="10">
        <f t="shared" si="378"/>
        <v>41850.679513888892</v>
      </c>
      <c r="Q3583" t="s">
        <v>8271</v>
      </c>
      <c r="R3583" t="str">
        <f t="shared" si="380"/>
        <v>theater</v>
      </c>
      <c r="S3583" t="str">
        <f t="shared" si="379"/>
        <v>plays</v>
      </c>
    </row>
    <row r="3584" spans="1:19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6">
        <f t="shared" si="376"/>
        <v>287</v>
      </c>
      <c r="O3584" s="10">
        <f t="shared" si="377"/>
        <v>42451.304189814815</v>
      </c>
      <c r="P3584" s="10">
        <f t="shared" si="378"/>
        <v>42465.304189814815</v>
      </c>
      <c r="Q3584" t="s">
        <v>8271</v>
      </c>
      <c r="R3584" t="str">
        <f t="shared" si="380"/>
        <v>theater</v>
      </c>
      <c r="S3584" t="str">
        <f t="shared" si="379"/>
        <v>plays</v>
      </c>
    </row>
    <row r="3585" spans="1:19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6">
        <f t="shared" si="376"/>
        <v>108.5</v>
      </c>
      <c r="O3585" s="10">
        <f t="shared" si="377"/>
        <v>42418.634317129632</v>
      </c>
      <c r="P3585" s="10">
        <f t="shared" si="378"/>
        <v>42478.592650462968</v>
      </c>
      <c r="Q3585" t="s">
        <v>8271</v>
      </c>
      <c r="R3585" t="str">
        <f t="shared" si="380"/>
        <v>theater</v>
      </c>
      <c r="S3585" t="str">
        <f t="shared" si="379"/>
        <v>plays</v>
      </c>
    </row>
    <row r="3586" spans="1:19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6">
        <f t="shared" ref="N3586:N3649" si="381">E3586/D3586*100</f>
        <v>115.5</v>
      </c>
      <c r="O3586" s="10">
        <f t="shared" si="377"/>
        <v>42168.524814814817</v>
      </c>
      <c r="P3586" s="10">
        <f t="shared" si="378"/>
        <v>42198.524814814817</v>
      </c>
      <c r="Q3586" t="s">
        <v>8271</v>
      </c>
      <c r="R3586" t="str">
        <f t="shared" si="380"/>
        <v>theater</v>
      </c>
      <c r="S3586" t="str">
        <f t="shared" si="379"/>
        <v>plays</v>
      </c>
    </row>
    <row r="3587" spans="1:19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6">
        <f t="shared" si="381"/>
        <v>119.11764705882352</v>
      </c>
      <c r="O3587" s="10">
        <f t="shared" ref="O3587:O3650" si="382">((((J3587/60)/60)/24+DATE(1970,1,1)+5/24))</f>
        <v>41964.92465277778</v>
      </c>
      <c r="P3587" s="10">
        <f t="shared" ref="P3587:P3650" si="383">((((I3587/60)/60)/24+DATE(1970,1,1)+5/24))</f>
        <v>41994.92465277778</v>
      </c>
      <c r="Q3587" t="s">
        <v>8271</v>
      </c>
      <c r="R3587" t="str">
        <f t="shared" si="380"/>
        <v>theater</v>
      </c>
      <c r="S3587" t="str">
        <f t="shared" si="379"/>
        <v>plays</v>
      </c>
    </row>
    <row r="3588" spans="1:19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6">
        <f t="shared" si="381"/>
        <v>109.42666666666668</v>
      </c>
      <c r="O3588" s="10">
        <f t="shared" si="382"/>
        <v>42576.905902777777</v>
      </c>
      <c r="P3588" s="10">
        <f t="shared" si="383"/>
        <v>42636.905902777777</v>
      </c>
      <c r="Q3588" t="s">
        <v>8271</v>
      </c>
      <c r="R3588" t="str">
        <f t="shared" si="380"/>
        <v>theater</v>
      </c>
      <c r="S3588" t="str">
        <f t="shared" si="379"/>
        <v>plays</v>
      </c>
    </row>
    <row r="3589" spans="1:19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6">
        <f t="shared" si="381"/>
        <v>126.6</v>
      </c>
      <c r="O3589" s="10">
        <f t="shared" si="382"/>
        <v>42503.74831018519</v>
      </c>
      <c r="P3589" s="10">
        <f t="shared" si="383"/>
        <v>42549.000000000007</v>
      </c>
      <c r="Q3589" t="s">
        <v>8271</v>
      </c>
      <c r="R3589" t="str">
        <f t="shared" si="380"/>
        <v>theater</v>
      </c>
      <c r="S3589" t="str">
        <f t="shared" si="379"/>
        <v>plays</v>
      </c>
    </row>
    <row r="3590" spans="1:19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6">
        <f t="shared" si="381"/>
        <v>100.49999999999999</v>
      </c>
      <c r="O3590" s="10">
        <f t="shared" si="382"/>
        <v>42102.037152777782</v>
      </c>
      <c r="P3590" s="10">
        <f t="shared" si="383"/>
        <v>42124.166666666664</v>
      </c>
      <c r="Q3590" t="s">
        <v>8271</v>
      </c>
      <c r="R3590" t="str">
        <f t="shared" si="380"/>
        <v>theater</v>
      </c>
      <c r="S3590" t="str">
        <f t="shared" si="379"/>
        <v>plays</v>
      </c>
    </row>
    <row r="3591" spans="1:19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6">
        <f t="shared" si="381"/>
        <v>127.49999999999999</v>
      </c>
      <c r="O3591" s="10">
        <f t="shared" si="382"/>
        <v>42125.855868055558</v>
      </c>
      <c r="P3591" s="10">
        <f t="shared" si="383"/>
        <v>42150.855868055558</v>
      </c>
      <c r="Q3591" t="s">
        <v>8271</v>
      </c>
      <c r="R3591" t="str">
        <f t="shared" si="380"/>
        <v>theater</v>
      </c>
      <c r="S3591" t="str">
        <f t="shared" si="379"/>
        <v>plays</v>
      </c>
    </row>
    <row r="3592" spans="1:19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6">
        <f t="shared" si="381"/>
        <v>100.05999999999999</v>
      </c>
      <c r="O3592" s="10">
        <f t="shared" si="382"/>
        <v>41902.542060185187</v>
      </c>
      <c r="P3592" s="10">
        <f t="shared" si="383"/>
        <v>41932.542060185187</v>
      </c>
      <c r="Q3592" t="s">
        <v>8271</v>
      </c>
      <c r="R3592" t="str">
        <f t="shared" si="380"/>
        <v>theater</v>
      </c>
      <c r="S3592" t="str">
        <f t="shared" si="379"/>
        <v>plays</v>
      </c>
    </row>
    <row r="3593" spans="1:19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6">
        <f t="shared" si="381"/>
        <v>175</v>
      </c>
      <c r="O3593" s="10">
        <f t="shared" si="382"/>
        <v>42004.156759259262</v>
      </c>
      <c r="P3593" s="10">
        <f t="shared" si="383"/>
        <v>42028.415972222225</v>
      </c>
      <c r="Q3593" t="s">
        <v>8271</v>
      </c>
      <c r="R3593" t="str">
        <f t="shared" si="380"/>
        <v>theater</v>
      </c>
      <c r="S3593" t="str">
        <f t="shared" si="379"/>
        <v>plays</v>
      </c>
    </row>
    <row r="3594" spans="1:19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6">
        <f t="shared" si="381"/>
        <v>127.25</v>
      </c>
      <c r="O3594" s="10">
        <f t="shared" si="382"/>
        <v>41989.038275462961</v>
      </c>
      <c r="P3594" s="10">
        <f t="shared" si="383"/>
        <v>42046.415972222225</v>
      </c>
      <c r="Q3594" t="s">
        <v>8271</v>
      </c>
      <c r="R3594" t="str">
        <f t="shared" si="380"/>
        <v>theater</v>
      </c>
      <c r="S3594" t="str">
        <f t="shared" ref="S3594:S3629" si="384">RIGHT(Q3594, 5)</f>
        <v>plays</v>
      </c>
    </row>
    <row r="3595" spans="1:19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6">
        <f t="shared" si="381"/>
        <v>110.63333333333334</v>
      </c>
      <c r="O3595" s="10">
        <f t="shared" si="382"/>
        <v>41975.106932870374</v>
      </c>
      <c r="P3595" s="10">
        <f t="shared" si="383"/>
        <v>42010.05972222222</v>
      </c>
      <c r="Q3595" t="s">
        <v>8271</v>
      </c>
      <c r="R3595" t="str">
        <f t="shared" si="380"/>
        <v>theater</v>
      </c>
      <c r="S3595" t="str">
        <f t="shared" si="384"/>
        <v>plays</v>
      </c>
    </row>
    <row r="3596" spans="1:19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6">
        <f t="shared" si="381"/>
        <v>125.93749999999999</v>
      </c>
      <c r="O3596" s="10">
        <f t="shared" si="382"/>
        <v>42592.275254629632</v>
      </c>
      <c r="P3596" s="10">
        <f t="shared" si="383"/>
        <v>42617.275254629632</v>
      </c>
      <c r="Q3596" t="s">
        <v>8271</v>
      </c>
      <c r="R3596" t="str">
        <f t="shared" si="380"/>
        <v>theater</v>
      </c>
      <c r="S3596" t="str">
        <f t="shared" si="384"/>
        <v>plays</v>
      </c>
    </row>
    <row r="3597" spans="1:19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6">
        <f t="shared" si="381"/>
        <v>118.5</v>
      </c>
      <c r="O3597" s="10">
        <f t="shared" si="382"/>
        <v>42050.21670138889</v>
      </c>
      <c r="P3597" s="10">
        <f t="shared" si="383"/>
        <v>42076.499305555561</v>
      </c>
      <c r="Q3597" t="s">
        <v>8271</v>
      </c>
      <c r="R3597" t="str">
        <f t="shared" si="380"/>
        <v>theater</v>
      </c>
      <c r="S3597" t="str">
        <f t="shared" si="384"/>
        <v>plays</v>
      </c>
    </row>
    <row r="3598" spans="1:19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6">
        <f t="shared" si="381"/>
        <v>107.72727272727273</v>
      </c>
      <c r="O3598" s="10">
        <f t="shared" si="382"/>
        <v>41856.923402777778</v>
      </c>
      <c r="P3598" s="10">
        <f t="shared" si="383"/>
        <v>41877.923402777778</v>
      </c>
      <c r="Q3598" t="s">
        <v>8271</v>
      </c>
      <c r="R3598" t="str">
        <f t="shared" si="380"/>
        <v>theater</v>
      </c>
      <c r="S3598" t="str">
        <f t="shared" si="384"/>
        <v>plays</v>
      </c>
    </row>
    <row r="3599" spans="1:19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6">
        <f t="shared" si="381"/>
        <v>102.60000000000001</v>
      </c>
      <c r="O3599" s="10">
        <f t="shared" si="382"/>
        <v>42417.793865740743</v>
      </c>
      <c r="P3599" s="10">
        <f t="shared" si="383"/>
        <v>42432.457638888889</v>
      </c>
      <c r="Q3599" t="s">
        <v>8271</v>
      </c>
      <c r="R3599" t="str">
        <f t="shared" si="380"/>
        <v>theater</v>
      </c>
      <c r="S3599" t="str">
        <f t="shared" si="384"/>
        <v>plays</v>
      </c>
    </row>
    <row r="3600" spans="1:19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6">
        <f t="shared" si="381"/>
        <v>110.1</v>
      </c>
      <c r="O3600" s="10">
        <f t="shared" si="382"/>
        <v>41867.007199074076</v>
      </c>
      <c r="P3600" s="10">
        <f t="shared" si="383"/>
        <v>41885.415972222225</v>
      </c>
      <c r="Q3600" t="s">
        <v>8271</v>
      </c>
      <c r="R3600" t="str">
        <f t="shared" si="380"/>
        <v>theater</v>
      </c>
      <c r="S3600" t="str">
        <f t="shared" si="384"/>
        <v>plays</v>
      </c>
    </row>
    <row r="3601" spans="1:19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6">
        <f t="shared" si="381"/>
        <v>202</v>
      </c>
      <c r="O3601" s="10">
        <f t="shared" si="382"/>
        <v>42221.003206018526</v>
      </c>
      <c r="P3601" s="10">
        <f t="shared" si="383"/>
        <v>42246.208333333336</v>
      </c>
      <c r="Q3601" t="s">
        <v>8271</v>
      </c>
      <c r="R3601" t="str">
        <f t="shared" si="380"/>
        <v>theater</v>
      </c>
      <c r="S3601" t="str">
        <f t="shared" si="384"/>
        <v>plays</v>
      </c>
    </row>
    <row r="3602" spans="1:19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6">
        <f t="shared" si="381"/>
        <v>130</v>
      </c>
      <c r="O3602" s="10">
        <f t="shared" si="382"/>
        <v>42629.05745370371</v>
      </c>
      <c r="P3602" s="10">
        <f t="shared" si="383"/>
        <v>42657.05745370371</v>
      </c>
      <c r="Q3602" t="s">
        <v>8271</v>
      </c>
      <c r="R3602" t="str">
        <f t="shared" si="380"/>
        <v>theater</v>
      </c>
      <c r="S3602" t="str">
        <f t="shared" si="384"/>
        <v>plays</v>
      </c>
    </row>
    <row r="3603" spans="1:19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6">
        <f t="shared" si="381"/>
        <v>104.35000000000001</v>
      </c>
      <c r="O3603" s="10">
        <f t="shared" si="382"/>
        <v>41991.206967592596</v>
      </c>
      <c r="P3603" s="10">
        <f t="shared" si="383"/>
        <v>42021.206967592596</v>
      </c>
      <c r="Q3603" t="s">
        <v>8271</v>
      </c>
      <c r="R3603" t="str">
        <f t="shared" si="380"/>
        <v>theater</v>
      </c>
      <c r="S3603" t="str">
        <f t="shared" si="384"/>
        <v>plays</v>
      </c>
    </row>
    <row r="3604" spans="1:19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6">
        <f t="shared" si="381"/>
        <v>100.05</v>
      </c>
      <c r="O3604" s="10">
        <f t="shared" si="382"/>
        <v>42448.102766203701</v>
      </c>
      <c r="P3604" s="10">
        <f t="shared" si="383"/>
        <v>42508.102766203701</v>
      </c>
      <c r="Q3604" t="s">
        <v>8271</v>
      </c>
      <c r="R3604" t="str">
        <f t="shared" si="380"/>
        <v>theater</v>
      </c>
      <c r="S3604" t="str">
        <f t="shared" si="384"/>
        <v>plays</v>
      </c>
    </row>
    <row r="3605" spans="1:19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6">
        <f t="shared" si="381"/>
        <v>170.66666666666669</v>
      </c>
      <c r="O3605" s="10">
        <f t="shared" si="382"/>
        <v>42284.072685185187</v>
      </c>
      <c r="P3605" s="10">
        <f t="shared" si="383"/>
        <v>42314.114351851858</v>
      </c>
      <c r="Q3605" t="s">
        <v>8271</v>
      </c>
      <c r="R3605" t="str">
        <f t="shared" si="380"/>
        <v>theater</v>
      </c>
      <c r="S3605" t="str">
        <f t="shared" si="384"/>
        <v>plays</v>
      </c>
    </row>
    <row r="3606" spans="1:19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6">
        <f t="shared" si="381"/>
        <v>112.83333333333334</v>
      </c>
      <c r="O3606" s="10">
        <f t="shared" si="382"/>
        <v>42483.224027777782</v>
      </c>
      <c r="P3606" s="10">
        <f t="shared" si="383"/>
        <v>42489.499305555561</v>
      </c>
      <c r="Q3606" t="s">
        <v>8271</v>
      </c>
      <c r="R3606" t="str">
        <f t="shared" si="380"/>
        <v>theater</v>
      </c>
      <c r="S3606" t="str">
        <f t="shared" si="384"/>
        <v>plays</v>
      </c>
    </row>
    <row r="3607" spans="1:19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6">
        <f t="shared" si="381"/>
        <v>184</v>
      </c>
      <c r="O3607" s="10">
        <f t="shared" si="382"/>
        <v>42384.001458333332</v>
      </c>
      <c r="P3607" s="10">
        <f t="shared" si="383"/>
        <v>42414.001458333332</v>
      </c>
      <c r="Q3607" t="s">
        <v>8271</v>
      </c>
      <c r="R3607" t="str">
        <f t="shared" si="380"/>
        <v>theater</v>
      </c>
      <c r="S3607" t="str">
        <f t="shared" si="384"/>
        <v>plays</v>
      </c>
    </row>
    <row r="3608" spans="1:19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6">
        <f t="shared" si="381"/>
        <v>130.26666666666665</v>
      </c>
      <c r="O3608" s="10">
        <f t="shared" si="382"/>
        <v>42566.813159722224</v>
      </c>
      <c r="P3608" s="10">
        <f t="shared" si="383"/>
        <v>42596.813159722224</v>
      </c>
      <c r="Q3608" t="s">
        <v>8271</v>
      </c>
      <c r="R3608" t="str">
        <f t="shared" si="380"/>
        <v>theater</v>
      </c>
      <c r="S3608" t="str">
        <f t="shared" si="384"/>
        <v>plays</v>
      </c>
    </row>
    <row r="3609" spans="1:19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6">
        <f t="shared" si="381"/>
        <v>105.45454545454544</v>
      </c>
      <c r="O3609" s="10">
        <f t="shared" si="382"/>
        <v>42339.172245370377</v>
      </c>
      <c r="P3609" s="10">
        <f t="shared" si="383"/>
        <v>42353.208333333336</v>
      </c>
      <c r="Q3609" t="s">
        <v>8271</v>
      </c>
      <c r="R3609" t="str">
        <f t="shared" si="380"/>
        <v>theater</v>
      </c>
      <c r="S3609" t="str">
        <f t="shared" si="384"/>
        <v>plays</v>
      </c>
    </row>
    <row r="3610" spans="1:19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6">
        <f t="shared" si="381"/>
        <v>100</v>
      </c>
      <c r="O3610" s="10">
        <f t="shared" si="382"/>
        <v>42506.917708333342</v>
      </c>
      <c r="P3610" s="10">
        <f t="shared" si="383"/>
        <v>42538.791666666664</v>
      </c>
      <c r="Q3610" t="s">
        <v>8271</v>
      </c>
      <c r="R3610" t="str">
        <f t="shared" si="380"/>
        <v>theater</v>
      </c>
      <c r="S3610" t="str">
        <f t="shared" si="384"/>
        <v>plays</v>
      </c>
    </row>
    <row r="3611" spans="1:19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6">
        <f t="shared" si="381"/>
        <v>153.31632653061226</v>
      </c>
      <c r="O3611" s="10">
        <f t="shared" si="382"/>
        <v>42430.200057870366</v>
      </c>
      <c r="P3611" s="10">
        <f t="shared" si="383"/>
        <v>42460.158391203709</v>
      </c>
      <c r="Q3611" t="s">
        <v>8271</v>
      </c>
      <c r="R3611" t="str">
        <f t="shared" si="380"/>
        <v>theater</v>
      </c>
      <c r="S3611" t="str">
        <f t="shared" si="384"/>
        <v>plays</v>
      </c>
    </row>
    <row r="3612" spans="1:19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6">
        <f t="shared" si="381"/>
        <v>162.30000000000001</v>
      </c>
      <c r="O3612" s="10">
        <f t="shared" si="382"/>
        <v>42203.640462962961</v>
      </c>
      <c r="P3612" s="10">
        <f t="shared" si="383"/>
        <v>42233.640462962961</v>
      </c>
      <c r="Q3612" t="s">
        <v>8271</v>
      </c>
      <c r="R3612" t="str">
        <f t="shared" si="380"/>
        <v>theater</v>
      </c>
      <c r="S3612" t="str">
        <f t="shared" si="384"/>
        <v>plays</v>
      </c>
    </row>
    <row r="3613" spans="1:19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6">
        <f t="shared" si="381"/>
        <v>136</v>
      </c>
      <c r="O3613" s="10">
        <f t="shared" si="382"/>
        <v>42072.578715277785</v>
      </c>
      <c r="P3613" s="10">
        <f t="shared" si="383"/>
        <v>42102.578715277785</v>
      </c>
      <c r="Q3613" t="s">
        <v>8271</v>
      </c>
      <c r="R3613" t="str">
        <f t="shared" si="380"/>
        <v>theater</v>
      </c>
      <c r="S3613" t="str">
        <f t="shared" si="384"/>
        <v>plays</v>
      </c>
    </row>
    <row r="3614" spans="1:19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6">
        <f t="shared" si="381"/>
        <v>144.4</v>
      </c>
      <c r="O3614" s="10">
        <f t="shared" si="382"/>
        <v>41789.935312500005</v>
      </c>
      <c r="P3614" s="10">
        <f t="shared" si="383"/>
        <v>41799.935312500005</v>
      </c>
      <c r="Q3614" t="s">
        <v>8271</v>
      </c>
      <c r="R3614" t="str">
        <f t="shared" si="380"/>
        <v>theater</v>
      </c>
      <c r="S3614" t="str">
        <f t="shared" si="384"/>
        <v>plays</v>
      </c>
    </row>
    <row r="3615" spans="1:19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6">
        <f t="shared" si="381"/>
        <v>100</v>
      </c>
      <c r="O3615" s="10">
        <f t="shared" si="382"/>
        <v>41788.798310185186</v>
      </c>
      <c r="P3615" s="10">
        <f t="shared" si="383"/>
        <v>41818.798310185186</v>
      </c>
      <c r="Q3615" t="s">
        <v>8271</v>
      </c>
      <c r="R3615" t="str">
        <f t="shared" ref="R3615:R3678" si="385">LEFT(Q3615, 7)</f>
        <v>theater</v>
      </c>
      <c r="S3615" t="str">
        <f t="shared" si="384"/>
        <v>plays</v>
      </c>
    </row>
    <row r="3616" spans="1:19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6">
        <f t="shared" si="381"/>
        <v>100.8</v>
      </c>
      <c r="O3616" s="10">
        <f t="shared" si="382"/>
        <v>42144.250185185192</v>
      </c>
      <c r="P3616" s="10">
        <f t="shared" si="383"/>
        <v>42174.250185185192</v>
      </c>
      <c r="Q3616" t="s">
        <v>8271</v>
      </c>
      <c r="R3616" t="str">
        <f t="shared" si="385"/>
        <v>theater</v>
      </c>
      <c r="S3616" t="str">
        <f t="shared" si="384"/>
        <v>plays</v>
      </c>
    </row>
    <row r="3617" spans="1:19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6">
        <f t="shared" si="381"/>
        <v>106.80000000000001</v>
      </c>
      <c r="O3617" s="10">
        <f t="shared" si="382"/>
        <v>42318.802037037043</v>
      </c>
      <c r="P3617" s="10">
        <f t="shared" si="383"/>
        <v>42348.802037037043</v>
      </c>
      <c r="Q3617" t="s">
        <v>8271</v>
      </c>
      <c r="R3617" t="str">
        <f t="shared" si="385"/>
        <v>theater</v>
      </c>
      <c r="S3617" t="str">
        <f t="shared" si="384"/>
        <v>plays</v>
      </c>
    </row>
    <row r="3618" spans="1:19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6">
        <f t="shared" si="381"/>
        <v>124.8</v>
      </c>
      <c r="O3618" s="10">
        <f t="shared" si="382"/>
        <v>42053.158148148148</v>
      </c>
      <c r="P3618" s="10">
        <f t="shared" si="383"/>
        <v>42083.116481481484</v>
      </c>
      <c r="Q3618" t="s">
        <v>8271</v>
      </c>
      <c r="R3618" t="str">
        <f t="shared" si="385"/>
        <v>theater</v>
      </c>
      <c r="S3618" t="str">
        <f t="shared" si="384"/>
        <v>plays</v>
      </c>
    </row>
    <row r="3619" spans="1:19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6">
        <f t="shared" si="381"/>
        <v>118.91891891891892</v>
      </c>
      <c r="O3619" s="10">
        <f t="shared" si="382"/>
        <v>42779.81862268519</v>
      </c>
      <c r="P3619" s="10">
        <f t="shared" si="383"/>
        <v>42794.208333333336</v>
      </c>
      <c r="Q3619" t="s">
        <v>8271</v>
      </c>
      <c r="R3619" t="str">
        <f t="shared" si="385"/>
        <v>theater</v>
      </c>
      <c r="S3619" t="str">
        <f t="shared" si="384"/>
        <v>plays</v>
      </c>
    </row>
    <row r="3620" spans="1:19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6">
        <f t="shared" si="381"/>
        <v>101</v>
      </c>
      <c r="O3620" s="10">
        <f t="shared" si="382"/>
        <v>42128.836226851854</v>
      </c>
      <c r="P3620" s="10">
        <f t="shared" si="383"/>
        <v>42158.836226851854</v>
      </c>
      <c r="Q3620" t="s">
        <v>8271</v>
      </c>
      <c r="R3620" t="str">
        <f t="shared" si="385"/>
        <v>theater</v>
      </c>
      <c r="S3620" t="str">
        <f t="shared" si="384"/>
        <v>plays</v>
      </c>
    </row>
    <row r="3621" spans="1:19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6">
        <f t="shared" si="381"/>
        <v>112.99999999999999</v>
      </c>
      <c r="O3621" s="10">
        <f t="shared" si="382"/>
        <v>42661.340578703712</v>
      </c>
      <c r="P3621" s="10">
        <f t="shared" si="383"/>
        <v>42694.125000000007</v>
      </c>
      <c r="Q3621" t="s">
        <v>8271</v>
      </c>
      <c r="R3621" t="str">
        <f t="shared" si="385"/>
        <v>theater</v>
      </c>
      <c r="S3621" t="str">
        <f t="shared" si="384"/>
        <v>plays</v>
      </c>
    </row>
    <row r="3622" spans="1:19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6">
        <f t="shared" si="381"/>
        <v>105.19047619047619</v>
      </c>
      <c r="O3622" s="10">
        <f t="shared" si="382"/>
        <v>42038.146539351852</v>
      </c>
      <c r="P3622" s="10">
        <f t="shared" si="383"/>
        <v>42068.375000000007</v>
      </c>
      <c r="Q3622" t="s">
        <v>8271</v>
      </c>
      <c r="R3622" t="str">
        <f t="shared" si="385"/>
        <v>theater</v>
      </c>
      <c r="S3622" t="str">
        <f t="shared" si="384"/>
        <v>plays</v>
      </c>
    </row>
    <row r="3623" spans="1:19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6">
        <f t="shared" si="381"/>
        <v>109.73333333333332</v>
      </c>
      <c r="O3623" s="10">
        <f t="shared" si="382"/>
        <v>42620.14402777778</v>
      </c>
      <c r="P3623" s="10">
        <f t="shared" si="383"/>
        <v>42644.083333333336</v>
      </c>
      <c r="Q3623" t="s">
        <v>8271</v>
      </c>
      <c r="R3623" t="str">
        <f t="shared" si="385"/>
        <v>theater</v>
      </c>
      <c r="S3623" t="str">
        <f t="shared" si="384"/>
        <v>plays</v>
      </c>
    </row>
    <row r="3624" spans="1:19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6">
        <f t="shared" si="381"/>
        <v>100.099</v>
      </c>
      <c r="O3624" s="10">
        <f t="shared" si="382"/>
        <v>41877.430219907408</v>
      </c>
      <c r="P3624" s="10">
        <f t="shared" si="383"/>
        <v>41910.349305555559</v>
      </c>
      <c r="Q3624" t="s">
        <v>8271</v>
      </c>
      <c r="R3624" t="str">
        <f t="shared" si="385"/>
        <v>theater</v>
      </c>
      <c r="S3624" t="str">
        <f t="shared" si="384"/>
        <v>plays</v>
      </c>
    </row>
    <row r="3625" spans="1:19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6">
        <f t="shared" si="381"/>
        <v>120</v>
      </c>
      <c r="O3625" s="10">
        <f t="shared" si="382"/>
        <v>41828.945254629631</v>
      </c>
      <c r="P3625" s="10">
        <f t="shared" si="383"/>
        <v>41846.5</v>
      </c>
      <c r="Q3625" t="s">
        <v>8271</v>
      </c>
      <c r="R3625" t="str">
        <f t="shared" si="385"/>
        <v>theater</v>
      </c>
      <c r="S3625" t="str">
        <f t="shared" si="384"/>
        <v>plays</v>
      </c>
    </row>
    <row r="3626" spans="1:19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6">
        <f t="shared" si="381"/>
        <v>104.93333333333332</v>
      </c>
      <c r="O3626" s="10">
        <f t="shared" si="382"/>
        <v>42545.982523148145</v>
      </c>
      <c r="P3626" s="10">
        <f t="shared" si="383"/>
        <v>42605.982523148145</v>
      </c>
      <c r="Q3626" t="s">
        <v>8271</v>
      </c>
      <c r="R3626" t="str">
        <f t="shared" si="385"/>
        <v>theater</v>
      </c>
      <c r="S3626" t="str">
        <f t="shared" si="384"/>
        <v>plays</v>
      </c>
    </row>
    <row r="3627" spans="1:19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6">
        <f t="shared" si="381"/>
        <v>102.66666666666666</v>
      </c>
      <c r="O3627" s="10">
        <f t="shared" si="382"/>
        <v>42157.860844907409</v>
      </c>
      <c r="P3627" s="10">
        <f t="shared" si="383"/>
        <v>42187.860844907409</v>
      </c>
      <c r="Q3627" t="s">
        <v>8271</v>
      </c>
      <c r="R3627" t="str">
        <f t="shared" si="385"/>
        <v>theater</v>
      </c>
      <c r="S3627" t="str">
        <f t="shared" si="384"/>
        <v>plays</v>
      </c>
    </row>
    <row r="3628" spans="1:19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6">
        <f t="shared" si="381"/>
        <v>101.82500000000002</v>
      </c>
      <c r="O3628" s="10">
        <f t="shared" si="382"/>
        <v>41846.875659722224</v>
      </c>
      <c r="P3628" s="10">
        <f t="shared" si="383"/>
        <v>41867.875659722224</v>
      </c>
      <c r="Q3628" t="s">
        <v>8271</v>
      </c>
      <c r="R3628" t="str">
        <f t="shared" si="385"/>
        <v>theater</v>
      </c>
      <c r="S3628" t="str">
        <f t="shared" si="384"/>
        <v>plays</v>
      </c>
    </row>
    <row r="3629" spans="1:19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6">
        <f t="shared" si="381"/>
        <v>100</v>
      </c>
      <c r="O3629" s="10">
        <f t="shared" si="382"/>
        <v>42460.95008101852</v>
      </c>
      <c r="P3629" s="10">
        <f t="shared" si="383"/>
        <v>42511.374305555561</v>
      </c>
      <c r="Q3629" t="s">
        <v>8271</v>
      </c>
      <c r="R3629" t="str">
        <f t="shared" si="385"/>
        <v>theater</v>
      </c>
      <c r="S3629" t="str">
        <f t="shared" si="384"/>
        <v>plays</v>
      </c>
    </row>
    <row r="3630" spans="1:19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6">
        <f t="shared" si="381"/>
        <v>0</v>
      </c>
      <c r="O3630" s="10">
        <f t="shared" si="382"/>
        <v>42292.041620370372</v>
      </c>
      <c r="P3630" s="10">
        <f t="shared" si="383"/>
        <v>42352.083287037043</v>
      </c>
      <c r="Q3630" t="s">
        <v>8305</v>
      </c>
      <c r="R3630" t="str">
        <f t="shared" si="385"/>
        <v>theater</v>
      </c>
      <c r="S3630" t="str">
        <f t="shared" ref="S3630:S3649" si="386">RIGHT(Q3630, 7)</f>
        <v>musical</v>
      </c>
    </row>
    <row r="3631" spans="1:19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6">
        <f t="shared" si="381"/>
        <v>1.9999999999999998E-4</v>
      </c>
      <c r="O3631" s="10">
        <f t="shared" si="382"/>
        <v>42437.302824074075</v>
      </c>
      <c r="P3631" s="10">
        <f t="shared" si="383"/>
        <v>42495.916666666664</v>
      </c>
      <c r="Q3631" t="s">
        <v>8305</v>
      </c>
      <c r="R3631" t="str">
        <f t="shared" si="385"/>
        <v>theater</v>
      </c>
      <c r="S3631" t="str">
        <f t="shared" si="386"/>
        <v>musical</v>
      </c>
    </row>
    <row r="3632" spans="1:19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6">
        <f t="shared" si="381"/>
        <v>3.3333333333333333E-2</v>
      </c>
      <c r="O3632" s="10">
        <f t="shared" si="382"/>
        <v>41943.055439814816</v>
      </c>
      <c r="P3632" s="10">
        <f t="shared" si="383"/>
        <v>41973.097106481488</v>
      </c>
      <c r="Q3632" t="s">
        <v>8305</v>
      </c>
      <c r="R3632" t="str">
        <f t="shared" si="385"/>
        <v>theater</v>
      </c>
      <c r="S3632" t="str">
        <f t="shared" si="386"/>
        <v>musical</v>
      </c>
    </row>
    <row r="3633" spans="1:19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6">
        <f t="shared" si="381"/>
        <v>51.023391812865491</v>
      </c>
      <c r="O3633" s="10">
        <f t="shared" si="382"/>
        <v>41880.961770833332</v>
      </c>
      <c r="P3633" s="10">
        <f t="shared" si="383"/>
        <v>41905.374305555561</v>
      </c>
      <c r="Q3633" t="s">
        <v>8305</v>
      </c>
      <c r="R3633" t="str">
        <f t="shared" si="385"/>
        <v>theater</v>
      </c>
      <c r="S3633" t="str">
        <f t="shared" si="386"/>
        <v>musical</v>
      </c>
    </row>
    <row r="3634" spans="1:19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6">
        <f t="shared" si="381"/>
        <v>20</v>
      </c>
      <c r="O3634" s="10">
        <f t="shared" si="382"/>
        <v>41947.145243055558</v>
      </c>
      <c r="P3634" s="10">
        <f t="shared" si="383"/>
        <v>41967.145243055558</v>
      </c>
      <c r="Q3634" t="s">
        <v>8305</v>
      </c>
      <c r="R3634" t="str">
        <f t="shared" si="385"/>
        <v>theater</v>
      </c>
      <c r="S3634" t="str">
        <f t="shared" si="386"/>
        <v>musical</v>
      </c>
    </row>
    <row r="3635" spans="1:19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6">
        <f t="shared" si="381"/>
        <v>35.24</v>
      </c>
      <c r="O3635" s="10">
        <f t="shared" si="382"/>
        <v>42649.831793981481</v>
      </c>
      <c r="P3635" s="10">
        <f t="shared" si="383"/>
        <v>42693.250000000007</v>
      </c>
      <c r="Q3635" t="s">
        <v>8305</v>
      </c>
      <c r="R3635" t="str">
        <f t="shared" si="385"/>
        <v>theater</v>
      </c>
      <c r="S3635" t="str">
        <f t="shared" si="386"/>
        <v>musical</v>
      </c>
    </row>
    <row r="3636" spans="1:19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6">
        <f t="shared" si="381"/>
        <v>4.246666666666667</v>
      </c>
      <c r="O3636" s="10">
        <f t="shared" si="382"/>
        <v>42701.374699074076</v>
      </c>
      <c r="P3636" s="10">
        <f t="shared" si="383"/>
        <v>42749.374305555561</v>
      </c>
      <c r="Q3636" t="s">
        <v>8305</v>
      </c>
      <c r="R3636" t="str">
        <f t="shared" si="385"/>
        <v>theater</v>
      </c>
      <c r="S3636" t="str">
        <f t="shared" si="386"/>
        <v>musical</v>
      </c>
    </row>
    <row r="3637" spans="1:19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6">
        <f t="shared" si="381"/>
        <v>36.457142857142856</v>
      </c>
      <c r="O3637" s="10">
        <f t="shared" si="382"/>
        <v>42451.091157407405</v>
      </c>
      <c r="P3637" s="10">
        <f t="shared" si="383"/>
        <v>42481.091157407405</v>
      </c>
      <c r="Q3637" t="s">
        <v>8305</v>
      </c>
      <c r="R3637" t="str">
        <f t="shared" si="385"/>
        <v>theater</v>
      </c>
      <c r="S3637" t="str">
        <f t="shared" si="386"/>
        <v>musical</v>
      </c>
    </row>
    <row r="3638" spans="1:19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6">
        <f t="shared" si="381"/>
        <v>0</v>
      </c>
      <c r="O3638" s="10">
        <f t="shared" si="382"/>
        <v>42226.903113425935</v>
      </c>
      <c r="P3638" s="10">
        <f t="shared" si="383"/>
        <v>42261.903113425935</v>
      </c>
      <c r="Q3638" t="s">
        <v>8305</v>
      </c>
      <c r="R3638" t="str">
        <f t="shared" si="385"/>
        <v>theater</v>
      </c>
      <c r="S3638" t="str">
        <f t="shared" si="386"/>
        <v>musical</v>
      </c>
    </row>
    <row r="3639" spans="1:19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6">
        <f t="shared" si="381"/>
        <v>30.866666666666664</v>
      </c>
      <c r="O3639" s="10">
        <f t="shared" si="382"/>
        <v>41975.90896990741</v>
      </c>
      <c r="P3639" s="10">
        <f t="shared" si="383"/>
        <v>42005.90896990741</v>
      </c>
      <c r="Q3639" t="s">
        <v>8305</v>
      </c>
      <c r="R3639" t="str">
        <f t="shared" si="385"/>
        <v>theater</v>
      </c>
      <c r="S3639" t="str">
        <f t="shared" si="386"/>
        <v>musical</v>
      </c>
    </row>
    <row r="3640" spans="1:19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6">
        <f t="shared" si="381"/>
        <v>6.5454545454545459</v>
      </c>
      <c r="O3640" s="10">
        <f t="shared" si="382"/>
        <v>42053.881157407413</v>
      </c>
      <c r="P3640" s="10">
        <f t="shared" si="383"/>
        <v>42113.839490740742</v>
      </c>
      <c r="Q3640" t="s">
        <v>8305</v>
      </c>
      <c r="R3640" t="str">
        <f t="shared" si="385"/>
        <v>theater</v>
      </c>
      <c r="S3640" t="str">
        <f t="shared" si="386"/>
        <v>musical</v>
      </c>
    </row>
    <row r="3641" spans="1:19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6">
        <f t="shared" si="381"/>
        <v>4.0000000000000001E-3</v>
      </c>
      <c r="O3641" s="10">
        <f t="shared" si="382"/>
        <v>42590.88548611111</v>
      </c>
      <c r="P3641" s="10">
        <f t="shared" si="383"/>
        <v>42650.84097222222</v>
      </c>
      <c r="Q3641" t="s">
        <v>8305</v>
      </c>
      <c r="R3641" t="str">
        <f t="shared" si="385"/>
        <v>theater</v>
      </c>
      <c r="S3641" t="str">
        <f t="shared" si="386"/>
        <v>musical</v>
      </c>
    </row>
    <row r="3642" spans="1:19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6">
        <f t="shared" si="381"/>
        <v>5.5</v>
      </c>
      <c r="O3642" s="10">
        <f t="shared" si="382"/>
        <v>42104.989930555559</v>
      </c>
      <c r="P3642" s="10">
        <f t="shared" si="383"/>
        <v>42134.989930555559</v>
      </c>
      <c r="Q3642" t="s">
        <v>8305</v>
      </c>
      <c r="R3642" t="str">
        <f t="shared" si="385"/>
        <v>theater</v>
      </c>
      <c r="S3642" t="str">
        <f t="shared" si="386"/>
        <v>musical</v>
      </c>
    </row>
    <row r="3643" spans="1:19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6">
        <f t="shared" si="381"/>
        <v>0</v>
      </c>
      <c r="O3643" s="10">
        <f t="shared" si="382"/>
        <v>41899.835405092599</v>
      </c>
      <c r="P3643" s="10">
        <f t="shared" si="383"/>
        <v>41917.416666666672</v>
      </c>
      <c r="Q3643" t="s">
        <v>8305</v>
      </c>
      <c r="R3643" t="str">
        <f t="shared" si="385"/>
        <v>theater</v>
      </c>
      <c r="S3643" t="str">
        <f t="shared" si="386"/>
        <v>musical</v>
      </c>
    </row>
    <row r="3644" spans="1:19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6">
        <f t="shared" si="381"/>
        <v>2.1428571428571428</v>
      </c>
      <c r="O3644" s="10">
        <f t="shared" si="382"/>
        <v>42298.024618055562</v>
      </c>
      <c r="P3644" s="10">
        <f t="shared" si="383"/>
        <v>42338.916666666664</v>
      </c>
      <c r="Q3644" t="s">
        <v>8305</v>
      </c>
      <c r="R3644" t="str">
        <f t="shared" si="385"/>
        <v>theater</v>
      </c>
      <c r="S3644" t="str">
        <f t="shared" si="386"/>
        <v>musical</v>
      </c>
    </row>
    <row r="3645" spans="1:19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6">
        <f t="shared" si="381"/>
        <v>0</v>
      </c>
      <c r="O3645" s="10">
        <f t="shared" si="382"/>
        <v>42285.352303240747</v>
      </c>
      <c r="P3645" s="10">
        <f t="shared" si="383"/>
        <v>42325.393969907411</v>
      </c>
      <c r="Q3645" t="s">
        <v>8305</v>
      </c>
      <c r="R3645" t="str">
        <f t="shared" si="385"/>
        <v>theater</v>
      </c>
      <c r="S3645" t="str">
        <f t="shared" si="386"/>
        <v>musical</v>
      </c>
    </row>
    <row r="3646" spans="1:19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6">
        <f t="shared" si="381"/>
        <v>16.420000000000002</v>
      </c>
      <c r="O3646" s="10">
        <f t="shared" si="382"/>
        <v>42409.45008101852</v>
      </c>
      <c r="P3646" s="10">
        <f t="shared" si="383"/>
        <v>42437.415972222225</v>
      </c>
      <c r="Q3646" t="s">
        <v>8305</v>
      </c>
      <c r="R3646" t="str">
        <f t="shared" si="385"/>
        <v>theater</v>
      </c>
      <c r="S3646" t="str">
        <f t="shared" si="386"/>
        <v>musical</v>
      </c>
    </row>
    <row r="3647" spans="1:19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6">
        <f t="shared" si="381"/>
        <v>0.1</v>
      </c>
      <c r="O3647" s="10">
        <f t="shared" si="382"/>
        <v>42666.178680555553</v>
      </c>
      <c r="P3647" s="10">
        <f t="shared" si="383"/>
        <v>42696.220347222225</v>
      </c>
      <c r="Q3647" t="s">
        <v>8305</v>
      </c>
      <c r="R3647" t="str">
        <f t="shared" si="385"/>
        <v>theater</v>
      </c>
      <c r="S3647" t="str">
        <f t="shared" si="386"/>
        <v>musical</v>
      </c>
    </row>
    <row r="3648" spans="1:19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6">
        <f t="shared" si="381"/>
        <v>4.8099999999999996</v>
      </c>
      <c r="O3648" s="10">
        <f t="shared" si="382"/>
        <v>42140.629652777781</v>
      </c>
      <c r="P3648" s="10">
        <f t="shared" si="383"/>
        <v>42172.187500000007</v>
      </c>
      <c r="Q3648" t="s">
        <v>8305</v>
      </c>
      <c r="R3648" t="str">
        <f t="shared" si="385"/>
        <v>theater</v>
      </c>
      <c r="S3648" t="str">
        <f t="shared" si="386"/>
        <v>musical</v>
      </c>
    </row>
    <row r="3649" spans="1:19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6">
        <f t="shared" si="381"/>
        <v>6</v>
      </c>
      <c r="O3649" s="10">
        <f t="shared" si="382"/>
        <v>42598.957488425927</v>
      </c>
      <c r="P3649" s="10">
        <f t="shared" si="383"/>
        <v>42643.957488425927</v>
      </c>
      <c r="Q3649" t="s">
        <v>8305</v>
      </c>
      <c r="R3649" t="str">
        <f t="shared" si="385"/>
        <v>theater</v>
      </c>
      <c r="S3649" t="str">
        <f t="shared" si="386"/>
        <v>musical</v>
      </c>
    </row>
    <row r="3650" spans="1:19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6">
        <f t="shared" ref="N3650:N3713" si="387">E3650/D3650*100</f>
        <v>100.38249999999999</v>
      </c>
      <c r="O3650" s="10">
        <f t="shared" si="382"/>
        <v>41887.500520833339</v>
      </c>
      <c r="P3650" s="10">
        <f t="shared" si="383"/>
        <v>41917.500520833339</v>
      </c>
      <c r="Q3650" t="s">
        <v>8271</v>
      </c>
      <c r="R3650" t="str">
        <f t="shared" si="385"/>
        <v>theater</v>
      </c>
      <c r="S3650" t="str">
        <f t="shared" ref="S3650:S3681" si="388">RIGHT(Q3650, 5)</f>
        <v>plays</v>
      </c>
    </row>
    <row r="3651" spans="1:19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6">
        <f t="shared" si="387"/>
        <v>104</v>
      </c>
      <c r="O3651" s="10">
        <f t="shared" ref="O3651:O3714" si="389">((((J3651/60)/60)/24+DATE(1970,1,1)+5/24))</f>
        <v>41780.921226851853</v>
      </c>
      <c r="P3651" s="10">
        <f t="shared" ref="P3651:P3714" si="390">((((I3651/60)/60)/24+DATE(1970,1,1)+5/24))</f>
        <v>41806.921226851853</v>
      </c>
      <c r="Q3651" t="s">
        <v>8271</v>
      </c>
      <c r="R3651" t="str">
        <f t="shared" si="385"/>
        <v>theater</v>
      </c>
      <c r="S3651" t="str">
        <f t="shared" si="388"/>
        <v>plays</v>
      </c>
    </row>
    <row r="3652" spans="1:19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6">
        <f t="shared" si="387"/>
        <v>100</v>
      </c>
      <c r="O3652" s="10">
        <f t="shared" si="389"/>
        <v>42381.687314814822</v>
      </c>
      <c r="P3652" s="10">
        <f t="shared" si="390"/>
        <v>42402.687314814822</v>
      </c>
      <c r="Q3652" t="s">
        <v>8271</v>
      </c>
      <c r="R3652" t="str">
        <f t="shared" si="385"/>
        <v>theater</v>
      </c>
      <c r="S3652" t="str">
        <f t="shared" si="388"/>
        <v>plays</v>
      </c>
    </row>
    <row r="3653" spans="1:19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6">
        <f t="shared" si="387"/>
        <v>104</v>
      </c>
      <c r="O3653" s="10">
        <f t="shared" si="389"/>
        <v>41828.85465277778</v>
      </c>
      <c r="P3653" s="10">
        <f t="shared" si="390"/>
        <v>41861.874305555561</v>
      </c>
      <c r="Q3653" t="s">
        <v>8271</v>
      </c>
      <c r="R3653" t="str">
        <f t="shared" si="385"/>
        <v>theater</v>
      </c>
      <c r="S3653" t="str">
        <f t="shared" si="388"/>
        <v>plays</v>
      </c>
    </row>
    <row r="3654" spans="1:19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6">
        <f t="shared" si="387"/>
        <v>250.66666666666669</v>
      </c>
      <c r="O3654" s="10">
        <f t="shared" si="389"/>
        <v>42596.853032407409</v>
      </c>
      <c r="P3654" s="10">
        <f t="shared" si="390"/>
        <v>42607.374305555561</v>
      </c>
      <c r="Q3654" t="s">
        <v>8271</v>
      </c>
      <c r="R3654" t="str">
        <f t="shared" si="385"/>
        <v>theater</v>
      </c>
      <c r="S3654" t="str">
        <f t="shared" si="388"/>
        <v>plays</v>
      </c>
    </row>
    <row r="3655" spans="1:19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6">
        <f t="shared" si="387"/>
        <v>100.49999999999999</v>
      </c>
      <c r="O3655" s="10">
        <f t="shared" si="389"/>
        <v>42191.571840277778</v>
      </c>
      <c r="P3655" s="10">
        <f t="shared" si="390"/>
        <v>42221.571840277778</v>
      </c>
      <c r="Q3655" t="s">
        <v>8271</v>
      </c>
      <c r="R3655" t="str">
        <f t="shared" si="385"/>
        <v>theater</v>
      </c>
      <c r="S3655" t="str">
        <f t="shared" si="388"/>
        <v>plays</v>
      </c>
    </row>
    <row r="3656" spans="1:19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6">
        <f t="shared" si="387"/>
        <v>174.4</v>
      </c>
      <c r="O3656" s="10">
        <f t="shared" si="389"/>
        <v>42440.624837962961</v>
      </c>
      <c r="P3656" s="10">
        <f t="shared" si="390"/>
        <v>42463.916666666664</v>
      </c>
      <c r="Q3656" t="s">
        <v>8271</v>
      </c>
      <c r="R3656" t="str">
        <f t="shared" si="385"/>
        <v>theater</v>
      </c>
      <c r="S3656" t="str">
        <f t="shared" si="388"/>
        <v>plays</v>
      </c>
    </row>
    <row r="3657" spans="1:19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6">
        <f t="shared" si="387"/>
        <v>116.26</v>
      </c>
      <c r="O3657" s="10">
        <f t="shared" si="389"/>
        <v>42174.011550925927</v>
      </c>
      <c r="P3657" s="10">
        <f t="shared" si="390"/>
        <v>42203.499305555561</v>
      </c>
      <c r="Q3657" t="s">
        <v>8271</v>
      </c>
      <c r="R3657" t="str">
        <f t="shared" si="385"/>
        <v>theater</v>
      </c>
      <c r="S3657" t="str">
        <f t="shared" si="388"/>
        <v>plays</v>
      </c>
    </row>
    <row r="3658" spans="1:19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6">
        <f t="shared" si="387"/>
        <v>105.82000000000001</v>
      </c>
      <c r="O3658" s="10">
        <f t="shared" si="389"/>
        <v>42738.118472222232</v>
      </c>
      <c r="P3658" s="10">
        <f t="shared" si="390"/>
        <v>42768.165972222225</v>
      </c>
      <c r="Q3658" t="s">
        <v>8271</v>
      </c>
      <c r="R3658" t="str">
        <f t="shared" si="385"/>
        <v>theater</v>
      </c>
      <c r="S3658" t="str">
        <f t="shared" si="388"/>
        <v>plays</v>
      </c>
    </row>
    <row r="3659" spans="1:19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6">
        <f t="shared" si="387"/>
        <v>110.75</v>
      </c>
      <c r="O3659" s="10">
        <f t="shared" si="389"/>
        <v>42499.838182870379</v>
      </c>
      <c r="P3659" s="10">
        <f t="shared" si="390"/>
        <v>42523.112500000003</v>
      </c>
      <c r="Q3659" t="s">
        <v>8271</v>
      </c>
      <c r="R3659" t="str">
        <f t="shared" si="385"/>
        <v>theater</v>
      </c>
      <c r="S3659" t="str">
        <f t="shared" si="388"/>
        <v>plays</v>
      </c>
    </row>
    <row r="3660" spans="1:19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6">
        <f t="shared" si="387"/>
        <v>100.66666666666666</v>
      </c>
      <c r="O3660" s="10">
        <f t="shared" si="389"/>
        <v>41776.06689814815</v>
      </c>
      <c r="P3660" s="10">
        <f t="shared" si="390"/>
        <v>41822.374305555561</v>
      </c>
      <c r="Q3660" t="s">
        <v>8271</v>
      </c>
      <c r="R3660" t="str">
        <f t="shared" si="385"/>
        <v>theater</v>
      </c>
      <c r="S3660" t="str">
        <f t="shared" si="388"/>
        <v>plays</v>
      </c>
    </row>
    <row r="3661" spans="1:19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6">
        <f t="shared" si="387"/>
        <v>102.03333333333333</v>
      </c>
      <c r="O3661" s="10">
        <f t="shared" si="389"/>
        <v>42055.485532407409</v>
      </c>
      <c r="P3661" s="10">
        <f t="shared" si="390"/>
        <v>42082.818749999999</v>
      </c>
      <c r="Q3661" t="s">
        <v>8271</v>
      </c>
      <c r="R3661" t="str">
        <f t="shared" si="385"/>
        <v>theater</v>
      </c>
      <c r="S3661" t="str">
        <f t="shared" si="388"/>
        <v>plays</v>
      </c>
    </row>
    <row r="3662" spans="1:19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6">
        <f t="shared" si="387"/>
        <v>100</v>
      </c>
      <c r="O3662" s="10">
        <f t="shared" si="389"/>
        <v>41972.089409722226</v>
      </c>
      <c r="P3662" s="10">
        <f t="shared" si="390"/>
        <v>41997.089409722226</v>
      </c>
      <c r="Q3662" t="s">
        <v>8271</v>
      </c>
      <c r="R3662" t="str">
        <f t="shared" si="385"/>
        <v>theater</v>
      </c>
      <c r="S3662" t="str">
        <f t="shared" si="388"/>
        <v>plays</v>
      </c>
    </row>
    <row r="3663" spans="1:19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6">
        <f t="shared" si="387"/>
        <v>111.00000000000001</v>
      </c>
      <c r="O3663" s="10">
        <f t="shared" si="389"/>
        <v>42448.105000000003</v>
      </c>
      <c r="P3663" s="10">
        <f t="shared" si="390"/>
        <v>42470.375000000007</v>
      </c>
      <c r="Q3663" t="s">
        <v>8271</v>
      </c>
      <c r="R3663" t="str">
        <f t="shared" si="385"/>
        <v>theater</v>
      </c>
      <c r="S3663" t="str">
        <f t="shared" si="388"/>
        <v>plays</v>
      </c>
    </row>
    <row r="3664" spans="1:19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6">
        <f t="shared" si="387"/>
        <v>101.42500000000001</v>
      </c>
      <c r="O3664" s="10">
        <f t="shared" si="389"/>
        <v>42064.428402777783</v>
      </c>
      <c r="P3664" s="10">
        <f t="shared" si="390"/>
        <v>42094.386736111112</v>
      </c>
      <c r="Q3664" t="s">
        <v>8271</v>
      </c>
      <c r="R3664" t="str">
        <f t="shared" si="385"/>
        <v>theater</v>
      </c>
      <c r="S3664" t="str">
        <f t="shared" si="388"/>
        <v>plays</v>
      </c>
    </row>
    <row r="3665" spans="1:19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6">
        <f t="shared" si="387"/>
        <v>104</v>
      </c>
      <c r="O3665" s="10">
        <f t="shared" si="389"/>
        <v>42665.660069444442</v>
      </c>
      <c r="P3665" s="10">
        <f t="shared" si="390"/>
        <v>42725.701736111114</v>
      </c>
      <c r="Q3665" t="s">
        <v>8271</v>
      </c>
      <c r="R3665" t="str">
        <f t="shared" si="385"/>
        <v>theater</v>
      </c>
      <c r="S3665" t="str">
        <f t="shared" si="388"/>
        <v>plays</v>
      </c>
    </row>
    <row r="3666" spans="1:19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6">
        <f t="shared" si="387"/>
        <v>109.375</v>
      </c>
      <c r="O3666" s="10">
        <f t="shared" si="389"/>
        <v>42523.457048611112</v>
      </c>
      <c r="P3666" s="10">
        <f t="shared" si="390"/>
        <v>42537.457048611112</v>
      </c>
      <c r="Q3666" t="s">
        <v>8271</v>
      </c>
      <c r="R3666" t="str">
        <f t="shared" si="385"/>
        <v>theater</v>
      </c>
      <c r="S3666" t="str">
        <f t="shared" si="388"/>
        <v>plays</v>
      </c>
    </row>
    <row r="3667" spans="1:19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6">
        <f t="shared" si="387"/>
        <v>115.16129032258064</v>
      </c>
      <c r="O3667" s="10">
        <f t="shared" si="389"/>
        <v>42295.016458333332</v>
      </c>
      <c r="P3667" s="10">
        <f t="shared" si="390"/>
        <v>42306.037499999999</v>
      </c>
      <c r="Q3667" t="s">
        <v>8271</v>
      </c>
      <c r="R3667" t="str">
        <f t="shared" si="385"/>
        <v>theater</v>
      </c>
      <c r="S3667" t="str">
        <f t="shared" si="388"/>
        <v>plays</v>
      </c>
    </row>
    <row r="3668" spans="1:19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6">
        <f t="shared" si="387"/>
        <v>100</v>
      </c>
      <c r="O3668" s="10">
        <f t="shared" si="389"/>
        <v>41823.113217592596</v>
      </c>
      <c r="P3668" s="10">
        <f t="shared" si="390"/>
        <v>41844.5</v>
      </c>
      <c r="Q3668" t="s">
        <v>8271</v>
      </c>
      <c r="R3668" t="str">
        <f t="shared" si="385"/>
        <v>theater</v>
      </c>
      <c r="S3668" t="str">
        <f t="shared" si="388"/>
        <v>plays</v>
      </c>
    </row>
    <row r="3669" spans="1:19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6">
        <f t="shared" si="387"/>
        <v>103.17033333333335</v>
      </c>
      <c r="O3669" s="10">
        <f t="shared" si="389"/>
        <v>42174.178460648152</v>
      </c>
      <c r="P3669" s="10">
        <f t="shared" si="390"/>
        <v>42204.178460648152</v>
      </c>
      <c r="Q3669" t="s">
        <v>8271</v>
      </c>
      <c r="R3669" t="str">
        <f t="shared" si="385"/>
        <v>theater</v>
      </c>
      <c r="S3669" t="str">
        <f t="shared" si="388"/>
        <v>plays</v>
      </c>
    </row>
    <row r="3670" spans="1:19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6">
        <f t="shared" si="387"/>
        <v>103.49999999999999</v>
      </c>
      <c r="O3670" s="10">
        <f t="shared" si="389"/>
        <v>42185.764490740745</v>
      </c>
      <c r="P3670" s="10">
        <f t="shared" si="390"/>
        <v>42208.981250000004</v>
      </c>
      <c r="Q3670" t="s">
        <v>8271</v>
      </c>
      <c r="R3670" t="str">
        <f t="shared" si="385"/>
        <v>theater</v>
      </c>
      <c r="S3670" t="str">
        <f t="shared" si="388"/>
        <v>plays</v>
      </c>
    </row>
    <row r="3671" spans="1:19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6">
        <f t="shared" si="387"/>
        <v>138.19999999999999</v>
      </c>
      <c r="O3671" s="10">
        <f t="shared" si="389"/>
        <v>42136.883530092593</v>
      </c>
      <c r="P3671" s="10">
        <f t="shared" si="390"/>
        <v>42166.883530092593</v>
      </c>
      <c r="Q3671" t="s">
        <v>8271</v>
      </c>
      <c r="R3671" t="str">
        <f t="shared" si="385"/>
        <v>theater</v>
      </c>
      <c r="S3671" t="str">
        <f t="shared" si="388"/>
        <v>plays</v>
      </c>
    </row>
    <row r="3672" spans="1:19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6">
        <f t="shared" si="387"/>
        <v>109.54545454545455</v>
      </c>
      <c r="O3672" s="10">
        <f t="shared" si="389"/>
        <v>42142.722349537034</v>
      </c>
      <c r="P3672" s="10">
        <f t="shared" si="390"/>
        <v>42156.166666666664</v>
      </c>
      <c r="Q3672" t="s">
        <v>8271</v>
      </c>
      <c r="R3672" t="str">
        <f t="shared" si="385"/>
        <v>theater</v>
      </c>
      <c r="S3672" t="str">
        <f t="shared" si="388"/>
        <v>plays</v>
      </c>
    </row>
    <row r="3673" spans="1:19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6">
        <f t="shared" si="387"/>
        <v>100.85714285714286</v>
      </c>
      <c r="O3673" s="10">
        <f t="shared" si="389"/>
        <v>41820.836423611116</v>
      </c>
      <c r="P3673" s="10">
        <f t="shared" si="390"/>
        <v>41841.374305555561</v>
      </c>
      <c r="Q3673" t="s">
        <v>8271</v>
      </c>
      <c r="R3673" t="str">
        <f t="shared" si="385"/>
        <v>theater</v>
      </c>
      <c r="S3673" t="str">
        <f t="shared" si="388"/>
        <v>plays</v>
      </c>
    </row>
    <row r="3674" spans="1:19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6">
        <f t="shared" si="387"/>
        <v>101.53333333333335</v>
      </c>
      <c r="O3674" s="10">
        <f t="shared" si="389"/>
        <v>41879.154907407406</v>
      </c>
      <c r="P3674" s="10">
        <f t="shared" si="390"/>
        <v>41909.154907407406</v>
      </c>
      <c r="Q3674" t="s">
        <v>8271</v>
      </c>
      <c r="R3674" t="str">
        <f t="shared" si="385"/>
        <v>theater</v>
      </c>
      <c r="S3674" t="str">
        <f t="shared" si="388"/>
        <v>plays</v>
      </c>
    </row>
    <row r="3675" spans="1:19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6">
        <f t="shared" si="387"/>
        <v>113.625</v>
      </c>
      <c r="O3675" s="10">
        <f t="shared" si="389"/>
        <v>41914.503437500003</v>
      </c>
      <c r="P3675" s="10">
        <f t="shared" si="390"/>
        <v>41948.744444444448</v>
      </c>
      <c r="Q3675" t="s">
        <v>8271</v>
      </c>
      <c r="R3675" t="str">
        <f t="shared" si="385"/>
        <v>theater</v>
      </c>
      <c r="S3675" t="str">
        <f t="shared" si="388"/>
        <v>plays</v>
      </c>
    </row>
    <row r="3676" spans="1:19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6">
        <f t="shared" si="387"/>
        <v>100</v>
      </c>
      <c r="O3676" s="10">
        <f t="shared" si="389"/>
        <v>42557.081354166665</v>
      </c>
      <c r="P3676" s="10">
        <f t="shared" si="390"/>
        <v>42617.081354166665</v>
      </c>
      <c r="Q3676" t="s">
        <v>8271</v>
      </c>
      <c r="R3676" t="str">
        <f t="shared" si="385"/>
        <v>theater</v>
      </c>
      <c r="S3676" t="str">
        <f t="shared" si="388"/>
        <v>plays</v>
      </c>
    </row>
    <row r="3677" spans="1:19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6">
        <f t="shared" si="387"/>
        <v>140</v>
      </c>
      <c r="O3677" s="10">
        <f t="shared" si="389"/>
        <v>42493.805347222224</v>
      </c>
      <c r="P3677" s="10">
        <f t="shared" si="390"/>
        <v>42506.166666666664</v>
      </c>
      <c r="Q3677" t="s">
        <v>8271</v>
      </c>
      <c r="R3677" t="str">
        <f t="shared" si="385"/>
        <v>theater</v>
      </c>
      <c r="S3677" t="str">
        <f t="shared" si="388"/>
        <v>plays</v>
      </c>
    </row>
    <row r="3678" spans="1:19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6">
        <f t="shared" si="387"/>
        <v>128.75</v>
      </c>
      <c r="O3678" s="10">
        <f t="shared" si="389"/>
        <v>41877.02412037037</v>
      </c>
      <c r="P3678" s="10">
        <f t="shared" si="390"/>
        <v>41895.02412037037</v>
      </c>
      <c r="Q3678" t="s">
        <v>8271</v>
      </c>
      <c r="R3678" t="str">
        <f t="shared" si="385"/>
        <v>theater</v>
      </c>
      <c r="S3678" t="str">
        <f t="shared" si="388"/>
        <v>plays</v>
      </c>
    </row>
    <row r="3679" spans="1:19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6">
        <f t="shared" si="387"/>
        <v>102.90416666666667</v>
      </c>
      <c r="O3679" s="10">
        <f t="shared" si="389"/>
        <v>41802.78261574074</v>
      </c>
      <c r="P3679" s="10">
        <f t="shared" si="390"/>
        <v>41823.374305555561</v>
      </c>
      <c r="Q3679" t="s">
        <v>8271</v>
      </c>
      <c r="R3679" t="str">
        <f t="shared" ref="R3679:R3742" si="391">LEFT(Q3679, 7)</f>
        <v>theater</v>
      </c>
      <c r="S3679" t="str">
        <f t="shared" si="388"/>
        <v>plays</v>
      </c>
    </row>
    <row r="3680" spans="1:19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6">
        <f t="shared" si="387"/>
        <v>102.49999999999999</v>
      </c>
      <c r="O3680" s="10">
        <f t="shared" si="389"/>
        <v>42120.739560185182</v>
      </c>
      <c r="P3680" s="10">
        <f t="shared" si="390"/>
        <v>42155.739560185182</v>
      </c>
      <c r="Q3680" t="s">
        <v>8271</v>
      </c>
      <c r="R3680" t="str">
        <f t="shared" si="391"/>
        <v>theater</v>
      </c>
      <c r="S3680" t="str">
        <f t="shared" si="388"/>
        <v>plays</v>
      </c>
    </row>
    <row r="3681" spans="1:19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6">
        <f t="shared" si="387"/>
        <v>110.1</v>
      </c>
      <c r="O3681" s="10">
        <f t="shared" si="389"/>
        <v>41786.969687500001</v>
      </c>
      <c r="P3681" s="10">
        <f t="shared" si="390"/>
        <v>41821.415972222225</v>
      </c>
      <c r="Q3681" t="s">
        <v>8271</v>
      </c>
      <c r="R3681" t="str">
        <f t="shared" si="391"/>
        <v>theater</v>
      </c>
      <c r="S3681" t="str">
        <f t="shared" si="388"/>
        <v>plays</v>
      </c>
    </row>
    <row r="3682" spans="1:19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6">
        <f t="shared" si="387"/>
        <v>112.76666666666667</v>
      </c>
      <c r="O3682" s="10">
        <f t="shared" si="389"/>
        <v>42627.662430555552</v>
      </c>
      <c r="P3682" s="10">
        <f t="shared" si="390"/>
        <v>42648.662430555552</v>
      </c>
      <c r="Q3682" t="s">
        <v>8271</v>
      </c>
      <c r="R3682" t="str">
        <f t="shared" si="391"/>
        <v>theater</v>
      </c>
      <c r="S3682" t="str">
        <f t="shared" ref="S3682:S3713" si="392">RIGHT(Q3682, 5)</f>
        <v>plays</v>
      </c>
    </row>
    <row r="3683" spans="1:19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6">
        <f t="shared" si="387"/>
        <v>111.9</v>
      </c>
      <c r="O3683" s="10">
        <f t="shared" si="389"/>
        <v>42374.859837962962</v>
      </c>
      <c r="P3683" s="10">
        <f t="shared" si="390"/>
        <v>42384.859837962962</v>
      </c>
      <c r="Q3683" t="s">
        <v>8271</v>
      </c>
      <c r="R3683" t="str">
        <f t="shared" si="391"/>
        <v>theater</v>
      </c>
      <c r="S3683" t="str">
        <f t="shared" si="392"/>
        <v>plays</v>
      </c>
    </row>
    <row r="3684" spans="1:19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6">
        <f t="shared" si="387"/>
        <v>139.19999999999999</v>
      </c>
      <c r="O3684" s="10">
        <f t="shared" si="389"/>
        <v>41772.893726851857</v>
      </c>
      <c r="P3684" s="10">
        <f t="shared" si="390"/>
        <v>41806.499305555561</v>
      </c>
      <c r="Q3684" t="s">
        <v>8271</v>
      </c>
      <c r="R3684" t="str">
        <f t="shared" si="391"/>
        <v>theater</v>
      </c>
      <c r="S3684" t="str">
        <f t="shared" si="392"/>
        <v>plays</v>
      </c>
    </row>
    <row r="3685" spans="1:19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6">
        <f t="shared" si="387"/>
        <v>110.85714285714286</v>
      </c>
      <c r="O3685" s="10">
        <f t="shared" si="389"/>
        <v>42633.325185185189</v>
      </c>
      <c r="P3685" s="10">
        <f t="shared" si="390"/>
        <v>42663.325185185189</v>
      </c>
      <c r="Q3685" t="s">
        <v>8271</v>
      </c>
      <c r="R3685" t="str">
        <f t="shared" si="391"/>
        <v>theater</v>
      </c>
      <c r="S3685" t="str">
        <f t="shared" si="392"/>
        <v>plays</v>
      </c>
    </row>
    <row r="3686" spans="1:19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6">
        <f t="shared" si="387"/>
        <v>139.06666666666666</v>
      </c>
      <c r="O3686" s="10">
        <f t="shared" si="389"/>
        <v>42219.388726851852</v>
      </c>
      <c r="P3686" s="10">
        <f t="shared" si="390"/>
        <v>42249.388726851852</v>
      </c>
      <c r="Q3686" t="s">
        <v>8271</v>
      </c>
      <c r="R3686" t="str">
        <f t="shared" si="391"/>
        <v>theater</v>
      </c>
      <c r="S3686" t="str">
        <f t="shared" si="392"/>
        <v>plays</v>
      </c>
    </row>
    <row r="3687" spans="1:19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6">
        <f t="shared" si="387"/>
        <v>105.69999999999999</v>
      </c>
      <c r="O3687" s="10">
        <f t="shared" si="389"/>
        <v>41753.801608796297</v>
      </c>
      <c r="P3687" s="10">
        <f t="shared" si="390"/>
        <v>41779.083333333336</v>
      </c>
      <c r="Q3687" t="s">
        <v>8271</v>
      </c>
      <c r="R3687" t="str">
        <f t="shared" si="391"/>
        <v>theater</v>
      </c>
      <c r="S3687" t="str">
        <f t="shared" si="392"/>
        <v>plays</v>
      </c>
    </row>
    <row r="3688" spans="1:19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6">
        <f t="shared" si="387"/>
        <v>101.42857142857142</v>
      </c>
      <c r="O3688" s="10">
        <f t="shared" si="389"/>
        <v>42230.871064814819</v>
      </c>
      <c r="P3688" s="10">
        <f t="shared" si="390"/>
        <v>42245.374305555561</v>
      </c>
      <c r="Q3688" t="s">
        <v>8271</v>
      </c>
      <c r="R3688" t="str">
        <f t="shared" si="391"/>
        <v>theater</v>
      </c>
      <c r="S3688" t="str">
        <f t="shared" si="392"/>
        <v>plays</v>
      </c>
    </row>
    <row r="3689" spans="1:19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6">
        <f t="shared" si="387"/>
        <v>100.245</v>
      </c>
      <c r="O3689" s="10">
        <f t="shared" si="389"/>
        <v>41787.426562500004</v>
      </c>
      <c r="P3689" s="10">
        <f t="shared" si="390"/>
        <v>41817.426562500004</v>
      </c>
      <c r="Q3689" t="s">
        <v>8271</v>
      </c>
      <c r="R3689" t="str">
        <f t="shared" si="391"/>
        <v>theater</v>
      </c>
      <c r="S3689" t="str">
        <f t="shared" si="392"/>
        <v>plays</v>
      </c>
    </row>
    <row r="3690" spans="1:19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6">
        <f t="shared" si="387"/>
        <v>109.16666666666666</v>
      </c>
      <c r="O3690" s="10">
        <f t="shared" si="389"/>
        <v>41829.995416666665</v>
      </c>
      <c r="P3690" s="10">
        <f t="shared" si="390"/>
        <v>41859.995416666665</v>
      </c>
      <c r="Q3690" t="s">
        <v>8271</v>
      </c>
      <c r="R3690" t="str">
        <f t="shared" si="391"/>
        <v>theater</v>
      </c>
      <c r="S3690" t="str">
        <f t="shared" si="392"/>
        <v>plays</v>
      </c>
    </row>
    <row r="3691" spans="1:19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6">
        <f t="shared" si="387"/>
        <v>118.33333333333333</v>
      </c>
      <c r="O3691" s="10">
        <f t="shared" si="389"/>
        <v>42148.035173611112</v>
      </c>
      <c r="P3691" s="10">
        <f t="shared" si="390"/>
        <v>42177.142361111117</v>
      </c>
      <c r="Q3691" t="s">
        <v>8271</v>
      </c>
      <c r="R3691" t="str">
        <f t="shared" si="391"/>
        <v>theater</v>
      </c>
      <c r="S3691" t="str">
        <f t="shared" si="392"/>
        <v>plays</v>
      </c>
    </row>
    <row r="3692" spans="1:19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6">
        <f t="shared" si="387"/>
        <v>120</v>
      </c>
      <c r="O3692" s="10">
        <f t="shared" si="389"/>
        <v>41940.806516203709</v>
      </c>
      <c r="P3692" s="10">
        <f t="shared" si="390"/>
        <v>41970.848182870373</v>
      </c>
      <c r="Q3692" t="s">
        <v>8271</v>
      </c>
      <c r="R3692" t="str">
        <f t="shared" si="391"/>
        <v>theater</v>
      </c>
      <c r="S3692" t="str">
        <f t="shared" si="392"/>
        <v>plays</v>
      </c>
    </row>
    <row r="3693" spans="1:19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6">
        <f t="shared" si="387"/>
        <v>127.96000000000001</v>
      </c>
      <c r="O3693" s="10">
        <f t="shared" si="389"/>
        <v>42020.908900462964</v>
      </c>
      <c r="P3693" s="10">
        <f t="shared" si="390"/>
        <v>42065.415972222225</v>
      </c>
      <c r="Q3693" t="s">
        <v>8271</v>
      </c>
      <c r="R3693" t="str">
        <f t="shared" si="391"/>
        <v>theater</v>
      </c>
      <c r="S3693" t="str">
        <f t="shared" si="392"/>
        <v>plays</v>
      </c>
    </row>
    <row r="3694" spans="1:19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6">
        <f t="shared" si="387"/>
        <v>126</v>
      </c>
      <c r="O3694" s="10">
        <f t="shared" si="389"/>
        <v>41892.173368055555</v>
      </c>
      <c r="P3694" s="10">
        <f t="shared" si="390"/>
        <v>41901.208333333336</v>
      </c>
      <c r="Q3694" t="s">
        <v>8271</v>
      </c>
      <c r="R3694" t="str">
        <f t="shared" si="391"/>
        <v>theater</v>
      </c>
      <c r="S3694" t="str">
        <f t="shared" si="392"/>
        <v>plays</v>
      </c>
    </row>
    <row r="3695" spans="1:19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6">
        <f t="shared" si="387"/>
        <v>129.12912912912913</v>
      </c>
      <c r="O3695" s="10">
        <f t="shared" si="389"/>
        <v>42309.399641203701</v>
      </c>
      <c r="P3695" s="10">
        <f t="shared" si="390"/>
        <v>42339.145833333336</v>
      </c>
      <c r="Q3695" t="s">
        <v>8271</v>
      </c>
      <c r="R3695" t="str">
        <f t="shared" si="391"/>
        <v>theater</v>
      </c>
      <c r="S3695" t="str">
        <f t="shared" si="392"/>
        <v>plays</v>
      </c>
    </row>
    <row r="3696" spans="1:19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6">
        <f t="shared" si="387"/>
        <v>107.42857142857143</v>
      </c>
      <c r="O3696" s="10">
        <f t="shared" si="389"/>
        <v>42490.342210648152</v>
      </c>
      <c r="P3696" s="10">
        <f t="shared" si="390"/>
        <v>42527.291666666664</v>
      </c>
      <c r="Q3696" t="s">
        <v>8271</v>
      </c>
      <c r="R3696" t="str">
        <f t="shared" si="391"/>
        <v>theater</v>
      </c>
      <c r="S3696" t="str">
        <f t="shared" si="392"/>
        <v>plays</v>
      </c>
    </row>
    <row r="3697" spans="1:19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6">
        <f t="shared" si="387"/>
        <v>100.125</v>
      </c>
      <c r="O3697" s="10">
        <f t="shared" si="389"/>
        <v>41996.078819444447</v>
      </c>
      <c r="P3697" s="10">
        <f t="shared" si="390"/>
        <v>42016.078819444447</v>
      </c>
      <c r="Q3697" t="s">
        <v>8271</v>
      </c>
      <c r="R3697" t="str">
        <f t="shared" si="391"/>
        <v>theater</v>
      </c>
      <c r="S3697" t="str">
        <f t="shared" si="392"/>
        <v>plays</v>
      </c>
    </row>
    <row r="3698" spans="1:19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6">
        <f t="shared" si="387"/>
        <v>155</v>
      </c>
      <c r="O3698" s="10">
        <f t="shared" si="389"/>
        <v>41988.825416666667</v>
      </c>
      <c r="P3698" s="10">
        <f t="shared" si="390"/>
        <v>42048.825416666667</v>
      </c>
      <c r="Q3698" t="s">
        <v>8271</v>
      </c>
      <c r="R3698" t="str">
        <f t="shared" si="391"/>
        <v>theater</v>
      </c>
      <c r="S3698" t="str">
        <f t="shared" si="392"/>
        <v>plays</v>
      </c>
    </row>
    <row r="3699" spans="1:19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6">
        <f t="shared" si="387"/>
        <v>108</v>
      </c>
      <c r="O3699" s="10">
        <f t="shared" si="389"/>
        <v>42479.674166666671</v>
      </c>
      <c r="P3699" s="10">
        <f t="shared" si="390"/>
        <v>42500.674166666671</v>
      </c>
      <c r="Q3699" t="s">
        <v>8271</v>
      </c>
      <c r="R3699" t="str">
        <f t="shared" si="391"/>
        <v>theater</v>
      </c>
      <c r="S3699" t="str">
        <f t="shared" si="392"/>
        <v>plays</v>
      </c>
    </row>
    <row r="3700" spans="1:19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6">
        <f t="shared" si="387"/>
        <v>110.52</v>
      </c>
      <c r="O3700" s="10">
        <f t="shared" si="389"/>
        <v>42402.014895833338</v>
      </c>
      <c r="P3700" s="10">
        <f t="shared" si="390"/>
        <v>42432.014895833338</v>
      </c>
      <c r="Q3700" t="s">
        <v>8271</v>
      </c>
      <c r="R3700" t="str">
        <f t="shared" si="391"/>
        <v>theater</v>
      </c>
      <c r="S3700" t="str">
        <f t="shared" si="392"/>
        <v>plays</v>
      </c>
    </row>
    <row r="3701" spans="1:19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6">
        <f t="shared" si="387"/>
        <v>100.8</v>
      </c>
      <c r="O3701" s="10">
        <f t="shared" si="389"/>
        <v>41897.810370370375</v>
      </c>
      <c r="P3701" s="10">
        <f t="shared" si="390"/>
        <v>41927.810370370375</v>
      </c>
      <c r="Q3701" t="s">
        <v>8271</v>
      </c>
      <c r="R3701" t="str">
        <f t="shared" si="391"/>
        <v>theater</v>
      </c>
      <c r="S3701" t="str">
        <f t="shared" si="392"/>
        <v>plays</v>
      </c>
    </row>
    <row r="3702" spans="1:19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6">
        <f t="shared" si="387"/>
        <v>121.2</v>
      </c>
      <c r="O3702" s="10">
        <f t="shared" si="389"/>
        <v>41882.793981481482</v>
      </c>
      <c r="P3702" s="10">
        <f t="shared" si="390"/>
        <v>41912.875</v>
      </c>
      <c r="Q3702" t="s">
        <v>8271</v>
      </c>
      <c r="R3702" t="str">
        <f t="shared" si="391"/>
        <v>theater</v>
      </c>
      <c r="S3702" t="str">
        <f t="shared" si="392"/>
        <v>plays</v>
      </c>
    </row>
    <row r="3703" spans="1:19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6">
        <f t="shared" si="387"/>
        <v>100.33333333333334</v>
      </c>
      <c r="O3703" s="10">
        <f t="shared" si="389"/>
        <v>42129.749918981484</v>
      </c>
      <c r="P3703" s="10">
        <f t="shared" si="390"/>
        <v>42159.749918981484</v>
      </c>
      <c r="Q3703" t="s">
        <v>8271</v>
      </c>
      <c r="R3703" t="str">
        <f t="shared" si="391"/>
        <v>theater</v>
      </c>
      <c r="S3703" t="str">
        <f t="shared" si="392"/>
        <v>plays</v>
      </c>
    </row>
    <row r="3704" spans="1:19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6">
        <f t="shared" si="387"/>
        <v>109.16666666666666</v>
      </c>
      <c r="O3704" s="10">
        <f t="shared" si="389"/>
        <v>42524.746342592596</v>
      </c>
      <c r="P3704" s="10">
        <f t="shared" si="390"/>
        <v>42562.165972222225</v>
      </c>
      <c r="Q3704" t="s">
        <v>8271</v>
      </c>
      <c r="R3704" t="str">
        <f t="shared" si="391"/>
        <v>theater</v>
      </c>
      <c r="S3704" t="str">
        <f t="shared" si="392"/>
        <v>plays</v>
      </c>
    </row>
    <row r="3705" spans="1:19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6">
        <f t="shared" si="387"/>
        <v>123.42857142857142</v>
      </c>
      <c r="O3705" s="10">
        <f t="shared" si="389"/>
        <v>42556.712824074079</v>
      </c>
      <c r="P3705" s="10">
        <f t="shared" si="390"/>
        <v>42595.499305555561</v>
      </c>
      <c r="Q3705" t="s">
        <v>8271</v>
      </c>
      <c r="R3705" t="str">
        <f t="shared" si="391"/>
        <v>theater</v>
      </c>
      <c r="S3705" t="str">
        <f t="shared" si="392"/>
        <v>plays</v>
      </c>
    </row>
    <row r="3706" spans="1:19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6">
        <f t="shared" si="387"/>
        <v>136.33666666666667</v>
      </c>
      <c r="O3706" s="10">
        <f t="shared" si="389"/>
        <v>42461.898078703707</v>
      </c>
      <c r="P3706" s="10">
        <f t="shared" si="390"/>
        <v>42521.898078703707</v>
      </c>
      <c r="Q3706" t="s">
        <v>8271</v>
      </c>
      <c r="R3706" t="str">
        <f t="shared" si="391"/>
        <v>theater</v>
      </c>
      <c r="S3706" t="str">
        <f t="shared" si="392"/>
        <v>plays</v>
      </c>
    </row>
    <row r="3707" spans="1:19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6">
        <f t="shared" si="387"/>
        <v>103.46657233816768</v>
      </c>
      <c r="O3707" s="10">
        <f t="shared" si="389"/>
        <v>41792.751319444447</v>
      </c>
      <c r="P3707" s="10">
        <f t="shared" si="390"/>
        <v>41813.958333333336</v>
      </c>
      <c r="Q3707" t="s">
        <v>8271</v>
      </c>
      <c r="R3707" t="str">
        <f t="shared" si="391"/>
        <v>theater</v>
      </c>
      <c r="S3707" t="str">
        <f t="shared" si="392"/>
        <v>plays</v>
      </c>
    </row>
    <row r="3708" spans="1:19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6">
        <f t="shared" si="387"/>
        <v>121.33333333333334</v>
      </c>
      <c r="O3708" s="10">
        <f t="shared" si="389"/>
        <v>41880.122094907412</v>
      </c>
      <c r="P3708" s="10">
        <f t="shared" si="390"/>
        <v>41895.122094907412</v>
      </c>
      <c r="Q3708" t="s">
        <v>8271</v>
      </c>
      <c r="R3708" t="str">
        <f t="shared" si="391"/>
        <v>theater</v>
      </c>
      <c r="S3708" t="str">
        <f t="shared" si="392"/>
        <v>plays</v>
      </c>
    </row>
    <row r="3709" spans="1:19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6">
        <f t="shared" si="387"/>
        <v>186</v>
      </c>
      <c r="O3709" s="10">
        <f t="shared" si="389"/>
        <v>42552.256689814814</v>
      </c>
      <c r="P3709" s="10">
        <f t="shared" si="390"/>
        <v>42573.43472222222</v>
      </c>
      <c r="Q3709" t="s">
        <v>8271</v>
      </c>
      <c r="R3709" t="str">
        <f t="shared" si="391"/>
        <v>theater</v>
      </c>
      <c r="S3709" t="str">
        <f t="shared" si="392"/>
        <v>plays</v>
      </c>
    </row>
    <row r="3710" spans="1:19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6">
        <f t="shared" si="387"/>
        <v>300</v>
      </c>
      <c r="O3710" s="10">
        <f t="shared" si="389"/>
        <v>41810.350532407407</v>
      </c>
      <c r="P3710" s="10">
        <f t="shared" si="390"/>
        <v>41824.350532407407</v>
      </c>
      <c r="Q3710" t="s">
        <v>8271</v>
      </c>
      <c r="R3710" t="str">
        <f t="shared" si="391"/>
        <v>theater</v>
      </c>
      <c r="S3710" t="str">
        <f t="shared" si="392"/>
        <v>plays</v>
      </c>
    </row>
    <row r="3711" spans="1:19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6">
        <f t="shared" si="387"/>
        <v>108.25</v>
      </c>
      <c r="O3711" s="10">
        <f t="shared" si="389"/>
        <v>41785.916041666671</v>
      </c>
      <c r="P3711" s="10">
        <f t="shared" si="390"/>
        <v>41815.916041666671</v>
      </c>
      <c r="Q3711" t="s">
        <v>8271</v>
      </c>
      <c r="R3711" t="str">
        <f t="shared" si="391"/>
        <v>theater</v>
      </c>
      <c r="S3711" t="str">
        <f t="shared" si="392"/>
        <v>plays</v>
      </c>
    </row>
    <row r="3712" spans="1:19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6">
        <f t="shared" si="387"/>
        <v>141.15384615384616</v>
      </c>
      <c r="O3712" s="10">
        <f t="shared" si="389"/>
        <v>42072.784583333334</v>
      </c>
      <c r="P3712" s="10">
        <f t="shared" si="390"/>
        <v>42097.784583333334</v>
      </c>
      <c r="Q3712" t="s">
        <v>8271</v>
      </c>
      <c r="R3712" t="str">
        <f t="shared" si="391"/>
        <v>theater</v>
      </c>
      <c r="S3712" t="str">
        <f t="shared" si="392"/>
        <v>plays</v>
      </c>
    </row>
    <row r="3713" spans="1:19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6">
        <f t="shared" si="387"/>
        <v>113.99999999999999</v>
      </c>
      <c r="O3713" s="10">
        <f t="shared" si="389"/>
        <v>41779.932557870372</v>
      </c>
      <c r="P3713" s="10">
        <f t="shared" si="390"/>
        <v>41805.875</v>
      </c>
      <c r="Q3713" t="s">
        <v>8271</v>
      </c>
      <c r="R3713" t="str">
        <f t="shared" si="391"/>
        <v>theater</v>
      </c>
      <c r="S3713" t="str">
        <f t="shared" si="392"/>
        <v>plays</v>
      </c>
    </row>
    <row r="3714" spans="1:19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6">
        <f t="shared" ref="N3714:N3777" si="393">E3714/D3714*100</f>
        <v>153.73333333333335</v>
      </c>
      <c r="O3714" s="10">
        <f t="shared" si="389"/>
        <v>42134.380405092597</v>
      </c>
      <c r="P3714" s="10">
        <f t="shared" si="390"/>
        <v>42155.499305555561</v>
      </c>
      <c r="Q3714" t="s">
        <v>8271</v>
      </c>
      <c r="R3714" t="str">
        <f t="shared" si="391"/>
        <v>theater</v>
      </c>
      <c r="S3714" t="str">
        <f t="shared" ref="S3714:S3749" si="394">RIGHT(Q3714, 5)</f>
        <v>plays</v>
      </c>
    </row>
    <row r="3715" spans="1:19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6">
        <f t="shared" si="393"/>
        <v>101.49999999999999</v>
      </c>
      <c r="O3715" s="10">
        <f t="shared" ref="O3715:O3778" si="395">((((J3715/60)/60)/24+DATE(1970,1,1)+5/24))</f>
        <v>42505.94636574074</v>
      </c>
      <c r="P3715" s="10">
        <f t="shared" ref="P3715:P3778" si="396">((((I3715/60)/60)/24+DATE(1970,1,1)+5/24))</f>
        <v>42525.94636574074</v>
      </c>
      <c r="Q3715" t="s">
        <v>8271</v>
      </c>
      <c r="R3715" t="str">
        <f t="shared" si="391"/>
        <v>theater</v>
      </c>
      <c r="S3715" t="str">
        <f t="shared" si="394"/>
        <v>plays</v>
      </c>
    </row>
    <row r="3716" spans="1:19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6">
        <f t="shared" si="393"/>
        <v>102.35000000000001</v>
      </c>
      <c r="O3716" s="10">
        <f t="shared" si="395"/>
        <v>42118.76466435186</v>
      </c>
      <c r="P3716" s="10">
        <f t="shared" si="396"/>
        <v>42150.374305555561</v>
      </c>
      <c r="Q3716" t="s">
        <v>8271</v>
      </c>
      <c r="R3716" t="str">
        <f t="shared" si="391"/>
        <v>theater</v>
      </c>
      <c r="S3716" t="str">
        <f t="shared" si="394"/>
        <v>plays</v>
      </c>
    </row>
    <row r="3717" spans="1:19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6">
        <f t="shared" si="393"/>
        <v>102.57142857142858</v>
      </c>
      <c r="O3717" s="10">
        <f t="shared" si="395"/>
        <v>42037.203923611109</v>
      </c>
      <c r="P3717" s="10">
        <f t="shared" si="396"/>
        <v>42094.744444444448</v>
      </c>
      <c r="Q3717" t="s">
        <v>8271</v>
      </c>
      <c r="R3717" t="str">
        <f t="shared" si="391"/>
        <v>theater</v>
      </c>
      <c r="S3717" t="str">
        <f t="shared" si="394"/>
        <v>plays</v>
      </c>
    </row>
    <row r="3718" spans="1:19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6">
        <f t="shared" si="393"/>
        <v>155.75</v>
      </c>
      <c r="O3718" s="10">
        <f t="shared" si="395"/>
        <v>42361.096168981479</v>
      </c>
      <c r="P3718" s="10">
        <f t="shared" si="396"/>
        <v>42391.096168981479</v>
      </c>
      <c r="Q3718" t="s">
        <v>8271</v>
      </c>
      <c r="R3718" t="str">
        <f t="shared" si="391"/>
        <v>theater</v>
      </c>
      <c r="S3718" t="str">
        <f t="shared" si="394"/>
        <v>plays</v>
      </c>
    </row>
    <row r="3719" spans="1:19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6">
        <f t="shared" si="393"/>
        <v>100.75</v>
      </c>
      <c r="O3719" s="10">
        <f t="shared" si="395"/>
        <v>42103.074641203704</v>
      </c>
      <c r="P3719" s="10">
        <f t="shared" si="396"/>
        <v>42134.074641203704</v>
      </c>
      <c r="Q3719" t="s">
        <v>8271</v>
      </c>
      <c r="R3719" t="str">
        <f t="shared" si="391"/>
        <v>theater</v>
      </c>
      <c r="S3719" t="str">
        <f t="shared" si="394"/>
        <v>plays</v>
      </c>
    </row>
    <row r="3720" spans="1:19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6">
        <f t="shared" si="393"/>
        <v>239.4</v>
      </c>
      <c r="O3720" s="10">
        <f t="shared" si="395"/>
        <v>42032.924479166664</v>
      </c>
      <c r="P3720" s="10">
        <f t="shared" si="396"/>
        <v>42062.924479166664</v>
      </c>
      <c r="Q3720" t="s">
        <v>8271</v>
      </c>
      <c r="R3720" t="str">
        <f t="shared" si="391"/>
        <v>theater</v>
      </c>
      <c r="S3720" t="str">
        <f t="shared" si="394"/>
        <v>plays</v>
      </c>
    </row>
    <row r="3721" spans="1:19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6">
        <f t="shared" si="393"/>
        <v>210</v>
      </c>
      <c r="O3721" s="10">
        <f t="shared" si="395"/>
        <v>42147.938263888893</v>
      </c>
      <c r="P3721" s="10">
        <f t="shared" si="396"/>
        <v>42177.938263888893</v>
      </c>
      <c r="Q3721" t="s">
        <v>8271</v>
      </c>
      <c r="R3721" t="str">
        <f t="shared" si="391"/>
        <v>theater</v>
      </c>
      <c r="S3721" t="str">
        <f t="shared" si="394"/>
        <v>plays</v>
      </c>
    </row>
    <row r="3722" spans="1:19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6">
        <f t="shared" si="393"/>
        <v>104.51515151515152</v>
      </c>
      <c r="O3722" s="10">
        <f t="shared" si="395"/>
        <v>42166.201458333337</v>
      </c>
      <c r="P3722" s="10">
        <f t="shared" si="396"/>
        <v>42188.201458333337</v>
      </c>
      <c r="Q3722" t="s">
        <v>8271</v>
      </c>
      <c r="R3722" t="str">
        <f t="shared" si="391"/>
        <v>theater</v>
      </c>
      <c r="S3722" t="str">
        <f t="shared" si="394"/>
        <v>plays</v>
      </c>
    </row>
    <row r="3723" spans="1:19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6">
        <f t="shared" si="393"/>
        <v>100.8</v>
      </c>
      <c r="O3723" s="10">
        <f t="shared" si="395"/>
        <v>41928.144490740742</v>
      </c>
      <c r="P3723" s="10">
        <f t="shared" si="396"/>
        <v>41949.186157407406</v>
      </c>
      <c r="Q3723" t="s">
        <v>8271</v>
      </c>
      <c r="R3723" t="str">
        <f t="shared" si="391"/>
        <v>theater</v>
      </c>
      <c r="S3723" t="str">
        <f t="shared" si="394"/>
        <v>plays</v>
      </c>
    </row>
    <row r="3724" spans="1:19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6">
        <f t="shared" si="393"/>
        <v>111.20000000000002</v>
      </c>
      <c r="O3724" s="10">
        <f t="shared" si="395"/>
        <v>42381.880173611113</v>
      </c>
      <c r="P3724" s="10">
        <f t="shared" si="396"/>
        <v>42412.165972222225</v>
      </c>
      <c r="Q3724" t="s">
        <v>8271</v>
      </c>
      <c r="R3724" t="str">
        <f t="shared" si="391"/>
        <v>theater</v>
      </c>
      <c r="S3724" t="str">
        <f t="shared" si="394"/>
        <v>plays</v>
      </c>
    </row>
    <row r="3725" spans="1:19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6">
        <f t="shared" si="393"/>
        <v>102.04444444444445</v>
      </c>
      <c r="O3725" s="10">
        <f t="shared" si="395"/>
        <v>41943.961365740746</v>
      </c>
      <c r="P3725" s="10">
        <f t="shared" si="396"/>
        <v>41974.003032407411</v>
      </c>
      <c r="Q3725" t="s">
        <v>8271</v>
      </c>
      <c r="R3725" t="str">
        <f t="shared" si="391"/>
        <v>theater</v>
      </c>
      <c r="S3725" t="str">
        <f t="shared" si="394"/>
        <v>plays</v>
      </c>
    </row>
    <row r="3726" spans="1:19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6">
        <f t="shared" si="393"/>
        <v>102.54767441860466</v>
      </c>
      <c r="O3726" s="10">
        <f t="shared" si="395"/>
        <v>42465.699768518527</v>
      </c>
      <c r="P3726" s="10">
        <f t="shared" si="396"/>
        <v>42495.166666666664</v>
      </c>
      <c r="Q3726" t="s">
        <v>8271</v>
      </c>
      <c r="R3726" t="str">
        <f t="shared" si="391"/>
        <v>theater</v>
      </c>
      <c r="S3726" t="str">
        <f t="shared" si="394"/>
        <v>plays</v>
      </c>
    </row>
    <row r="3727" spans="1:19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6">
        <f t="shared" si="393"/>
        <v>127</v>
      </c>
      <c r="O3727" s="10">
        <f t="shared" si="395"/>
        <v>42402.153553240743</v>
      </c>
      <c r="P3727" s="10">
        <f t="shared" si="396"/>
        <v>42419.104166666664</v>
      </c>
      <c r="Q3727" t="s">
        <v>8271</v>
      </c>
      <c r="R3727" t="str">
        <f t="shared" si="391"/>
        <v>theater</v>
      </c>
      <c r="S3727" t="str">
        <f t="shared" si="394"/>
        <v>plays</v>
      </c>
    </row>
    <row r="3728" spans="1:19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6">
        <f t="shared" si="393"/>
        <v>338.70588235294122</v>
      </c>
      <c r="O3728" s="10">
        <f t="shared" si="395"/>
        <v>42462.349201388897</v>
      </c>
      <c r="P3728" s="10">
        <f t="shared" si="396"/>
        <v>42490.083333333336</v>
      </c>
      <c r="Q3728" t="s">
        <v>8271</v>
      </c>
      <c r="R3728" t="str">
        <f t="shared" si="391"/>
        <v>theater</v>
      </c>
      <c r="S3728" t="str">
        <f t="shared" si="394"/>
        <v>plays</v>
      </c>
    </row>
    <row r="3729" spans="1:19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6">
        <f t="shared" si="393"/>
        <v>100.75</v>
      </c>
      <c r="O3729" s="10">
        <f t="shared" si="395"/>
        <v>42632.556643518525</v>
      </c>
      <c r="P3729" s="10">
        <f t="shared" si="396"/>
        <v>42663.413194444445</v>
      </c>
      <c r="Q3729" t="s">
        <v>8271</v>
      </c>
      <c r="R3729" t="str">
        <f t="shared" si="391"/>
        <v>theater</v>
      </c>
      <c r="S3729" t="str">
        <f t="shared" si="394"/>
        <v>plays</v>
      </c>
    </row>
    <row r="3730" spans="1:19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6">
        <f t="shared" si="393"/>
        <v>9.31</v>
      </c>
      <c r="O3730" s="10">
        <f t="shared" si="395"/>
        <v>42205.379351851858</v>
      </c>
      <c r="P3730" s="10">
        <f t="shared" si="396"/>
        <v>42235.379351851858</v>
      </c>
      <c r="Q3730" t="s">
        <v>8271</v>
      </c>
      <c r="R3730" t="str">
        <f t="shared" si="391"/>
        <v>theater</v>
      </c>
      <c r="S3730" t="str">
        <f t="shared" si="394"/>
        <v>plays</v>
      </c>
    </row>
    <row r="3731" spans="1:19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6">
        <f t="shared" si="393"/>
        <v>7.24</v>
      </c>
      <c r="O3731" s="10">
        <f t="shared" si="395"/>
        <v>42041.413333333338</v>
      </c>
      <c r="P3731" s="10">
        <f t="shared" si="396"/>
        <v>42086.371666666666</v>
      </c>
      <c r="Q3731" t="s">
        <v>8271</v>
      </c>
      <c r="R3731" t="str">
        <f t="shared" si="391"/>
        <v>theater</v>
      </c>
      <c r="S3731" t="str">
        <f t="shared" si="394"/>
        <v>plays</v>
      </c>
    </row>
    <row r="3732" spans="1:19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6">
        <f t="shared" si="393"/>
        <v>10</v>
      </c>
      <c r="O3732" s="10">
        <f t="shared" si="395"/>
        <v>42203.886099537041</v>
      </c>
      <c r="P3732" s="10">
        <f t="shared" si="396"/>
        <v>42233.886099537041</v>
      </c>
      <c r="Q3732" t="s">
        <v>8271</v>
      </c>
      <c r="R3732" t="str">
        <f t="shared" si="391"/>
        <v>theater</v>
      </c>
      <c r="S3732" t="str">
        <f t="shared" si="394"/>
        <v>plays</v>
      </c>
    </row>
    <row r="3733" spans="1:19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6">
        <f t="shared" si="393"/>
        <v>11.272727272727273</v>
      </c>
      <c r="O3733" s="10">
        <f t="shared" si="395"/>
        <v>41983.961180555554</v>
      </c>
      <c r="P3733" s="10">
        <f t="shared" si="396"/>
        <v>42014.349305555559</v>
      </c>
      <c r="Q3733" t="s">
        <v>8271</v>
      </c>
      <c r="R3733" t="str">
        <f t="shared" si="391"/>
        <v>theater</v>
      </c>
      <c r="S3733" t="str">
        <f t="shared" si="394"/>
        <v>plays</v>
      </c>
    </row>
    <row r="3734" spans="1:19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6">
        <f t="shared" si="393"/>
        <v>15.411764705882353</v>
      </c>
      <c r="O3734" s="10">
        <f t="shared" si="395"/>
        <v>41968.885798611118</v>
      </c>
      <c r="P3734" s="10">
        <f t="shared" si="396"/>
        <v>42028.708333333336</v>
      </c>
      <c r="Q3734" t="s">
        <v>8271</v>
      </c>
      <c r="R3734" t="str">
        <f t="shared" si="391"/>
        <v>theater</v>
      </c>
      <c r="S3734" t="str">
        <f t="shared" si="394"/>
        <v>plays</v>
      </c>
    </row>
    <row r="3735" spans="1:19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6">
        <f t="shared" si="393"/>
        <v>0</v>
      </c>
      <c r="O3735" s="10">
        <f t="shared" si="395"/>
        <v>42103.232731481483</v>
      </c>
      <c r="P3735" s="10">
        <f t="shared" si="396"/>
        <v>42113.145833333336</v>
      </c>
      <c r="Q3735" t="s">
        <v>8271</v>
      </c>
      <c r="R3735" t="str">
        <f t="shared" si="391"/>
        <v>theater</v>
      </c>
      <c r="S3735" t="str">
        <f t="shared" si="394"/>
        <v>plays</v>
      </c>
    </row>
    <row r="3736" spans="1:19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6">
        <f t="shared" si="393"/>
        <v>28.466666666666669</v>
      </c>
      <c r="O3736" s="10">
        <f t="shared" si="395"/>
        <v>42090.109907407408</v>
      </c>
      <c r="P3736" s="10">
        <f t="shared" si="396"/>
        <v>42150.109907407408</v>
      </c>
      <c r="Q3736" t="s">
        <v>8271</v>
      </c>
      <c r="R3736" t="str">
        <f t="shared" si="391"/>
        <v>theater</v>
      </c>
      <c r="S3736" t="str">
        <f t="shared" si="394"/>
        <v>plays</v>
      </c>
    </row>
    <row r="3737" spans="1:19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6">
        <f t="shared" si="393"/>
        <v>13.333333333333334</v>
      </c>
      <c r="O3737" s="10">
        <f t="shared" si="395"/>
        <v>42122.901493055557</v>
      </c>
      <c r="P3737" s="10">
        <f t="shared" si="396"/>
        <v>42152.901493055557</v>
      </c>
      <c r="Q3737" t="s">
        <v>8271</v>
      </c>
      <c r="R3737" t="str">
        <f t="shared" si="391"/>
        <v>theater</v>
      </c>
      <c r="S3737" t="str">
        <f t="shared" si="394"/>
        <v>plays</v>
      </c>
    </row>
    <row r="3738" spans="1:19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6">
        <f t="shared" si="393"/>
        <v>0.66666666666666674</v>
      </c>
      <c r="O3738" s="10">
        <f t="shared" si="395"/>
        <v>42048.920057870368</v>
      </c>
      <c r="P3738" s="10">
        <f t="shared" si="396"/>
        <v>42086.958333333336</v>
      </c>
      <c r="Q3738" t="s">
        <v>8271</v>
      </c>
      <c r="R3738" t="str">
        <f t="shared" si="391"/>
        <v>theater</v>
      </c>
      <c r="S3738" t="str">
        <f t="shared" si="394"/>
        <v>plays</v>
      </c>
    </row>
    <row r="3739" spans="1:19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6">
        <f t="shared" si="393"/>
        <v>21.428571428571427</v>
      </c>
      <c r="O3739" s="10">
        <f t="shared" si="395"/>
        <v>42297.899340277778</v>
      </c>
      <c r="P3739" s="10">
        <f t="shared" si="396"/>
        <v>42320.499305555561</v>
      </c>
      <c r="Q3739" t="s">
        <v>8271</v>
      </c>
      <c r="R3739" t="str">
        <f t="shared" si="391"/>
        <v>theater</v>
      </c>
      <c r="S3739" t="str">
        <f t="shared" si="394"/>
        <v>plays</v>
      </c>
    </row>
    <row r="3740" spans="1:19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6">
        <f t="shared" si="393"/>
        <v>18</v>
      </c>
      <c r="O3740" s="10">
        <f t="shared" si="395"/>
        <v>41814.147048611114</v>
      </c>
      <c r="P3740" s="10">
        <f t="shared" si="396"/>
        <v>41836.125</v>
      </c>
      <c r="Q3740" t="s">
        <v>8271</v>
      </c>
      <c r="R3740" t="str">
        <f t="shared" si="391"/>
        <v>theater</v>
      </c>
      <c r="S3740" t="str">
        <f t="shared" si="394"/>
        <v>plays</v>
      </c>
    </row>
    <row r="3741" spans="1:19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6">
        <f t="shared" si="393"/>
        <v>20.125</v>
      </c>
      <c r="O3741" s="10">
        <f t="shared" si="395"/>
        <v>42548.658194444448</v>
      </c>
      <c r="P3741" s="10">
        <f t="shared" si="396"/>
        <v>42568.658194444448</v>
      </c>
      <c r="Q3741" t="s">
        <v>8271</v>
      </c>
      <c r="R3741" t="str">
        <f t="shared" si="391"/>
        <v>theater</v>
      </c>
      <c r="S3741" t="str">
        <f t="shared" si="394"/>
        <v>plays</v>
      </c>
    </row>
    <row r="3742" spans="1:19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6">
        <f t="shared" si="393"/>
        <v>17.899999999999999</v>
      </c>
      <c r="O3742" s="10">
        <f t="shared" si="395"/>
        <v>41833.298090277778</v>
      </c>
      <c r="P3742" s="10">
        <f t="shared" si="396"/>
        <v>41863.287476851852</v>
      </c>
      <c r="Q3742" t="s">
        <v>8271</v>
      </c>
      <c r="R3742" t="str">
        <f t="shared" si="391"/>
        <v>theater</v>
      </c>
      <c r="S3742" t="str">
        <f t="shared" si="394"/>
        <v>plays</v>
      </c>
    </row>
    <row r="3743" spans="1:19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6">
        <f t="shared" si="393"/>
        <v>0</v>
      </c>
      <c r="O3743" s="10">
        <f t="shared" si="395"/>
        <v>42326.129050925927</v>
      </c>
      <c r="P3743" s="10">
        <f t="shared" si="396"/>
        <v>42356.129050925927</v>
      </c>
      <c r="Q3743" t="s">
        <v>8271</v>
      </c>
      <c r="R3743" t="str">
        <f t="shared" ref="R3743:R3806" si="397">LEFT(Q3743, 7)</f>
        <v>theater</v>
      </c>
      <c r="S3743" t="str">
        <f t="shared" si="394"/>
        <v>plays</v>
      </c>
    </row>
    <row r="3744" spans="1:19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6">
        <f t="shared" si="393"/>
        <v>2</v>
      </c>
      <c r="O3744" s="10">
        <f t="shared" si="395"/>
        <v>41858.422962962963</v>
      </c>
      <c r="P3744" s="10">
        <f t="shared" si="396"/>
        <v>41888.422962962963</v>
      </c>
      <c r="Q3744" t="s">
        <v>8271</v>
      </c>
      <c r="R3744" t="str">
        <f t="shared" si="397"/>
        <v>theater</v>
      </c>
      <c r="S3744" t="str">
        <f t="shared" si="394"/>
        <v>plays</v>
      </c>
    </row>
    <row r="3745" spans="1:19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6">
        <f t="shared" si="393"/>
        <v>0</v>
      </c>
      <c r="O3745" s="10">
        <f t="shared" si="395"/>
        <v>41793.91856481482</v>
      </c>
      <c r="P3745" s="10">
        <f t="shared" si="396"/>
        <v>41823.91856481482</v>
      </c>
      <c r="Q3745" t="s">
        <v>8271</v>
      </c>
      <c r="R3745" t="str">
        <f t="shared" si="397"/>
        <v>theater</v>
      </c>
      <c r="S3745" t="str">
        <f t="shared" si="394"/>
        <v>plays</v>
      </c>
    </row>
    <row r="3746" spans="1:19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6">
        <f t="shared" si="393"/>
        <v>0</v>
      </c>
      <c r="O3746" s="10">
        <f t="shared" si="395"/>
        <v>41794.022592592599</v>
      </c>
      <c r="P3746" s="10">
        <f t="shared" si="396"/>
        <v>41825.374305555561</v>
      </c>
      <c r="Q3746" t="s">
        <v>8271</v>
      </c>
      <c r="R3746" t="str">
        <f t="shared" si="397"/>
        <v>theater</v>
      </c>
      <c r="S3746" t="str">
        <f t="shared" si="394"/>
        <v>plays</v>
      </c>
    </row>
    <row r="3747" spans="1:19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6">
        <f t="shared" si="393"/>
        <v>10</v>
      </c>
      <c r="O3747" s="10">
        <f t="shared" si="395"/>
        <v>41831.906273148154</v>
      </c>
      <c r="P3747" s="10">
        <f t="shared" si="396"/>
        <v>41861.906273148154</v>
      </c>
      <c r="Q3747" t="s">
        <v>8271</v>
      </c>
      <c r="R3747" t="str">
        <f t="shared" si="397"/>
        <v>theater</v>
      </c>
      <c r="S3747" t="str">
        <f t="shared" si="394"/>
        <v>plays</v>
      </c>
    </row>
    <row r="3748" spans="1:19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6">
        <f t="shared" si="393"/>
        <v>2.3764705882352941</v>
      </c>
      <c r="O3748" s="10">
        <f t="shared" si="395"/>
        <v>42621.597673611112</v>
      </c>
      <c r="P3748" s="10">
        <f t="shared" si="396"/>
        <v>42651.597673611112</v>
      </c>
      <c r="Q3748" t="s">
        <v>8271</v>
      </c>
      <c r="R3748" t="str">
        <f t="shared" si="397"/>
        <v>theater</v>
      </c>
      <c r="S3748" t="str">
        <f t="shared" si="394"/>
        <v>plays</v>
      </c>
    </row>
    <row r="3749" spans="1:19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6">
        <f t="shared" si="393"/>
        <v>1</v>
      </c>
      <c r="O3749" s="10">
        <f t="shared" si="395"/>
        <v>42164.508055555554</v>
      </c>
      <c r="P3749" s="10">
        <f t="shared" si="396"/>
        <v>42191.165972222225</v>
      </c>
      <c r="Q3749" t="s">
        <v>8271</v>
      </c>
      <c r="R3749" t="str">
        <f t="shared" si="397"/>
        <v>theater</v>
      </c>
      <c r="S3749" t="str">
        <f t="shared" si="394"/>
        <v>plays</v>
      </c>
    </row>
    <row r="3750" spans="1:19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6">
        <f t="shared" si="393"/>
        <v>103.52</v>
      </c>
      <c r="O3750" s="10">
        <f t="shared" si="395"/>
        <v>42395.914768518523</v>
      </c>
      <c r="P3750" s="10">
        <f t="shared" si="396"/>
        <v>42416.457638888889</v>
      </c>
      <c r="Q3750" t="s">
        <v>8305</v>
      </c>
      <c r="R3750" t="str">
        <f t="shared" si="397"/>
        <v>theater</v>
      </c>
      <c r="S3750" t="str">
        <f t="shared" ref="S3750:S3781" si="398">RIGHT(Q3750, 7)</f>
        <v>musical</v>
      </c>
    </row>
    <row r="3751" spans="1:19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6">
        <f t="shared" si="393"/>
        <v>105</v>
      </c>
      <c r="O3751" s="10">
        <f t="shared" si="395"/>
        <v>42458.335509259261</v>
      </c>
      <c r="P3751" s="10">
        <f t="shared" si="396"/>
        <v>42489.374305555561</v>
      </c>
      <c r="Q3751" t="s">
        <v>8305</v>
      </c>
      <c r="R3751" t="str">
        <f t="shared" si="397"/>
        <v>theater</v>
      </c>
      <c r="S3751" t="str">
        <f t="shared" si="398"/>
        <v>musical</v>
      </c>
    </row>
    <row r="3752" spans="1:19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6">
        <f t="shared" si="393"/>
        <v>100.44999999999999</v>
      </c>
      <c r="O3752" s="10">
        <f t="shared" si="395"/>
        <v>42017.18990740741</v>
      </c>
      <c r="P3752" s="10">
        <f t="shared" si="396"/>
        <v>42045.540972222225</v>
      </c>
      <c r="Q3752" t="s">
        <v>8305</v>
      </c>
      <c r="R3752" t="str">
        <f t="shared" si="397"/>
        <v>theater</v>
      </c>
      <c r="S3752" t="str">
        <f t="shared" si="398"/>
        <v>musical</v>
      </c>
    </row>
    <row r="3753" spans="1:19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6">
        <f t="shared" si="393"/>
        <v>132.6</v>
      </c>
      <c r="O3753" s="10">
        <f t="shared" si="395"/>
        <v>42403.243900462963</v>
      </c>
      <c r="P3753" s="10">
        <f t="shared" si="396"/>
        <v>42463.202233796292</v>
      </c>
      <c r="Q3753" t="s">
        <v>8305</v>
      </c>
      <c r="R3753" t="str">
        <f t="shared" si="397"/>
        <v>theater</v>
      </c>
      <c r="S3753" t="str">
        <f t="shared" si="398"/>
        <v>musical</v>
      </c>
    </row>
    <row r="3754" spans="1:19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6">
        <f t="shared" si="393"/>
        <v>112.99999999999999</v>
      </c>
      <c r="O3754" s="10">
        <f t="shared" si="395"/>
        <v>42620.010821759257</v>
      </c>
      <c r="P3754" s="10">
        <f t="shared" si="396"/>
        <v>42660.083333333336</v>
      </c>
      <c r="Q3754" t="s">
        <v>8305</v>
      </c>
      <c r="R3754" t="str">
        <f t="shared" si="397"/>
        <v>theater</v>
      </c>
      <c r="S3754" t="str">
        <f t="shared" si="398"/>
        <v>musical</v>
      </c>
    </row>
    <row r="3755" spans="1:19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6">
        <f t="shared" si="393"/>
        <v>103.34</v>
      </c>
      <c r="O3755" s="10">
        <f t="shared" si="395"/>
        <v>42129.032407407409</v>
      </c>
      <c r="P3755" s="10">
        <f t="shared" si="396"/>
        <v>42158.208333333336</v>
      </c>
      <c r="Q3755" t="s">
        <v>8305</v>
      </c>
      <c r="R3755" t="str">
        <f t="shared" si="397"/>
        <v>theater</v>
      </c>
      <c r="S3755" t="str">
        <f t="shared" si="398"/>
        <v>musical</v>
      </c>
    </row>
    <row r="3756" spans="1:19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6">
        <f t="shared" si="393"/>
        <v>120</v>
      </c>
      <c r="O3756" s="10">
        <f t="shared" si="395"/>
        <v>41809.089548611111</v>
      </c>
      <c r="P3756" s="10">
        <f t="shared" si="396"/>
        <v>41846.415972222225</v>
      </c>
      <c r="Q3756" t="s">
        <v>8305</v>
      </c>
      <c r="R3756" t="str">
        <f t="shared" si="397"/>
        <v>theater</v>
      </c>
      <c r="S3756" t="str">
        <f t="shared" si="398"/>
        <v>musical</v>
      </c>
    </row>
    <row r="3757" spans="1:19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6">
        <f t="shared" si="393"/>
        <v>129.63636363636363</v>
      </c>
      <c r="O3757" s="10">
        <f t="shared" si="395"/>
        <v>42446.075312499997</v>
      </c>
      <c r="P3757" s="10">
        <f t="shared" si="396"/>
        <v>42476.075312499997</v>
      </c>
      <c r="Q3757" t="s">
        <v>8305</v>
      </c>
      <c r="R3757" t="str">
        <f t="shared" si="397"/>
        <v>theater</v>
      </c>
      <c r="S3757" t="str">
        <f t="shared" si="398"/>
        <v>musical</v>
      </c>
    </row>
    <row r="3758" spans="1:19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6">
        <f t="shared" si="393"/>
        <v>101.11111111111111</v>
      </c>
      <c r="O3758" s="10">
        <f t="shared" si="395"/>
        <v>41772.023125</v>
      </c>
      <c r="P3758" s="10">
        <f t="shared" si="396"/>
        <v>41802.023125</v>
      </c>
      <c r="Q3758" t="s">
        <v>8305</v>
      </c>
      <c r="R3758" t="str">
        <f t="shared" si="397"/>
        <v>theater</v>
      </c>
      <c r="S3758" t="str">
        <f t="shared" si="398"/>
        <v>musical</v>
      </c>
    </row>
    <row r="3759" spans="1:19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6">
        <f t="shared" si="393"/>
        <v>108.51428571428572</v>
      </c>
      <c r="O3759" s="10">
        <f t="shared" si="395"/>
        <v>41955.059201388889</v>
      </c>
      <c r="P3759" s="10">
        <f t="shared" si="396"/>
        <v>41975.059201388889</v>
      </c>
      <c r="Q3759" t="s">
        <v>8305</v>
      </c>
      <c r="R3759" t="str">
        <f t="shared" si="397"/>
        <v>theater</v>
      </c>
      <c r="S3759" t="str">
        <f t="shared" si="398"/>
        <v>musical</v>
      </c>
    </row>
    <row r="3760" spans="1:19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6">
        <f t="shared" si="393"/>
        <v>102.33333333333334</v>
      </c>
      <c r="O3760" s="10">
        <f t="shared" si="395"/>
        <v>41747.679837962962</v>
      </c>
      <c r="P3760" s="10">
        <f t="shared" si="396"/>
        <v>41778.416666666672</v>
      </c>
      <c r="Q3760" t="s">
        <v>8305</v>
      </c>
      <c r="R3760" t="str">
        <f t="shared" si="397"/>
        <v>theater</v>
      </c>
      <c r="S3760" t="str">
        <f t="shared" si="398"/>
        <v>musical</v>
      </c>
    </row>
    <row r="3761" spans="1:19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6">
        <f t="shared" si="393"/>
        <v>110.24425000000002</v>
      </c>
      <c r="O3761" s="10">
        <f t="shared" si="395"/>
        <v>42182.31658564815</v>
      </c>
      <c r="P3761" s="10">
        <f t="shared" si="396"/>
        <v>42242.31658564815</v>
      </c>
      <c r="Q3761" t="s">
        <v>8305</v>
      </c>
      <c r="R3761" t="str">
        <f t="shared" si="397"/>
        <v>theater</v>
      </c>
      <c r="S3761" t="str">
        <f t="shared" si="398"/>
        <v>musical</v>
      </c>
    </row>
    <row r="3762" spans="1:19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6">
        <f t="shared" si="393"/>
        <v>101.0154</v>
      </c>
      <c r="O3762" s="10">
        <f t="shared" si="395"/>
        <v>41739.733634259261</v>
      </c>
      <c r="P3762" s="10">
        <f t="shared" si="396"/>
        <v>41764.733634259261</v>
      </c>
      <c r="Q3762" t="s">
        <v>8305</v>
      </c>
      <c r="R3762" t="str">
        <f t="shared" si="397"/>
        <v>theater</v>
      </c>
      <c r="S3762" t="str">
        <f t="shared" si="398"/>
        <v>musical</v>
      </c>
    </row>
    <row r="3763" spans="1:19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6">
        <f t="shared" si="393"/>
        <v>100</v>
      </c>
      <c r="O3763" s="10">
        <f t="shared" si="395"/>
        <v>42173.675196759265</v>
      </c>
      <c r="P3763" s="10">
        <f t="shared" si="396"/>
        <v>42227.166666666664</v>
      </c>
      <c r="Q3763" t="s">
        <v>8305</v>
      </c>
      <c r="R3763" t="str">
        <f t="shared" si="397"/>
        <v>theater</v>
      </c>
      <c r="S3763" t="str">
        <f t="shared" si="398"/>
        <v>musical</v>
      </c>
    </row>
    <row r="3764" spans="1:19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6">
        <f t="shared" si="393"/>
        <v>106.24</v>
      </c>
      <c r="O3764" s="10">
        <f t="shared" si="395"/>
        <v>42194.021863425929</v>
      </c>
      <c r="P3764" s="10">
        <f t="shared" si="396"/>
        <v>42219.021863425929</v>
      </c>
      <c r="Q3764" t="s">
        <v>8305</v>
      </c>
      <c r="R3764" t="str">
        <f t="shared" si="397"/>
        <v>theater</v>
      </c>
      <c r="S3764" t="str">
        <f t="shared" si="398"/>
        <v>musical</v>
      </c>
    </row>
    <row r="3765" spans="1:19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6">
        <f t="shared" si="393"/>
        <v>100</v>
      </c>
      <c r="O3765" s="10">
        <f t="shared" si="395"/>
        <v>42065.958634259259</v>
      </c>
      <c r="P3765" s="10">
        <f t="shared" si="396"/>
        <v>42095.916967592595</v>
      </c>
      <c r="Q3765" t="s">
        <v>8305</v>
      </c>
      <c r="R3765" t="str">
        <f t="shared" si="397"/>
        <v>theater</v>
      </c>
      <c r="S3765" t="str">
        <f t="shared" si="398"/>
        <v>musical</v>
      </c>
    </row>
    <row r="3766" spans="1:19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6">
        <f t="shared" si="393"/>
        <v>100</v>
      </c>
      <c r="O3766" s="10">
        <f t="shared" si="395"/>
        <v>42500.051296296304</v>
      </c>
      <c r="P3766" s="10">
        <f t="shared" si="396"/>
        <v>42519.23333333333</v>
      </c>
      <c r="Q3766" t="s">
        <v>8305</v>
      </c>
      <c r="R3766" t="str">
        <f t="shared" si="397"/>
        <v>theater</v>
      </c>
      <c r="S3766" t="str">
        <f t="shared" si="398"/>
        <v>musical</v>
      </c>
    </row>
    <row r="3767" spans="1:19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6">
        <f t="shared" si="393"/>
        <v>113.45714285714286</v>
      </c>
      <c r="O3767" s="10">
        <f t="shared" si="395"/>
        <v>41820.984745370377</v>
      </c>
      <c r="P3767" s="10">
        <f t="shared" si="396"/>
        <v>41850.984745370377</v>
      </c>
      <c r="Q3767" t="s">
        <v>8305</v>
      </c>
      <c r="R3767" t="str">
        <f t="shared" si="397"/>
        <v>theater</v>
      </c>
      <c r="S3767" t="str">
        <f t="shared" si="398"/>
        <v>musical</v>
      </c>
    </row>
    <row r="3768" spans="1:19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6">
        <f t="shared" si="393"/>
        <v>102.65010000000001</v>
      </c>
      <c r="O3768" s="10">
        <f t="shared" si="395"/>
        <v>41788.375520833339</v>
      </c>
      <c r="P3768" s="10">
        <f t="shared" si="396"/>
        <v>41823.375520833339</v>
      </c>
      <c r="Q3768" t="s">
        <v>8305</v>
      </c>
      <c r="R3768" t="str">
        <f t="shared" si="397"/>
        <v>theater</v>
      </c>
      <c r="S3768" t="str">
        <f t="shared" si="398"/>
        <v>musical</v>
      </c>
    </row>
    <row r="3769" spans="1:19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6">
        <f t="shared" si="393"/>
        <v>116.75</v>
      </c>
      <c r="O3769" s="10">
        <f t="shared" si="395"/>
        <v>42050.22797453704</v>
      </c>
      <c r="P3769" s="10">
        <f t="shared" si="396"/>
        <v>42064.415972222225</v>
      </c>
      <c r="Q3769" t="s">
        <v>8305</v>
      </c>
      <c r="R3769" t="str">
        <f t="shared" si="397"/>
        <v>theater</v>
      </c>
      <c r="S3769" t="str">
        <f t="shared" si="398"/>
        <v>musical</v>
      </c>
    </row>
    <row r="3770" spans="1:19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6">
        <f t="shared" si="393"/>
        <v>107.65274999999998</v>
      </c>
      <c r="O3770" s="10">
        <f t="shared" si="395"/>
        <v>41772.936226851853</v>
      </c>
      <c r="P3770" s="10">
        <f t="shared" si="396"/>
        <v>41802.936226851853</v>
      </c>
      <c r="Q3770" t="s">
        <v>8305</v>
      </c>
      <c r="R3770" t="str">
        <f t="shared" si="397"/>
        <v>theater</v>
      </c>
      <c r="S3770" t="str">
        <f t="shared" si="398"/>
        <v>musical</v>
      </c>
    </row>
    <row r="3771" spans="1:19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6">
        <f t="shared" si="393"/>
        <v>100</v>
      </c>
      <c r="O3771" s="10">
        <f t="shared" si="395"/>
        <v>42445.806469907409</v>
      </c>
      <c r="P3771" s="10">
        <f t="shared" si="396"/>
        <v>42475.806469907409</v>
      </c>
      <c r="Q3771" t="s">
        <v>8305</v>
      </c>
      <c r="R3771" t="str">
        <f t="shared" si="397"/>
        <v>theater</v>
      </c>
      <c r="S3771" t="str">
        <f t="shared" si="398"/>
        <v>musical</v>
      </c>
    </row>
    <row r="3772" spans="1:19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6">
        <f t="shared" si="393"/>
        <v>100</v>
      </c>
      <c r="O3772" s="10">
        <f t="shared" si="395"/>
        <v>42139.139004629636</v>
      </c>
      <c r="P3772" s="10">
        <f t="shared" si="396"/>
        <v>42169.139004629636</v>
      </c>
      <c r="Q3772" t="s">
        <v>8305</v>
      </c>
      <c r="R3772" t="str">
        <f t="shared" si="397"/>
        <v>theater</v>
      </c>
      <c r="S3772" t="str">
        <f t="shared" si="398"/>
        <v>musical</v>
      </c>
    </row>
    <row r="3773" spans="1:19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6">
        <f t="shared" si="393"/>
        <v>146</v>
      </c>
      <c r="O3773" s="10">
        <f t="shared" si="395"/>
        <v>42494.065416666672</v>
      </c>
      <c r="P3773" s="10">
        <f t="shared" si="396"/>
        <v>42508.208333333336</v>
      </c>
      <c r="Q3773" t="s">
        <v>8305</v>
      </c>
      <c r="R3773" t="str">
        <f t="shared" si="397"/>
        <v>theater</v>
      </c>
      <c r="S3773" t="str">
        <f t="shared" si="398"/>
        <v>musical</v>
      </c>
    </row>
    <row r="3774" spans="1:19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6">
        <f t="shared" si="393"/>
        <v>110.2</v>
      </c>
      <c r="O3774" s="10">
        <f t="shared" si="395"/>
        <v>42682.825300925928</v>
      </c>
      <c r="P3774" s="10">
        <f t="shared" si="396"/>
        <v>42703.458333333336</v>
      </c>
      <c r="Q3774" t="s">
        <v>8305</v>
      </c>
      <c r="R3774" t="str">
        <f t="shared" si="397"/>
        <v>theater</v>
      </c>
      <c r="S3774" t="str">
        <f t="shared" si="398"/>
        <v>musical</v>
      </c>
    </row>
    <row r="3775" spans="1:19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6">
        <f t="shared" si="393"/>
        <v>108.2</v>
      </c>
      <c r="O3775" s="10">
        <f t="shared" si="395"/>
        <v>42656.213506944441</v>
      </c>
      <c r="P3775" s="10">
        <f t="shared" si="396"/>
        <v>42689.297222222223</v>
      </c>
      <c r="Q3775" t="s">
        <v>8305</v>
      </c>
      <c r="R3775" t="str">
        <f t="shared" si="397"/>
        <v>theater</v>
      </c>
      <c r="S3775" t="str">
        <f t="shared" si="398"/>
        <v>musical</v>
      </c>
    </row>
    <row r="3776" spans="1:19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6">
        <f t="shared" si="393"/>
        <v>100</v>
      </c>
      <c r="O3776" s="10">
        <f t="shared" si="395"/>
        <v>42088.000636574077</v>
      </c>
      <c r="P3776" s="10">
        <f t="shared" si="396"/>
        <v>42104.000636574077</v>
      </c>
      <c r="Q3776" t="s">
        <v>8305</v>
      </c>
      <c r="R3776" t="str">
        <f t="shared" si="397"/>
        <v>theater</v>
      </c>
      <c r="S3776" t="str">
        <f t="shared" si="398"/>
        <v>musical</v>
      </c>
    </row>
    <row r="3777" spans="1:19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6">
        <f t="shared" si="393"/>
        <v>100.25</v>
      </c>
      <c r="O3777" s="10">
        <f t="shared" si="395"/>
        <v>42076.150960648149</v>
      </c>
      <c r="P3777" s="10">
        <f t="shared" si="396"/>
        <v>42103.375000000007</v>
      </c>
      <c r="Q3777" t="s">
        <v>8305</v>
      </c>
      <c r="R3777" t="str">
        <f t="shared" si="397"/>
        <v>theater</v>
      </c>
      <c r="S3777" t="str">
        <f t="shared" si="398"/>
        <v>musical</v>
      </c>
    </row>
    <row r="3778" spans="1:19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6">
        <f t="shared" ref="N3778:N3841" si="399">E3778/D3778*100</f>
        <v>106.71250000000001</v>
      </c>
      <c r="O3778" s="10">
        <f t="shared" si="395"/>
        <v>41814.57613425926</v>
      </c>
      <c r="P3778" s="10">
        <f t="shared" si="396"/>
        <v>41852.25</v>
      </c>
      <c r="Q3778" t="s">
        <v>8305</v>
      </c>
      <c r="R3778" t="str">
        <f t="shared" si="397"/>
        <v>theater</v>
      </c>
      <c r="S3778" t="str">
        <f t="shared" si="398"/>
        <v>musical</v>
      </c>
    </row>
    <row r="3779" spans="1:19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6">
        <f t="shared" si="399"/>
        <v>143.19999999999999</v>
      </c>
      <c r="O3779" s="10">
        <f t="shared" ref="O3779:O3842" si="400">((((J3779/60)/60)/24+DATE(1970,1,1)+5/24))</f>
        <v>41887.319687500007</v>
      </c>
      <c r="P3779" s="10">
        <f t="shared" ref="P3779:P3842" si="401">((((I3779/60)/60)/24+DATE(1970,1,1)+5/24))</f>
        <v>41909.375</v>
      </c>
      <c r="Q3779" t="s">
        <v>8305</v>
      </c>
      <c r="R3779" t="str">
        <f t="shared" si="397"/>
        <v>theater</v>
      </c>
      <c r="S3779" t="str">
        <f t="shared" si="398"/>
        <v>musical</v>
      </c>
    </row>
    <row r="3780" spans="1:19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6">
        <f t="shared" si="399"/>
        <v>105.04166666666667</v>
      </c>
      <c r="O3780" s="10">
        <f t="shared" si="400"/>
        <v>41990.027546296296</v>
      </c>
      <c r="P3780" s="10">
        <f t="shared" si="401"/>
        <v>42050.027546296296</v>
      </c>
      <c r="Q3780" t="s">
        <v>8305</v>
      </c>
      <c r="R3780" t="str">
        <f t="shared" si="397"/>
        <v>theater</v>
      </c>
      <c r="S3780" t="str">
        <f t="shared" si="398"/>
        <v>musical</v>
      </c>
    </row>
    <row r="3781" spans="1:19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6">
        <f t="shared" si="399"/>
        <v>103.98</v>
      </c>
      <c r="O3781" s="10">
        <f t="shared" si="400"/>
        <v>42425.943749999999</v>
      </c>
      <c r="P3781" s="10">
        <f t="shared" si="401"/>
        <v>42455.902083333342</v>
      </c>
      <c r="Q3781" t="s">
        <v>8305</v>
      </c>
      <c r="R3781" t="str">
        <f t="shared" si="397"/>
        <v>theater</v>
      </c>
      <c r="S3781" t="str">
        <f t="shared" si="398"/>
        <v>musical</v>
      </c>
    </row>
    <row r="3782" spans="1:19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6">
        <f t="shared" si="399"/>
        <v>120</v>
      </c>
      <c r="O3782" s="10">
        <f t="shared" si="400"/>
        <v>42166.428067129636</v>
      </c>
      <c r="P3782" s="10">
        <f t="shared" si="401"/>
        <v>42199.04583333333</v>
      </c>
      <c r="Q3782" t="s">
        <v>8305</v>
      </c>
      <c r="R3782" t="str">
        <f t="shared" si="397"/>
        <v>theater</v>
      </c>
      <c r="S3782" t="str">
        <f t="shared" ref="S3782:S3809" si="402">RIGHT(Q3782, 7)</f>
        <v>musical</v>
      </c>
    </row>
    <row r="3783" spans="1:19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6">
        <f t="shared" si="399"/>
        <v>109.66666666666667</v>
      </c>
      <c r="O3783" s="10">
        <f t="shared" si="400"/>
        <v>41866.091261574074</v>
      </c>
      <c r="P3783" s="10">
        <f t="shared" si="401"/>
        <v>41891.091261574074</v>
      </c>
      <c r="Q3783" t="s">
        <v>8305</v>
      </c>
      <c r="R3783" t="str">
        <f t="shared" si="397"/>
        <v>theater</v>
      </c>
      <c r="S3783" t="str">
        <f t="shared" si="402"/>
        <v>musical</v>
      </c>
    </row>
    <row r="3784" spans="1:19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6">
        <f t="shared" si="399"/>
        <v>101.75</v>
      </c>
      <c r="O3784" s="10">
        <f t="shared" si="400"/>
        <v>42547.070567129638</v>
      </c>
      <c r="P3784" s="10">
        <f t="shared" si="401"/>
        <v>42576.166666666664</v>
      </c>
      <c r="Q3784" t="s">
        <v>8305</v>
      </c>
      <c r="R3784" t="str">
        <f t="shared" si="397"/>
        <v>theater</v>
      </c>
      <c r="S3784" t="str">
        <f t="shared" si="402"/>
        <v>musical</v>
      </c>
    </row>
    <row r="3785" spans="1:19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6">
        <f t="shared" si="399"/>
        <v>128.91666666666666</v>
      </c>
      <c r="O3785" s="10">
        <f t="shared" si="400"/>
        <v>42420.348611111112</v>
      </c>
      <c r="P3785" s="10">
        <f t="shared" si="401"/>
        <v>42444.875000000007</v>
      </c>
      <c r="Q3785" t="s">
        <v>8305</v>
      </c>
      <c r="R3785" t="str">
        <f t="shared" si="397"/>
        <v>theater</v>
      </c>
      <c r="S3785" t="str">
        <f t="shared" si="402"/>
        <v>musical</v>
      </c>
    </row>
    <row r="3786" spans="1:19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6">
        <f t="shared" si="399"/>
        <v>114.99999999999999</v>
      </c>
      <c r="O3786" s="10">
        <f t="shared" si="400"/>
        <v>42532.189027777778</v>
      </c>
      <c r="P3786" s="10">
        <f t="shared" si="401"/>
        <v>42562.189027777778</v>
      </c>
      <c r="Q3786" t="s">
        <v>8305</v>
      </c>
      <c r="R3786" t="str">
        <f t="shared" si="397"/>
        <v>theater</v>
      </c>
      <c r="S3786" t="str">
        <f t="shared" si="402"/>
        <v>musical</v>
      </c>
    </row>
    <row r="3787" spans="1:19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6">
        <f t="shared" si="399"/>
        <v>150.75</v>
      </c>
      <c r="O3787" s="10">
        <f t="shared" si="400"/>
        <v>42548.846863425926</v>
      </c>
      <c r="P3787" s="10">
        <f t="shared" si="401"/>
        <v>42584.627083333333</v>
      </c>
      <c r="Q3787" t="s">
        <v>8305</v>
      </c>
      <c r="R3787" t="str">
        <f t="shared" si="397"/>
        <v>theater</v>
      </c>
      <c r="S3787" t="str">
        <f t="shared" si="402"/>
        <v>musical</v>
      </c>
    </row>
    <row r="3788" spans="1:19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6">
        <f t="shared" si="399"/>
        <v>110.96666666666665</v>
      </c>
      <c r="O3788" s="10">
        <f t="shared" si="400"/>
        <v>42487.246238425927</v>
      </c>
      <c r="P3788" s="10">
        <f t="shared" si="401"/>
        <v>42517.246238425927</v>
      </c>
      <c r="Q3788" t="s">
        <v>8305</v>
      </c>
      <c r="R3788" t="str">
        <f t="shared" si="397"/>
        <v>theater</v>
      </c>
      <c r="S3788" t="str">
        <f t="shared" si="402"/>
        <v>musical</v>
      </c>
    </row>
    <row r="3789" spans="1:19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6">
        <f t="shared" si="399"/>
        <v>100.28571428571429</v>
      </c>
      <c r="O3789" s="10">
        <f t="shared" si="400"/>
        <v>42167.743125000001</v>
      </c>
      <c r="P3789" s="10">
        <f t="shared" si="401"/>
        <v>42196.374305555561</v>
      </c>
      <c r="Q3789" t="s">
        <v>8305</v>
      </c>
      <c r="R3789" t="str">
        <f t="shared" si="397"/>
        <v>theater</v>
      </c>
      <c r="S3789" t="str">
        <f t="shared" si="402"/>
        <v>musical</v>
      </c>
    </row>
    <row r="3790" spans="1:19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6">
        <f t="shared" si="399"/>
        <v>0.66666666666666674</v>
      </c>
      <c r="O3790" s="10">
        <f t="shared" si="400"/>
        <v>42333.904155092598</v>
      </c>
      <c r="P3790" s="10">
        <f t="shared" si="401"/>
        <v>42361.887500000004</v>
      </c>
      <c r="Q3790" t="s">
        <v>8305</v>
      </c>
      <c r="R3790" t="str">
        <f t="shared" si="397"/>
        <v>theater</v>
      </c>
      <c r="S3790" t="str">
        <f t="shared" si="402"/>
        <v>musical</v>
      </c>
    </row>
    <row r="3791" spans="1:19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6">
        <f t="shared" si="399"/>
        <v>3.267605633802817</v>
      </c>
      <c r="O3791" s="10">
        <f t="shared" si="400"/>
        <v>42139.007152777784</v>
      </c>
      <c r="P3791" s="10">
        <f t="shared" si="401"/>
        <v>42171.007152777784</v>
      </c>
      <c r="Q3791" t="s">
        <v>8305</v>
      </c>
      <c r="R3791" t="str">
        <f t="shared" si="397"/>
        <v>theater</v>
      </c>
      <c r="S3791" t="str">
        <f t="shared" si="402"/>
        <v>musical</v>
      </c>
    </row>
    <row r="3792" spans="1:19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6">
        <f t="shared" si="399"/>
        <v>0</v>
      </c>
      <c r="O3792" s="10">
        <f t="shared" si="400"/>
        <v>42666.875266203708</v>
      </c>
      <c r="P3792" s="10">
        <f t="shared" si="401"/>
        <v>42696.916932870372</v>
      </c>
      <c r="Q3792" t="s">
        <v>8305</v>
      </c>
      <c r="R3792" t="str">
        <f t="shared" si="397"/>
        <v>theater</v>
      </c>
      <c r="S3792" t="str">
        <f t="shared" si="402"/>
        <v>musical</v>
      </c>
    </row>
    <row r="3793" spans="1:19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6">
        <f t="shared" si="399"/>
        <v>0</v>
      </c>
      <c r="O3793" s="10">
        <f t="shared" si="400"/>
        <v>41766.900370370371</v>
      </c>
      <c r="P3793" s="10">
        <f t="shared" si="401"/>
        <v>41826.900370370371</v>
      </c>
      <c r="Q3793" t="s">
        <v>8305</v>
      </c>
      <c r="R3793" t="str">
        <f t="shared" si="397"/>
        <v>theater</v>
      </c>
      <c r="S3793" t="str">
        <f t="shared" si="402"/>
        <v>musical</v>
      </c>
    </row>
    <row r="3794" spans="1:19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6">
        <f t="shared" si="399"/>
        <v>0.27999999999999997</v>
      </c>
      <c r="O3794" s="10">
        <f t="shared" si="400"/>
        <v>42170.655347222222</v>
      </c>
      <c r="P3794" s="10">
        <f t="shared" si="401"/>
        <v>42200.655347222222</v>
      </c>
      <c r="Q3794" t="s">
        <v>8305</v>
      </c>
      <c r="R3794" t="str">
        <f t="shared" si="397"/>
        <v>theater</v>
      </c>
      <c r="S3794" t="str">
        <f t="shared" si="402"/>
        <v>musical</v>
      </c>
    </row>
    <row r="3795" spans="1:19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6">
        <f t="shared" si="399"/>
        <v>59.657142857142851</v>
      </c>
      <c r="O3795" s="10">
        <f t="shared" si="400"/>
        <v>41969.147326388891</v>
      </c>
      <c r="P3795" s="10">
        <f t="shared" si="401"/>
        <v>41990.147326388891</v>
      </c>
      <c r="Q3795" t="s">
        <v>8305</v>
      </c>
      <c r="R3795" t="str">
        <f t="shared" si="397"/>
        <v>theater</v>
      </c>
      <c r="S3795" t="str">
        <f t="shared" si="402"/>
        <v>musical</v>
      </c>
    </row>
    <row r="3796" spans="1:19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6">
        <f t="shared" si="399"/>
        <v>1</v>
      </c>
      <c r="O3796" s="10">
        <f t="shared" si="400"/>
        <v>42132.788819444446</v>
      </c>
      <c r="P3796" s="10">
        <f t="shared" si="401"/>
        <v>42162.788819444446</v>
      </c>
      <c r="Q3796" t="s">
        <v>8305</v>
      </c>
      <c r="R3796" t="str">
        <f t="shared" si="397"/>
        <v>theater</v>
      </c>
      <c r="S3796" t="str">
        <f t="shared" si="402"/>
        <v>musical</v>
      </c>
    </row>
    <row r="3797" spans="1:19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6">
        <f t="shared" si="399"/>
        <v>1.6666666666666667</v>
      </c>
      <c r="O3797" s="10">
        <f t="shared" si="400"/>
        <v>42201.644560185188</v>
      </c>
      <c r="P3797" s="10">
        <f t="shared" si="401"/>
        <v>42245.145833333336</v>
      </c>
      <c r="Q3797" t="s">
        <v>8305</v>
      </c>
      <c r="R3797" t="str">
        <f t="shared" si="397"/>
        <v>theater</v>
      </c>
      <c r="S3797" t="str">
        <f t="shared" si="402"/>
        <v>musical</v>
      </c>
    </row>
    <row r="3798" spans="1:19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6">
        <f t="shared" si="399"/>
        <v>4.4444444444444444E-3</v>
      </c>
      <c r="O3798" s="10">
        <f t="shared" si="400"/>
        <v>42689.237916666672</v>
      </c>
      <c r="P3798" s="10">
        <f t="shared" si="401"/>
        <v>42749.237916666672</v>
      </c>
      <c r="Q3798" t="s">
        <v>8305</v>
      </c>
      <c r="R3798" t="str">
        <f t="shared" si="397"/>
        <v>theater</v>
      </c>
      <c r="S3798" t="str">
        <f t="shared" si="402"/>
        <v>musical</v>
      </c>
    </row>
    <row r="3799" spans="1:19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6">
        <f t="shared" si="399"/>
        <v>89.666666666666657</v>
      </c>
      <c r="O3799" s="10">
        <f t="shared" si="400"/>
        <v>42085.089872685188</v>
      </c>
      <c r="P3799" s="10">
        <f t="shared" si="401"/>
        <v>42115.089872685188</v>
      </c>
      <c r="Q3799" t="s">
        <v>8305</v>
      </c>
      <c r="R3799" t="str">
        <f t="shared" si="397"/>
        <v>theater</v>
      </c>
      <c r="S3799" t="str">
        <f t="shared" si="402"/>
        <v>musical</v>
      </c>
    </row>
    <row r="3800" spans="1:19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6">
        <f t="shared" si="399"/>
        <v>1.4642857142857144</v>
      </c>
      <c r="O3800" s="10">
        <f t="shared" si="400"/>
        <v>41831.931111111116</v>
      </c>
      <c r="P3800" s="10">
        <f t="shared" si="401"/>
        <v>41861.931111111116</v>
      </c>
      <c r="Q3800" t="s">
        <v>8305</v>
      </c>
      <c r="R3800" t="str">
        <f t="shared" si="397"/>
        <v>theater</v>
      </c>
      <c r="S3800" t="str">
        <f t="shared" si="402"/>
        <v>musical</v>
      </c>
    </row>
    <row r="3801" spans="1:19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6">
        <f t="shared" si="399"/>
        <v>4.0199999999999996</v>
      </c>
      <c r="O3801" s="10">
        <f t="shared" si="400"/>
        <v>42411.139386574076</v>
      </c>
      <c r="P3801" s="10">
        <f t="shared" si="401"/>
        <v>42441.139386574076</v>
      </c>
      <c r="Q3801" t="s">
        <v>8305</v>
      </c>
      <c r="R3801" t="str">
        <f t="shared" si="397"/>
        <v>theater</v>
      </c>
      <c r="S3801" t="str">
        <f t="shared" si="402"/>
        <v>musical</v>
      </c>
    </row>
    <row r="3802" spans="1:19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6">
        <f t="shared" si="399"/>
        <v>4.004545454545454</v>
      </c>
      <c r="O3802" s="10">
        <f t="shared" si="400"/>
        <v>41982.945405092592</v>
      </c>
      <c r="P3802" s="10">
        <f t="shared" si="401"/>
        <v>42015.415972222225</v>
      </c>
      <c r="Q3802" t="s">
        <v>8305</v>
      </c>
      <c r="R3802" t="str">
        <f t="shared" si="397"/>
        <v>theater</v>
      </c>
      <c r="S3802" t="str">
        <f t="shared" si="402"/>
        <v>musical</v>
      </c>
    </row>
    <row r="3803" spans="1:19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6">
        <f t="shared" si="399"/>
        <v>8.52</v>
      </c>
      <c r="O3803" s="10">
        <f t="shared" si="400"/>
        <v>41975.884444444448</v>
      </c>
      <c r="P3803" s="10">
        <f t="shared" si="401"/>
        <v>42006.884444444448</v>
      </c>
      <c r="Q3803" t="s">
        <v>8305</v>
      </c>
      <c r="R3803" t="str">
        <f t="shared" si="397"/>
        <v>theater</v>
      </c>
      <c r="S3803" t="str">
        <f t="shared" si="402"/>
        <v>musical</v>
      </c>
    </row>
    <row r="3804" spans="1:19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6">
        <f t="shared" si="399"/>
        <v>0</v>
      </c>
      <c r="O3804" s="10">
        <f t="shared" si="400"/>
        <v>42269.334560185183</v>
      </c>
      <c r="P3804" s="10">
        <f t="shared" si="401"/>
        <v>42299.334560185183</v>
      </c>
      <c r="Q3804" t="s">
        <v>8305</v>
      </c>
      <c r="R3804" t="str">
        <f t="shared" si="397"/>
        <v>theater</v>
      </c>
      <c r="S3804" t="str">
        <f t="shared" si="402"/>
        <v>musical</v>
      </c>
    </row>
    <row r="3805" spans="1:19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6">
        <f t="shared" si="399"/>
        <v>19.650000000000002</v>
      </c>
      <c r="O3805" s="10">
        <f t="shared" si="400"/>
        <v>42404.180185185185</v>
      </c>
      <c r="P3805" s="10">
        <f t="shared" si="401"/>
        <v>42434.180185185185</v>
      </c>
      <c r="Q3805" t="s">
        <v>8305</v>
      </c>
      <c r="R3805" t="str">
        <f t="shared" si="397"/>
        <v>theater</v>
      </c>
      <c r="S3805" t="str">
        <f t="shared" si="402"/>
        <v>musical</v>
      </c>
    </row>
    <row r="3806" spans="1:19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6">
        <f t="shared" si="399"/>
        <v>0</v>
      </c>
      <c r="O3806" s="10">
        <f t="shared" si="400"/>
        <v>42527.217870370376</v>
      </c>
      <c r="P3806" s="10">
        <f t="shared" si="401"/>
        <v>42582.500000000007</v>
      </c>
      <c r="Q3806" t="s">
        <v>8305</v>
      </c>
      <c r="R3806" t="str">
        <f t="shared" si="397"/>
        <v>theater</v>
      </c>
      <c r="S3806" t="str">
        <f t="shared" si="402"/>
        <v>musical</v>
      </c>
    </row>
    <row r="3807" spans="1:19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6">
        <f t="shared" si="399"/>
        <v>2E-3</v>
      </c>
      <c r="O3807" s="10">
        <f t="shared" si="400"/>
        <v>41850.095370370371</v>
      </c>
      <c r="P3807" s="10">
        <f t="shared" si="401"/>
        <v>41910.095370370371</v>
      </c>
      <c r="Q3807" t="s">
        <v>8305</v>
      </c>
      <c r="R3807" t="str">
        <f t="shared" ref="R3807:R3870" si="403">LEFT(Q3807, 7)</f>
        <v>theater</v>
      </c>
      <c r="S3807" t="str">
        <f t="shared" si="402"/>
        <v>musical</v>
      </c>
    </row>
    <row r="3808" spans="1:19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6">
        <f t="shared" si="399"/>
        <v>6.6666666666666666E-2</v>
      </c>
      <c r="O3808" s="10">
        <f t="shared" si="400"/>
        <v>41799.467372685183</v>
      </c>
      <c r="P3808" s="10">
        <f t="shared" si="401"/>
        <v>41819.467372685183</v>
      </c>
      <c r="Q3808" t="s">
        <v>8305</v>
      </c>
      <c r="R3808" t="str">
        <f t="shared" si="403"/>
        <v>theater</v>
      </c>
      <c r="S3808" t="str">
        <f t="shared" si="402"/>
        <v>musical</v>
      </c>
    </row>
    <row r="3809" spans="1:19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6">
        <f t="shared" si="399"/>
        <v>30.333333333333336</v>
      </c>
      <c r="O3809" s="10">
        <f t="shared" si="400"/>
        <v>42091.117349537039</v>
      </c>
      <c r="P3809" s="10">
        <f t="shared" si="401"/>
        <v>42098.117349537039</v>
      </c>
      <c r="Q3809" t="s">
        <v>8305</v>
      </c>
      <c r="R3809" t="str">
        <f t="shared" si="403"/>
        <v>theater</v>
      </c>
      <c r="S3809" t="str">
        <f t="shared" si="402"/>
        <v>musical</v>
      </c>
    </row>
    <row r="3810" spans="1:19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6">
        <f t="shared" si="399"/>
        <v>100</v>
      </c>
      <c r="O3810" s="10">
        <f t="shared" si="400"/>
        <v>42059.662256944452</v>
      </c>
      <c r="P3810" s="10">
        <f t="shared" si="401"/>
        <v>42119.62059027778</v>
      </c>
      <c r="Q3810" t="s">
        <v>8271</v>
      </c>
      <c r="R3810" t="str">
        <f t="shared" si="403"/>
        <v>theater</v>
      </c>
      <c r="S3810" t="str">
        <f t="shared" ref="S3810:S3841" si="404">RIGHT(Q3810, 5)</f>
        <v>plays</v>
      </c>
    </row>
    <row r="3811" spans="1:19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6">
        <f t="shared" si="399"/>
        <v>101.25</v>
      </c>
      <c r="O3811" s="10">
        <f t="shared" si="400"/>
        <v>41800.735034722224</v>
      </c>
      <c r="P3811" s="10">
        <f t="shared" si="401"/>
        <v>41851.166666666672</v>
      </c>
      <c r="Q3811" t="s">
        <v>8271</v>
      </c>
      <c r="R3811" t="str">
        <f t="shared" si="403"/>
        <v>theater</v>
      </c>
      <c r="S3811" t="str">
        <f t="shared" si="404"/>
        <v>plays</v>
      </c>
    </row>
    <row r="3812" spans="1:19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6">
        <f t="shared" si="399"/>
        <v>121.73333333333333</v>
      </c>
      <c r="O3812" s="10">
        <f t="shared" si="400"/>
        <v>42055.057384259264</v>
      </c>
      <c r="P3812" s="10">
        <f t="shared" si="401"/>
        <v>42085.015717592592</v>
      </c>
      <c r="Q3812" t="s">
        <v>8271</v>
      </c>
      <c r="R3812" t="str">
        <f t="shared" si="403"/>
        <v>theater</v>
      </c>
      <c r="S3812" t="str">
        <f t="shared" si="404"/>
        <v>plays</v>
      </c>
    </row>
    <row r="3813" spans="1:19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6">
        <f t="shared" si="399"/>
        <v>330</v>
      </c>
      <c r="O3813" s="10">
        <f t="shared" si="400"/>
        <v>42487.835335648146</v>
      </c>
      <c r="P3813" s="10">
        <f t="shared" si="401"/>
        <v>42521.666666666664</v>
      </c>
      <c r="Q3813" t="s">
        <v>8271</v>
      </c>
      <c r="R3813" t="str">
        <f t="shared" si="403"/>
        <v>theater</v>
      </c>
      <c r="S3813" t="str">
        <f t="shared" si="404"/>
        <v>plays</v>
      </c>
    </row>
    <row r="3814" spans="1:19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6">
        <f t="shared" si="399"/>
        <v>109.55</v>
      </c>
      <c r="O3814" s="10">
        <f t="shared" si="400"/>
        <v>42109.959583333337</v>
      </c>
      <c r="P3814" s="10">
        <f t="shared" si="401"/>
        <v>42156.374305555561</v>
      </c>
      <c r="Q3814" t="s">
        <v>8271</v>
      </c>
      <c r="R3814" t="str">
        <f t="shared" si="403"/>
        <v>theater</v>
      </c>
      <c r="S3814" t="str">
        <f t="shared" si="404"/>
        <v>plays</v>
      </c>
    </row>
    <row r="3815" spans="1:19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6">
        <f t="shared" si="399"/>
        <v>100.95190476190474</v>
      </c>
      <c r="O3815" s="10">
        <f t="shared" si="400"/>
        <v>42497.484039351853</v>
      </c>
      <c r="P3815" s="10">
        <f t="shared" si="401"/>
        <v>42536.113194444442</v>
      </c>
      <c r="Q3815" t="s">
        <v>8271</v>
      </c>
      <c r="R3815" t="str">
        <f t="shared" si="403"/>
        <v>theater</v>
      </c>
      <c r="S3815" t="str">
        <f t="shared" si="404"/>
        <v>plays</v>
      </c>
    </row>
    <row r="3816" spans="1:19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6">
        <f t="shared" si="399"/>
        <v>140.13333333333333</v>
      </c>
      <c r="O3816" s="10">
        <f t="shared" si="400"/>
        <v>42059.112407407411</v>
      </c>
      <c r="P3816" s="10">
        <f t="shared" si="401"/>
        <v>42095.374305555561</v>
      </c>
      <c r="Q3816" t="s">
        <v>8271</v>
      </c>
      <c r="R3816" t="str">
        <f t="shared" si="403"/>
        <v>theater</v>
      </c>
      <c r="S3816" t="str">
        <f t="shared" si="404"/>
        <v>plays</v>
      </c>
    </row>
    <row r="3817" spans="1:19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6">
        <f t="shared" si="399"/>
        <v>100.001</v>
      </c>
      <c r="O3817" s="10">
        <f t="shared" si="400"/>
        <v>42207.468252314815</v>
      </c>
      <c r="P3817" s="10">
        <f t="shared" si="401"/>
        <v>42237.166666666664</v>
      </c>
      <c r="Q3817" t="s">
        <v>8271</v>
      </c>
      <c r="R3817" t="str">
        <f t="shared" si="403"/>
        <v>theater</v>
      </c>
      <c r="S3817" t="str">
        <f t="shared" si="404"/>
        <v>plays</v>
      </c>
    </row>
    <row r="3818" spans="1:19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6">
        <f t="shared" si="399"/>
        <v>119.238</v>
      </c>
      <c r="O3818" s="10">
        <f t="shared" si="400"/>
        <v>41807.898414351854</v>
      </c>
      <c r="P3818" s="10">
        <f t="shared" si="401"/>
        <v>41837.898414351854</v>
      </c>
      <c r="Q3818" t="s">
        <v>8271</v>
      </c>
      <c r="R3818" t="str">
        <f t="shared" si="403"/>
        <v>theater</v>
      </c>
      <c r="S3818" t="str">
        <f t="shared" si="404"/>
        <v>plays</v>
      </c>
    </row>
    <row r="3819" spans="1:19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6">
        <f t="shared" si="399"/>
        <v>107.25</v>
      </c>
      <c r="O3819" s="10">
        <f t="shared" si="400"/>
        <v>42284.905277777776</v>
      </c>
      <c r="P3819" s="10">
        <f t="shared" si="401"/>
        <v>42301.374305555561</v>
      </c>
      <c r="Q3819" t="s">
        <v>8271</v>
      </c>
      <c r="R3819" t="str">
        <f t="shared" si="403"/>
        <v>theater</v>
      </c>
      <c r="S3819" t="str">
        <f t="shared" si="404"/>
        <v>plays</v>
      </c>
    </row>
    <row r="3820" spans="1:19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6">
        <f t="shared" si="399"/>
        <v>227.99999999999997</v>
      </c>
      <c r="O3820" s="10">
        <f t="shared" si="400"/>
        <v>42046.050717592596</v>
      </c>
      <c r="P3820" s="10">
        <f t="shared" si="401"/>
        <v>42076.009050925924</v>
      </c>
      <c r="Q3820" t="s">
        <v>8271</v>
      </c>
      <c r="R3820" t="str">
        <f t="shared" si="403"/>
        <v>theater</v>
      </c>
      <c r="S3820" t="str">
        <f t="shared" si="404"/>
        <v>plays</v>
      </c>
    </row>
    <row r="3821" spans="1:19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6">
        <f t="shared" si="399"/>
        <v>106.4</v>
      </c>
      <c r="O3821" s="10">
        <f t="shared" si="400"/>
        <v>42184.417870370373</v>
      </c>
      <c r="P3821" s="10">
        <f t="shared" si="401"/>
        <v>42203.084722222229</v>
      </c>
      <c r="Q3821" t="s">
        <v>8271</v>
      </c>
      <c r="R3821" t="str">
        <f t="shared" si="403"/>
        <v>theater</v>
      </c>
      <c r="S3821" t="str">
        <f t="shared" si="404"/>
        <v>plays</v>
      </c>
    </row>
    <row r="3822" spans="1:19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6">
        <f t="shared" si="399"/>
        <v>143.33333333333334</v>
      </c>
      <c r="O3822" s="10">
        <f t="shared" si="400"/>
        <v>42160.86015046297</v>
      </c>
      <c r="P3822" s="10">
        <f t="shared" si="401"/>
        <v>42190.86015046297</v>
      </c>
      <c r="Q3822" t="s">
        <v>8271</v>
      </c>
      <c r="R3822" t="str">
        <f t="shared" si="403"/>
        <v>theater</v>
      </c>
      <c r="S3822" t="str">
        <f t="shared" si="404"/>
        <v>plays</v>
      </c>
    </row>
    <row r="3823" spans="1:19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6">
        <f t="shared" si="399"/>
        <v>104.54285714285714</v>
      </c>
      <c r="O3823" s="10">
        <f t="shared" si="400"/>
        <v>42341.388969907413</v>
      </c>
      <c r="P3823" s="10">
        <f t="shared" si="401"/>
        <v>42373.388969907413</v>
      </c>
      <c r="Q3823" t="s">
        <v>8271</v>
      </c>
      <c r="R3823" t="str">
        <f t="shared" si="403"/>
        <v>theater</v>
      </c>
      <c r="S3823" t="str">
        <f t="shared" si="404"/>
        <v>plays</v>
      </c>
    </row>
    <row r="3824" spans="1:19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6">
        <f t="shared" si="399"/>
        <v>110.02000000000001</v>
      </c>
      <c r="O3824" s="10">
        <f t="shared" si="400"/>
        <v>42330.046493055554</v>
      </c>
      <c r="P3824" s="10">
        <f t="shared" si="401"/>
        <v>42389.165972222225</v>
      </c>
      <c r="Q3824" t="s">
        <v>8271</v>
      </c>
      <c r="R3824" t="str">
        <f t="shared" si="403"/>
        <v>theater</v>
      </c>
      <c r="S3824" t="str">
        <f t="shared" si="404"/>
        <v>plays</v>
      </c>
    </row>
    <row r="3825" spans="1:19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6">
        <f t="shared" si="399"/>
        <v>106</v>
      </c>
      <c r="O3825" s="10">
        <f t="shared" si="400"/>
        <v>42171.118564814817</v>
      </c>
      <c r="P3825" s="10">
        <f t="shared" si="401"/>
        <v>42205.374305555561</v>
      </c>
      <c r="Q3825" t="s">
        <v>8271</v>
      </c>
      <c r="R3825" t="str">
        <f t="shared" si="403"/>
        <v>theater</v>
      </c>
      <c r="S3825" t="str">
        <f t="shared" si="404"/>
        <v>plays</v>
      </c>
    </row>
    <row r="3826" spans="1:19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6">
        <f t="shared" si="399"/>
        <v>108</v>
      </c>
      <c r="O3826" s="10">
        <f t="shared" si="400"/>
        <v>42571.83452546296</v>
      </c>
      <c r="P3826" s="10">
        <f t="shared" si="401"/>
        <v>42583.77847222222</v>
      </c>
      <c r="Q3826" t="s">
        <v>8271</v>
      </c>
      <c r="R3826" t="str">
        <f t="shared" si="403"/>
        <v>theater</v>
      </c>
      <c r="S3826" t="str">
        <f t="shared" si="404"/>
        <v>plays</v>
      </c>
    </row>
    <row r="3827" spans="1:19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6">
        <f t="shared" si="399"/>
        <v>105.42</v>
      </c>
      <c r="O3827" s="10">
        <f t="shared" si="400"/>
        <v>42151.27793981482</v>
      </c>
      <c r="P3827" s="10">
        <f t="shared" si="401"/>
        <v>42172.27793981482</v>
      </c>
      <c r="Q3827" t="s">
        <v>8271</v>
      </c>
      <c r="R3827" t="str">
        <f t="shared" si="403"/>
        <v>theater</v>
      </c>
      <c r="S3827" t="str">
        <f t="shared" si="404"/>
        <v>plays</v>
      </c>
    </row>
    <row r="3828" spans="1:19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6">
        <f t="shared" si="399"/>
        <v>119.16666666666667</v>
      </c>
      <c r="O3828" s="10">
        <f t="shared" si="400"/>
        <v>42101.631874999999</v>
      </c>
      <c r="P3828" s="10">
        <f t="shared" si="401"/>
        <v>42131.631874999999</v>
      </c>
      <c r="Q3828" t="s">
        <v>8271</v>
      </c>
      <c r="R3828" t="str">
        <f t="shared" si="403"/>
        <v>theater</v>
      </c>
      <c r="S3828" t="str">
        <f t="shared" si="404"/>
        <v>plays</v>
      </c>
    </row>
    <row r="3829" spans="1:19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6">
        <f t="shared" si="399"/>
        <v>152.66666666666666</v>
      </c>
      <c r="O3829" s="10">
        <f t="shared" si="400"/>
        <v>42035.13658564815</v>
      </c>
      <c r="P3829" s="10">
        <f t="shared" si="401"/>
        <v>42090.208333333336</v>
      </c>
      <c r="Q3829" t="s">
        <v>8271</v>
      </c>
      <c r="R3829" t="str">
        <f t="shared" si="403"/>
        <v>theater</v>
      </c>
      <c r="S3829" t="str">
        <f t="shared" si="404"/>
        <v>plays</v>
      </c>
    </row>
    <row r="3830" spans="1:19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6">
        <f t="shared" si="399"/>
        <v>100</v>
      </c>
      <c r="O3830" s="10">
        <f t="shared" si="400"/>
        <v>41944.735960648155</v>
      </c>
      <c r="P3830" s="10">
        <f t="shared" si="401"/>
        <v>42004.777627314819</v>
      </c>
      <c r="Q3830" t="s">
        <v>8271</v>
      </c>
      <c r="R3830" t="str">
        <f t="shared" si="403"/>
        <v>theater</v>
      </c>
      <c r="S3830" t="str">
        <f t="shared" si="404"/>
        <v>plays</v>
      </c>
    </row>
    <row r="3831" spans="1:19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6">
        <f t="shared" si="399"/>
        <v>100.2</v>
      </c>
      <c r="O3831" s="10">
        <f t="shared" si="400"/>
        <v>42594.073738425934</v>
      </c>
      <c r="P3831" s="10">
        <f t="shared" si="401"/>
        <v>42614.073738425934</v>
      </c>
      <c r="Q3831" t="s">
        <v>8271</v>
      </c>
      <c r="R3831" t="str">
        <f t="shared" si="403"/>
        <v>theater</v>
      </c>
      <c r="S3831" t="str">
        <f t="shared" si="404"/>
        <v>plays</v>
      </c>
    </row>
    <row r="3832" spans="1:19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6">
        <f t="shared" si="399"/>
        <v>225</v>
      </c>
      <c r="O3832" s="10">
        <f t="shared" si="400"/>
        <v>42503.949201388888</v>
      </c>
      <c r="P3832" s="10">
        <f t="shared" si="401"/>
        <v>42517.949201388888</v>
      </c>
      <c r="Q3832" t="s">
        <v>8271</v>
      </c>
      <c r="R3832" t="str">
        <f t="shared" si="403"/>
        <v>theater</v>
      </c>
      <c r="S3832" t="str">
        <f t="shared" si="404"/>
        <v>plays</v>
      </c>
    </row>
    <row r="3833" spans="1:19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6">
        <f t="shared" si="399"/>
        <v>106.02199999999999</v>
      </c>
      <c r="O3833" s="10">
        <f t="shared" si="400"/>
        <v>41928.057233796302</v>
      </c>
      <c r="P3833" s="10">
        <f t="shared" si="401"/>
        <v>41949.098900462966</v>
      </c>
      <c r="Q3833" t="s">
        <v>8271</v>
      </c>
      <c r="R3833" t="str">
        <f t="shared" si="403"/>
        <v>theater</v>
      </c>
      <c r="S3833" t="str">
        <f t="shared" si="404"/>
        <v>plays</v>
      </c>
    </row>
    <row r="3834" spans="1:19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6">
        <f t="shared" si="399"/>
        <v>104.66666666666666</v>
      </c>
      <c r="O3834" s="10">
        <f t="shared" si="400"/>
        <v>42375.323321759257</v>
      </c>
      <c r="P3834" s="10">
        <f t="shared" si="401"/>
        <v>42420.323321759257</v>
      </c>
      <c r="Q3834" t="s">
        <v>8271</v>
      </c>
      <c r="R3834" t="str">
        <f t="shared" si="403"/>
        <v>theater</v>
      </c>
      <c r="S3834" t="str">
        <f t="shared" si="404"/>
        <v>plays</v>
      </c>
    </row>
    <row r="3835" spans="1:19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6">
        <f t="shared" si="399"/>
        <v>116.66666666666667</v>
      </c>
      <c r="O3835" s="10">
        <f t="shared" si="400"/>
        <v>41964.080694444441</v>
      </c>
      <c r="P3835" s="10">
        <f t="shared" si="401"/>
        <v>41975.006249999999</v>
      </c>
      <c r="Q3835" t="s">
        <v>8271</v>
      </c>
      <c r="R3835" t="str">
        <f t="shared" si="403"/>
        <v>theater</v>
      </c>
      <c r="S3835" t="str">
        <f t="shared" si="404"/>
        <v>plays</v>
      </c>
    </row>
    <row r="3836" spans="1:19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6">
        <f t="shared" si="399"/>
        <v>109.03333333333333</v>
      </c>
      <c r="O3836" s="10">
        <f t="shared" si="400"/>
        <v>42143.653553240743</v>
      </c>
      <c r="P3836" s="10">
        <f t="shared" si="401"/>
        <v>42173.653553240743</v>
      </c>
      <c r="Q3836" t="s">
        <v>8271</v>
      </c>
      <c r="R3836" t="str">
        <f t="shared" si="403"/>
        <v>theater</v>
      </c>
      <c r="S3836" t="str">
        <f t="shared" si="404"/>
        <v>plays</v>
      </c>
    </row>
    <row r="3837" spans="1:19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6">
        <f t="shared" si="399"/>
        <v>160</v>
      </c>
      <c r="O3837" s="10">
        <f t="shared" si="400"/>
        <v>42461.150555555556</v>
      </c>
      <c r="P3837" s="10">
        <f t="shared" si="401"/>
        <v>42482.150555555556</v>
      </c>
      <c r="Q3837" t="s">
        <v>8271</v>
      </c>
      <c r="R3837" t="str">
        <f t="shared" si="403"/>
        <v>theater</v>
      </c>
      <c r="S3837" t="str">
        <f t="shared" si="404"/>
        <v>plays</v>
      </c>
    </row>
    <row r="3838" spans="1:19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6">
        <f t="shared" si="399"/>
        <v>112.5</v>
      </c>
      <c r="O3838" s="10">
        <f t="shared" si="400"/>
        <v>42554.13486111111</v>
      </c>
      <c r="P3838" s="10">
        <f t="shared" si="401"/>
        <v>42585.381249999999</v>
      </c>
      <c r="Q3838" t="s">
        <v>8271</v>
      </c>
      <c r="R3838" t="str">
        <f t="shared" si="403"/>
        <v>theater</v>
      </c>
      <c r="S3838" t="str">
        <f t="shared" si="404"/>
        <v>plays</v>
      </c>
    </row>
    <row r="3839" spans="1:19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6">
        <f t="shared" si="399"/>
        <v>102.1</v>
      </c>
      <c r="O3839" s="10">
        <f t="shared" si="400"/>
        <v>42152.974050925928</v>
      </c>
      <c r="P3839" s="10">
        <f t="shared" si="401"/>
        <v>42188.974050925928</v>
      </c>
      <c r="Q3839" t="s">
        <v>8271</v>
      </c>
      <c r="R3839" t="str">
        <f t="shared" si="403"/>
        <v>theater</v>
      </c>
      <c r="S3839" t="str">
        <f t="shared" si="404"/>
        <v>plays</v>
      </c>
    </row>
    <row r="3840" spans="1:19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6">
        <f t="shared" si="399"/>
        <v>100.824</v>
      </c>
      <c r="O3840" s="10">
        <f t="shared" si="400"/>
        <v>42116.919085648151</v>
      </c>
      <c r="P3840" s="10">
        <f t="shared" si="401"/>
        <v>42146.919085648151</v>
      </c>
      <c r="Q3840" t="s">
        <v>8271</v>
      </c>
      <c r="R3840" t="str">
        <f t="shared" si="403"/>
        <v>theater</v>
      </c>
      <c r="S3840" t="str">
        <f t="shared" si="404"/>
        <v>plays</v>
      </c>
    </row>
    <row r="3841" spans="1:19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6">
        <f t="shared" si="399"/>
        <v>101.25</v>
      </c>
      <c r="O3841" s="10">
        <f t="shared" si="400"/>
        <v>42155.350972222222</v>
      </c>
      <c r="P3841" s="10">
        <f t="shared" si="401"/>
        <v>42215.350972222222</v>
      </c>
      <c r="Q3841" t="s">
        <v>8271</v>
      </c>
      <c r="R3841" t="str">
        <f t="shared" si="403"/>
        <v>theater</v>
      </c>
      <c r="S3841" t="str">
        <f t="shared" si="404"/>
        <v>plays</v>
      </c>
    </row>
    <row r="3842" spans="1:19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6">
        <f t="shared" ref="N3842:N3905" si="405">E3842/D3842*100</f>
        <v>6500</v>
      </c>
      <c r="O3842" s="10">
        <f t="shared" si="400"/>
        <v>42432.910057870373</v>
      </c>
      <c r="P3842" s="10">
        <f t="shared" si="401"/>
        <v>42457.868391203701</v>
      </c>
      <c r="Q3842" t="s">
        <v>8271</v>
      </c>
      <c r="R3842" t="str">
        <f t="shared" si="403"/>
        <v>theater</v>
      </c>
      <c r="S3842" t="str">
        <f t="shared" ref="S3842:S3869" si="406">RIGHT(Q3842, 5)</f>
        <v>plays</v>
      </c>
    </row>
    <row r="3843" spans="1:19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6">
        <f t="shared" si="405"/>
        <v>8.7200000000000006</v>
      </c>
      <c r="O3843" s="10">
        <f t="shared" ref="O3843:O3906" si="407">((((J3843/60)/60)/24+DATE(1970,1,1)+5/24))</f>
        <v>41780.994062500002</v>
      </c>
      <c r="P3843" s="10">
        <f t="shared" ref="P3843:P3906" si="408">((((I3843/60)/60)/24+DATE(1970,1,1)+5/24))</f>
        <v>41840.994062500002</v>
      </c>
      <c r="Q3843" t="s">
        <v>8271</v>
      </c>
      <c r="R3843" t="str">
        <f t="shared" si="403"/>
        <v>theater</v>
      </c>
      <c r="S3843" t="str">
        <f t="shared" si="406"/>
        <v>plays</v>
      </c>
    </row>
    <row r="3844" spans="1:19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6">
        <f t="shared" si="405"/>
        <v>21.94</v>
      </c>
      <c r="O3844" s="10">
        <f t="shared" si="407"/>
        <v>41740.701990740745</v>
      </c>
      <c r="P3844" s="10">
        <f t="shared" si="408"/>
        <v>41770.701990740745</v>
      </c>
      <c r="Q3844" t="s">
        <v>8271</v>
      </c>
      <c r="R3844" t="str">
        <f t="shared" si="403"/>
        <v>theater</v>
      </c>
      <c r="S3844" t="str">
        <f t="shared" si="406"/>
        <v>plays</v>
      </c>
    </row>
    <row r="3845" spans="1:19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6">
        <f t="shared" si="405"/>
        <v>21.3</v>
      </c>
      <c r="O3845" s="10">
        <f t="shared" si="407"/>
        <v>41766.280833333338</v>
      </c>
      <c r="P3845" s="10">
        <f t="shared" si="408"/>
        <v>41791.280833333338</v>
      </c>
      <c r="Q3845" t="s">
        <v>8271</v>
      </c>
      <c r="R3845" t="str">
        <f t="shared" si="403"/>
        <v>theater</v>
      </c>
      <c r="S3845" t="str">
        <f t="shared" si="406"/>
        <v>plays</v>
      </c>
    </row>
    <row r="3846" spans="1:19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6">
        <f t="shared" si="405"/>
        <v>41.489795918367342</v>
      </c>
      <c r="O3846" s="10">
        <f t="shared" si="407"/>
        <v>41766.825625000005</v>
      </c>
      <c r="P3846" s="10">
        <f t="shared" si="408"/>
        <v>41793.499305555561</v>
      </c>
      <c r="Q3846" t="s">
        <v>8271</v>
      </c>
      <c r="R3846" t="str">
        <f t="shared" si="403"/>
        <v>theater</v>
      </c>
      <c r="S3846" t="str">
        <f t="shared" si="406"/>
        <v>plays</v>
      </c>
    </row>
    <row r="3847" spans="1:19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6">
        <f t="shared" si="405"/>
        <v>2.105</v>
      </c>
      <c r="O3847" s="10">
        <f t="shared" si="407"/>
        <v>42248.835347222222</v>
      </c>
      <c r="P3847" s="10">
        <f t="shared" si="408"/>
        <v>42278.835347222222</v>
      </c>
      <c r="Q3847" t="s">
        <v>8271</v>
      </c>
      <c r="R3847" t="str">
        <f t="shared" si="403"/>
        <v>theater</v>
      </c>
      <c r="S3847" t="str">
        <f t="shared" si="406"/>
        <v>plays</v>
      </c>
    </row>
    <row r="3848" spans="1:19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6">
        <f t="shared" si="405"/>
        <v>2.7</v>
      </c>
      <c r="O3848" s="10">
        <f t="shared" si="407"/>
        <v>41885.429884259262</v>
      </c>
      <c r="P3848" s="10">
        <f t="shared" si="408"/>
        <v>41916.499305555561</v>
      </c>
      <c r="Q3848" t="s">
        <v>8271</v>
      </c>
      <c r="R3848" t="str">
        <f t="shared" si="403"/>
        <v>theater</v>
      </c>
      <c r="S3848" t="str">
        <f t="shared" si="406"/>
        <v>plays</v>
      </c>
    </row>
    <row r="3849" spans="1:19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6">
        <f t="shared" si="405"/>
        <v>16.161904761904761</v>
      </c>
      <c r="O3849" s="10">
        <f t="shared" si="407"/>
        <v>42159.432766203703</v>
      </c>
      <c r="P3849" s="10">
        <f t="shared" si="408"/>
        <v>42204.432766203703</v>
      </c>
      <c r="Q3849" t="s">
        <v>8271</v>
      </c>
      <c r="R3849" t="str">
        <f t="shared" si="403"/>
        <v>theater</v>
      </c>
      <c r="S3849" t="str">
        <f t="shared" si="406"/>
        <v>plays</v>
      </c>
    </row>
    <row r="3850" spans="1:19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6">
        <f t="shared" si="405"/>
        <v>16.376923076923077</v>
      </c>
      <c r="O3850" s="10">
        <f t="shared" si="407"/>
        <v>42266.025335648148</v>
      </c>
      <c r="P3850" s="10">
        <f t="shared" si="408"/>
        <v>42296.025335648148</v>
      </c>
      <c r="Q3850" t="s">
        <v>8271</v>
      </c>
      <c r="R3850" t="str">
        <f t="shared" si="403"/>
        <v>theater</v>
      </c>
      <c r="S3850" t="str">
        <f t="shared" si="406"/>
        <v>plays</v>
      </c>
    </row>
    <row r="3851" spans="1:19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6">
        <f t="shared" si="405"/>
        <v>7.043333333333333</v>
      </c>
      <c r="O3851" s="10">
        <f t="shared" si="407"/>
        <v>42136.97550925926</v>
      </c>
      <c r="P3851" s="10">
        <f t="shared" si="408"/>
        <v>42166.97550925926</v>
      </c>
      <c r="Q3851" t="s">
        <v>8271</v>
      </c>
      <c r="R3851" t="str">
        <f t="shared" si="403"/>
        <v>theater</v>
      </c>
      <c r="S3851" t="str">
        <f t="shared" si="406"/>
        <v>plays</v>
      </c>
    </row>
    <row r="3852" spans="1:19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6">
        <f t="shared" si="405"/>
        <v>3.8</v>
      </c>
      <c r="O3852" s="10">
        <f t="shared" si="407"/>
        <v>41975.332673611112</v>
      </c>
      <c r="P3852" s="10">
        <f t="shared" si="408"/>
        <v>42005.332673611112</v>
      </c>
      <c r="Q3852" t="s">
        <v>8271</v>
      </c>
      <c r="R3852" t="str">
        <f t="shared" si="403"/>
        <v>theater</v>
      </c>
      <c r="S3852" t="str">
        <f t="shared" si="406"/>
        <v>plays</v>
      </c>
    </row>
    <row r="3853" spans="1:19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6">
        <f t="shared" si="405"/>
        <v>34.08</v>
      </c>
      <c r="O3853" s="10">
        <f t="shared" si="407"/>
        <v>42172.647905092592</v>
      </c>
      <c r="P3853" s="10">
        <f t="shared" si="408"/>
        <v>42202.647905092592</v>
      </c>
      <c r="Q3853" t="s">
        <v>8271</v>
      </c>
      <c r="R3853" t="str">
        <f t="shared" si="403"/>
        <v>theater</v>
      </c>
      <c r="S3853" t="str">
        <f t="shared" si="406"/>
        <v>plays</v>
      </c>
    </row>
    <row r="3854" spans="1:19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6">
        <f t="shared" si="405"/>
        <v>0.2</v>
      </c>
      <c r="O3854" s="10">
        <f t="shared" si="407"/>
        <v>42065.399027777785</v>
      </c>
      <c r="P3854" s="10">
        <f t="shared" si="408"/>
        <v>42090.357361111113</v>
      </c>
      <c r="Q3854" t="s">
        <v>8271</v>
      </c>
      <c r="R3854" t="str">
        <f t="shared" si="403"/>
        <v>theater</v>
      </c>
      <c r="S3854" t="str">
        <f t="shared" si="406"/>
        <v>plays</v>
      </c>
    </row>
    <row r="3855" spans="1:19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6">
        <f t="shared" si="405"/>
        <v>2.5999999999999999E-2</v>
      </c>
      <c r="O3855" s="10">
        <f t="shared" si="407"/>
        <v>41849.048356481486</v>
      </c>
      <c r="P3855" s="10">
        <f t="shared" si="408"/>
        <v>41884.048356481486</v>
      </c>
      <c r="Q3855" t="s">
        <v>8271</v>
      </c>
      <c r="R3855" t="str">
        <f t="shared" si="403"/>
        <v>theater</v>
      </c>
      <c r="S3855" t="str">
        <f t="shared" si="406"/>
        <v>plays</v>
      </c>
    </row>
    <row r="3856" spans="1:19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6">
        <f t="shared" si="405"/>
        <v>16.254545454545454</v>
      </c>
      <c r="O3856" s="10">
        <f t="shared" si="407"/>
        <v>42104.093263888892</v>
      </c>
      <c r="P3856" s="10">
        <f t="shared" si="408"/>
        <v>42134.093263888892</v>
      </c>
      <c r="Q3856" t="s">
        <v>8271</v>
      </c>
      <c r="R3856" t="str">
        <f t="shared" si="403"/>
        <v>theater</v>
      </c>
      <c r="S3856" t="str">
        <f t="shared" si="406"/>
        <v>plays</v>
      </c>
    </row>
    <row r="3857" spans="1:19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6">
        <f t="shared" si="405"/>
        <v>2.5</v>
      </c>
      <c r="O3857" s="10">
        <f t="shared" si="407"/>
        <v>42060.179062500007</v>
      </c>
      <c r="P3857" s="10">
        <f t="shared" si="408"/>
        <v>42090.137395833335</v>
      </c>
      <c r="Q3857" t="s">
        <v>8271</v>
      </c>
      <c r="R3857" t="str">
        <f t="shared" si="403"/>
        <v>theater</v>
      </c>
      <c r="S3857" t="str">
        <f t="shared" si="406"/>
        <v>plays</v>
      </c>
    </row>
    <row r="3858" spans="1:19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6">
        <f t="shared" si="405"/>
        <v>0.02</v>
      </c>
      <c r="O3858" s="10">
        <f t="shared" si="407"/>
        <v>42041.951423611114</v>
      </c>
      <c r="P3858" s="10">
        <f t="shared" si="408"/>
        <v>42071.909756944449</v>
      </c>
      <c r="Q3858" t="s">
        <v>8271</v>
      </c>
      <c r="R3858" t="str">
        <f t="shared" si="403"/>
        <v>theater</v>
      </c>
      <c r="S3858" t="str">
        <f t="shared" si="406"/>
        <v>plays</v>
      </c>
    </row>
    <row r="3859" spans="1:19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6">
        <f t="shared" si="405"/>
        <v>5.2</v>
      </c>
      <c r="O3859" s="10">
        <f t="shared" si="407"/>
        <v>41829.945486111115</v>
      </c>
      <c r="P3859" s="10">
        <f t="shared" si="408"/>
        <v>41852.925000000003</v>
      </c>
      <c r="Q3859" t="s">
        <v>8271</v>
      </c>
      <c r="R3859" t="str">
        <f t="shared" si="403"/>
        <v>theater</v>
      </c>
      <c r="S3859" t="str">
        <f t="shared" si="406"/>
        <v>plays</v>
      </c>
    </row>
    <row r="3860" spans="1:19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6">
        <f t="shared" si="405"/>
        <v>2</v>
      </c>
      <c r="O3860" s="10">
        <f t="shared" si="407"/>
        <v>42128.639398148152</v>
      </c>
      <c r="P3860" s="10">
        <f t="shared" si="408"/>
        <v>42147.083333333336</v>
      </c>
      <c r="Q3860" t="s">
        <v>8271</v>
      </c>
      <c r="R3860" t="str">
        <f t="shared" si="403"/>
        <v>theater</v>
      </c>
      <c r="S3860" t="str">
        <f t="shared" si="406"/>
        <v>plays</v>
      </c>
    </row>
    <row r="3861" spans="1:19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6">
        <f t="shared" si="405"/>
        <v>0.04</v>
      </c>
      <c r="O3861" s="10">
        <f t="shared" si="407"/>
        <v>41790.101932870377</v>
      </c>
      <c r="P3861" s="10">
        <f t="shared" si="408"/>
        <v>41816.083333333336</v>
      </c>
      <c r="Q3861" t="s">
        <v>8271</v>
      </c>
      <c r="R3861" t="str">
        <f t="shared" si="403"/>
        <v>theater</v>
      </c>
      <c r="S3861" t="str">
        <f t="shared" si="406"/>
        <v>plays</v>
      </c>
    </row>
    <row r="3862" spans="1:19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6">
        <f t="shared" si="405"/>
        <v>17.666666666666668</v>
      </c>
      <c r="O3862" s="10">
        <f t="shared" si="407"/>
        <v>41833.869328703702</v>
      </c>
      <c r="P3862" s="10">
        <f t="shared" si="408"/>
        <v>41863.869328703702</v>
      </c>
      <c r="Q3862" t="s">
        <v>8271</v>
      </c>
      <c r="R3862" t="str">
        <f t="shared" si="403"/>
        <v>theater</v>
      </c>
      <c r="S3862" t="str">
        <f t="shared" si="406"/>
        <v>plays</v>
      </c>
    </row>
    <row r="3863" spans="1:19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6">
        <f t="shared" si="405"/>
        <v>5</v>
      </c>
      <c r="O3863" s="10">
        <f t="shared" si="407"/>
        <v>41914.798344907409</v>
      </c>
      <c r="P3863" s="10">
        <f t="shared" si="408"/>
        <v>41956.115972222229</v>
      </c>
      <c r="Q3863" t="s">
        <v>8271</v>
      </c>
      <c r="R3863" t="str">
        <f t="shared" si="403"/>
        <v>theater</v>
      </c>
      <c r="S3863" t="str">
        <f t="shared" si="406"/>
        <v>plays</v>
      </c>
    </row>
    <row r="3864" spans="1:19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6">
        <f t="shared" si="405"/>
        <v>1.3333333333333334E-2</v>
      </c>
      <c r="O3864" s="10">
        <f t="shared" si="407"/>
        <v>42611.469398148147</v>
      </c>
      <c r="P3864" s="10">
        <f t="shared" si="408"/>
        <v>42625.915972222225</v>
      </c>
      <c r="Q3864" t="s">
        <v>8271</v>
      </c>
      <c r="R3864" t="str">
        <f t="shared" si="403"/>
        <v>theater</v>
      </c>
      <c r="S3864" t="str">
        <f t="shared" si="406"/>
        <v>plays</v>
      </c>
    </row>
    <row r="3865" spans="1:19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6">
        <f t="shared" si="405"/>
        <v>0</v>
      </c>
      <c r="O3865" s="10">
        <f t="shared" si="407"/>
        <v>42253.841493055559</v>
      </c>
      <c r="P3865" s="10">
        <f t="shared" si="408"/>
        <v>42313.883159722223</v>
      </c>
      <c r="Q3865" t="s">
        <v>8271</v>
      </c>
      <c r="R3865" t="str">
        <f t="shared" si="403"/>
        <v>theater</v>
      </c>
      <c r="S3865" t="str">
        <f t="shared" si="406"/>
        <v>plays</v>
      </c>
    </row>
    <row r="3866" spans="1:19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6">
        <f t="shared" si="405"/>
        <v>1.2</v>
      </c>
      <c r="O3866" s="10">
        <f t="shared" si="407"/>
        <v>42296.100162037044</v>
      </c>
      <c r="P3866" s="10">
        <f t="shared" si="408"/>
        <v>42326.141828703701</v>
      </c>
      <c r="Q3866" t="s">
        <v>8271</v>
      </c>
      <c r="R3866" t="str">
        <f t="shared" si="403"/>
        <v>theater</v>
      </c>
      <c r="S3866" t="str">
        <f t="shared" si="406"/>
        <v>plays</v>
      </c>
    </row>
    <row r="3867" spans="1:19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6">
        <f t="shared" si="405"/>
        <v>26.937422295897225</v>
      </c>
      <c r="O3867" s="10">
        <f t="shared" si="407"/>
        <v>41841.859930555562</v>
      </c>
      <c r="P3867" s="10">
        <f t="shared" si="408"/>
        <v>41881.4375</v>
      </c>
      <c r="Q3867" t="s">
        <v>8271</v>
      </c>
      <c r="R3867" t="str">
        <f t="shared" si="403"/>
        <v>theater</v>
      </c>
      <c r="S3867" t="str">
        <f t="shared" si="406"/>
        <v>plays</v>
      </c>
    </row>
    <row r="3868" spans="1:19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6">
        <f t="shared" si="405"/>
        <v>0.54999999999999993</v>
      </c>
      <c r="O3868" s="10">
        <f t="shared" si="407"/>
        <v>42403.155335648153</v>
      </c>
      <c r="P3868" s="10">
        <f t="shared" si="408"/>
        <v>42452.353472222225</v>
      </c>
      <c r="Q3868" t="s">
        <v>8271</v>
      </c>
      <c r="R3868" t="str">
        <f t="shared" si="403"/>
        <v>theater</v>
      </c>
      <c r="S3868" t="str">
        <f t="shared" si="406"/>
        <v>plays</v>
      </c>
    </row>
    <row r="3869" spans="1:19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6">
        <f t="shared" si="405"/>
        <v>12.55</v>
      </c>
      <c r="O3869" s="10">
        <f t="shared" si="407"/>
        <v>42510.022442129637</v>
      </c>
      <c r="P3869" s="10">
        <f t="shared" si="408"/>
        <v>42540.022442129637</v>
      </c>
      <c r="Q3869" t="s">
        <v>8271</v>
      </c>
      <c r="R3869" t="str">
        <f t="shared" si="403"/>
        <v>theater</v>
      </c>
      <c r="S3869" t="str">
        <f t="shared" si="406"/>
        <v>plays</v>
      </c>
    </row>
    <row r="3870" spans="1:19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6">
        <f t="shared" si="405"/>
        <v>0.2</v>
      </c>
      <c r="O3870" s="10">
        <f t="shared" si="407"/>
        <v>41865.868113425924</v>
      </c>
      <c r="P3870" s="10">
        <f t="shared" si="408"/>
        <v>41890.868113425924</v>
      </c>
      <c r="Q3870" t="s">
        <v>8305</v>
      </c>
      <c r="R3870" t="str">
        <f t="shared" si="403"/>
        <v>theater</v>
      </c>
      <c r="S3870" t="str">
        <f t="shared" ref="S3870:S3889" si="409">RIGHT(Q3870, 7)</f>
        <v>musical</v>
      </c>
    </row>
    <row r="3871" spans="1:19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6">
        <f t="shared" si="405"/>
        <v>3.4474868431088401</v>
      </c>
      <c r="O3871" s="10">
        <f t="shared" si="407"/>
        <v>42047.93277777778</v>
      </c>
      <c r="P3871" s="10">
        <f t="shared" si="408"/>
        <v>42077.34097222222</v>
      </c>
      <c r="Q3871" t="s">
        <v>8305</v>
      </c>
      <c r="R3871" t="str">
        <f t="shared" ref="R3871:R3934" si="410">LEFT(Q3871, 7)</f>
        <v>theater</v>
      </c>
      <c r="S3871" t="str">
        <f t="shared" si="409"/>
        <v>musical</v>
      </c>
    </row>
    <row r="3872" spans="1:19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6">
        <f t="shared" si="405"/>
        <v>15</v>
      </c>
      <c r="O3872" s="10">
        <f t="shared" si="407"/>
        <v>41793.380532407406</v>
      </c>
      <c r="P3872" s="10">
        <f t="shared" si="408"/>
        <v>41823.380532407406</v>
      </c>
      <c r="Q3872" t="s">
        <v>8305</v>
      </c>
      <c r="R3872" t="str">
        <f t="shared" si="410"/>
        <v>theater</v>
      </c>
      <c r="S3872" t="str">
        <f t="shared" si="409"/>
        <v>musical</v>
      </c>
    </row>
    <row r="3873" spans="1:19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6">
        <f t="shared" si="405"/>
        <v>2.666666666666667</v>
      </c>
      <c r="O3873" s="10">
        <f t="shared" si="407"/>
        <v>42763.989004629628</v>
      </c>
      <c r="P3873" s="10">
        <f t="shared" si="408"/>
        <v>42823.947337962971</v>
      </c>
      <c r="Q3873" t="s">
        <v>8305</v>
      </c>
      <c r="R3873" t="str">
        <f t="shared" si="410"/>
        <v>theater</v>
      </c>
      <c r="S3873" t="str">
        <f t="shared" si="409"/>
        <v>musical</v>
      </c>
    </row>
    <row r="3874" spans="1:19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6">
        <f t="shared" si="405"/>
        <v>0</v>
      </c>
      <c r="O3874" s="10">
        <f t="shared" si="407"/>
        <v>42180.354120370372</v>
      </c>
      <c r="P3874" s="10">
        <f t="shared" si="408"/>
        <v>42230.354120370372</v>
      </c>
      <c r="Q3874" t="s">
        <v>8305</v>
      </c>
      <c r="R3874" t="str">
        <f t="shared" si="410"/>
        <v>theater</v>
      </c>
      <c r="S3874" t="str">
        <f t="shared" si="409"/>
        <v>musical</v>
      </c>
    </row>
    <row r="3875" spans="1:19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6">
        <f t="shared" si="405"/>
        <v>0</v>
      </c>
      <c r="O3875" s="10">
        <f t="shared" si="407"/>
        <v>42255.904340277782</v>
      </c>
      <c r="P3875" s="10">
        <f t="shared" si="408"/>
        <v>42285.904340277782</v>
      </c>
      <c r="Q3875" t="s">
        <v>8305</v>
      </c>
      <c r="R3875" t="str">
        <f t="shared" si="410"/>
        <v>theater</v>
      </c>
      <c r="S3875" t="str">
        <f t="shared" si="409"/>
        <v>musical</v>
      </c>
    </row>
    <row r="3876" spans="1:19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6">
        <f t="shared" si="405"/>
        <v>0</v>
      </c>
      <c r="O3876" s="10">
        <f t="shared" si="407"/>
        <v>42007.224791666667</v>
      </c>
      <c r="P3876" s="10">
        <f t="shared" si="408"/>
        <v>42028.250000000007</v>
      </c>
      <c r="Q3876" t="s">
        <v>8305</v>
      </c>
      <c r="R3876" t="str">
        <f t="shared" si="410"/>
        <v>theater</v>
      </c>
      <c r="S3876" t="str">
        <f t="shared" si="409"/>
        <v>musical</v>
      </c>
    </row>
    <row r="3877" spans="1:19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6">
        <f t="shared" si="405"/>
        <v>0</v>
      </c>
      <c r="O3877" s="10">
        <f t="shared" si="407"/>
        <v>42615.555150462962</v>
      </c>
      <c r="P3877" s="10">
        <f t="shared" si="408"/>
        <v>42616.625000000007</v>
      </c>
      <c r="Q3877" t="s">
        <v>8305</v>
      </c>
      <c r="R3877" t="str">
        <f t="shared" si="410"/>
        <v>theater</v>
      </c>
      <c r="S3877" t="str">
        <f t="shared" si="409"/>
        <v>musical</v>
      </c>
    </row>
    <row r="3878" spans="1:19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6">
        <f t="shared" si="405"/>
        <v>52.794871794871788</v>
      </c>
      <c r="O3878" s="10">
        <f t="shared" si="407"/>
        <v>42372.832500000004</v>
      </c>
      <c r="P3878" s="10">
        <f t="shared" si="408"/>
        <v>42402.832500000004</v>
      </c>
      <c r="Q3878" t="s">
        <v>8305</v>
      </c>
      <c r="R3878" t="str">
        <f t="shared" si="410"/>
        <v>theater</v>
      </c>
      <c r="S3878" t="str">
        <f t="shared" si="409"/>
        <v>musical</v>
      </c>
    </row>
    <row r="3879" spans="1:19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6">
        <f t="shared" si="405"/>
        <v>4.9639999999999995</v>
      </c>
      <c r="O3879" s="10">
        <f t="shared" si="407"/>
        <v>42682.886018518526</v>
      </c>
      <c r="P3879" s="10">
        <f t="shared" si="408"/>
        <v>42712.886018518526</v>
      </c>
      <c r="Q3879" t="s">
        <v>8305</v>
      </c>
      <c r="R3879" t="str">
        <f t="shared" si="410"/>
        <v>theater</v>
      </c>
      <c r="S3879" t="str">
        <f t="shared" si="409"/>
        <v>musical</v>
      </c>
    </row>
    <row r="3880" spans="1:19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6">
        <f t="shared" si="405"/>
        <v>5.5555555555555552E-2</v>
      </c>
      <c r="O3880" s="10">
        <f t="shared" si="407"/>
        <v>42155.02715277778</v>
      </c>
      <c r="P3880" s="10">
        <f t="shared" si="408"/>
        <v>42185.374305555561</v>
      </c>
      <c r="Q3880" t="s">
        <v>8305</v>
      </c>
      <c r="R3880" t="str">
        <f t="shared" si="410"/>
        <v>theater</v>
      </c>
      <c r="S3880" t="str">
        <f t="shared" si="409"/>
        <v>musical</v>
      </c>
    </row>
    <row r="3881" spans="1:19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6">
        <f t="shared" si="405"/>
        <v>0</v>
      </c>
      <c r="O3881" s="10">
        <f t="shared" si="407"/>
        <v>42000.069398148153</v>
      </c>
      <c r="P3881" s="10">
        <f t="shared" si="408"/>
        <v>42030.069398148153</v>
      </c>
      <c r="Q3881" t="s">
        <v>8305</v>
      </c>
      <c r="R3881" t="str">
        <f t="shared" si="410"/>
        <v>theater</v>
      </c>
      <c r="S3881" t="str">
        <f t="shared" si="409"/>
        <v>musical</v>
      </c>
    </row>
    <row r="3882" spans="1:19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6">
        <f t="shared" si="405"/>
        <v>13.066666666666665</v>
      </c>
      <c r="O3882" s="10">
        <f t="shared" si="407"/>
        <v>41816.023379629631</v>
      </c>
      <c r="P3882" s="10">
        <f t="shared" si="408"/>
        <v>41851.166666666672</v>
      </c>
      <c r="Q3882" t="s">
        <v>8305</v>
      </c>
      <c r="R3882" t="str">
        <f t="shared" si="410"/>
        <v>theater</v>
      </c>
      <c r="S3882" t="str">
        <f t="shared" si="409"/>
        <v>musical</v>
      </c>
    </row>
    <row r="3883" spans="1:19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6">
        <f t="shared" si="405"/>
        <v>5</v>
      </c>
      <c r="O3883" s="10">
        <f t="shared" si="407"/>
        <v>42756.226840277777</v>
      </c>
      <c r="P3883" s="10">
        <f t="shared" si="408"/>
        <v>42786.226840277777</v>
      </c>
      <c r="Q3883" t="s">
        <v>8305</v>
      </c>
      <c r="R3883" t="str">
        <f t="shared" si="410"/>
        <v>theater</v>
      </c>
      <c r="S3883" t="str">
        <f t="shared" si="409"/>
        <v>musical</v>
      </c>
    </row>
    <row r="3884" spans="1:19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6">
        <f t="shared" si="405"/>
        <v>0</v>
      </c>
      <c r="O3884" s="10">
        <f t="shared" si="407"/>
        <v>42374.191782407412</v>
      </c>
      <c r="P3884" s="10">
        <f t="shared" si="408"/>
        <v>42401.168750000004</v>
      </c>
      <c r="Q3884" t="s">
        <v>8305</v>
      </c>
      <c r="R3884" t="str">
        <f t="shared" si="410"/>
        <v>theater</v>
      </c>
      <c r="S3884" t="str">
        <f t="shared" si="409"/>
        <v>musical</v>
      </c>
    </row>
    <row r="3885" spans="1:19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6">
        <f t="shared" si="405"/>
        <v>0</v>
      </c>
      <c r="O3885" s="10">
        <f t="shared" si="407"/>
        <v>41854.810983796298</v>
      </c>
      <c r="P3885" s="10">
        <f t="shared" si="408"/>
        <v>41884.810983796298</v>
      </c>
      <c r="Q3885" t="s">
        <v>8305</v>
      </c>
      <c r="R3885" t="str">
        <f t="shared" si="410"/>
        <v>theater</v>
      </c>
      <c r="S3885" t="str">
        <f t="shared" si="409"/>
        <v>musical</v>
      </c>
    </row>
    <row r="3886" spans="1:19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6">
        <f t="shared" si="405"/>
        <v>0</v>
      </c>
      <c r="O3886" s="10">
        <f t="shared" si="407"/>
        <v>42065.999907407408</v>
      </c>
      <c r="P3886" s="10">
        <f t="shared" si="408"/>
        <v>42090.958240740743</v>
      </c>
      <c r="Q3886" t="s">
        <v>8305</v>
      </c>
      <c r="R3886" t="str">
        <f t="shared" si="410"/>
        <v>theater</v>
      </c>
      <c r="S3886" t="str">
        <f t="shared" si="409"/>
        <v>musical</v>
      </c>
    </row>
    <row r="3887" spans="1:19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6">
        <f t="shared" si="405"/>
        <v>0</v>
      </c>
      <c r="O3887" s="10">
        <f t="shared" si="407"/>
        <v>42470.159618055557</v>
      </c>
      <c r="P3887" s="10">
        <f t="shared" si="408"/>
        <v>42500.159618055557</v>
      </c>
      <c r="Q3887" t="s">
        <v>8305</v>
      </c>
      <c r="R3887" t="str">
        <f t="shared" si="410"/>
        <v>theater</v>
      </c>
      <c r="S3887" t="str">
        <f t="shared" si="409"/>
        <v>musical</v>
      </c>
    </row>
    <row r="3888" spans="1:19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6">
        <f t="shared" si="405"/>
        <v>0</v>
      </c>
      <c r="O3888" s="10">
        <f t="shared" si="407"/>
        <v>41954.436365740745</v>
      </c>
      <c r="P3888" s="10">
        <f t="shared" si="408"/>
        <v>41984.436365740745</v>
      </c>
      <c r="Q3888" t="s">
        <v>8305</v>
      </c>
      <c r="R3888" t="str">
        <f t="shared" si="410"/>
        <v>theater</v>
      </c>
      <c r="S3888" t="str">
        <f t="shared" si="409"/>
        <v>musical</v>
      </c>
    </row>
    <row r="3889" spans="1:19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6">
        <f t="shared" si="405"/>
        <v>1.7500000000000002</v>
      </c>
      <c r="O3889" s="10">
        <f t="shared" si="407"/>
        <v>42080.066307870373</v>
      </c>
      <c r="P3889" s="10">
        <f t="shared" si="408"/>
        <v>42126.125000000007</v>
      </c>
      <c r="Q3889" t="s">
        <v>8305</v>
      </c>
      <c r="R3889" t="str">
        <f t="shared" si="410"/>
        <v>theater</v>
      </c>
      <c r="S3889" t="str">
        <f t="shared" si="409"/>
        <v>musical</v>
      </c>
    </row>
    <row r="3890" spans="1:19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6">
        <f t="shared" si="405"/>
        <v>27.1</v>
      </c>
      <c r="O3890" s="10">
        <f t="shared" si="407"/>
        <v>42762.754143518519</v>
      </c>
      <c r="P3890" s="10">
        <f t="shared" si="408"/>
        <v>42792.754143518519</v>
      </c>
      <c r="Q3890" t="s">
        <v>8271</v>
      </c>
      <c r="R3890" t="str">
        <f t="shared" si="410"/>
        <v>theater</v>
      </c>
      <c r="S3890" t="str">
        <f t="shared" ref="S3890:S3953" si="411">RIGHT(Q3890, 5)</f>
        <v>plays</v>
      </c>
    </row>
    <row r="3891" spans="1:19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6">
        <f t="shared" si="405"/>
        <v>1.4749999999999999</v>
      </c>
      <c r="O3891" s="10">
        <f t="shared" si="407"/>
        <v>41977.213310185187</v>
      </c>
      <c r="P3891" s="10">
        <f t="shared" si="408"/>
        <v>42009.18472222222</v>
      </c>
      <c r="Q3891" t="s">
        <v>8271</v>
      </c>
      <c r="R3891" t="str">
        <f t="shared" si="410"/>
        <v>theater</v>
      </c>
      <c r="S3891" t="str">
        <f t="shared" si="411"/>
        <v>plays</v>
      </c>
    </row>
    <row r="3892" spans="1:19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6">
        <f t="shared" si="405"/>
        <v>16.826666666666668</v>
      </c>
      <c r="O3892" s="10">
        <f t="shared" si="407"/>
        <v>42171.966944444452</v>
      </c>
      <c r="P3892" s="10">
        <f t="shared" si="408"/>
        <v>42231.966944444452</v>
      </c>
      <c r="Q3892" t="s">
        <v>8271</v>
      </c>
      <c r="R3892" t="str">
        <f t="shared" si="410"/>
        <v>theater</v>
      </c>
      <c r="S3892" t="str">
        <f t="shared" si="411"/>
        <v>plays</v>
      </c>
    </row>
    <row r="3893" spans="1:19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6">
        <f t="shared" si="405"/>
        <v>32.5</v>
      </c>
      <c r="O3893" s="10">
        <f t="shared" si="407"/>
        <v>42056.340787037036</v>
      </c>
      <c r="P3893" s="10">
        <f t="shared" si="408"/>
        <v>42086.415972222225</v>
      </c>
      <c r="Q3893" t="s">
        <v>8271</v>
      </c>
      <c r="R3893" t="str">
        <f t="shared" si="410"/>
        <v>theater</v>
      </c>
      <c r="S3893" t="str">
        <f t="shared" si="411"/>
        <v>plays</v>
      </c>
    </row>
    <row r="3894" spans="1:19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6">
        <f t="shared" si="405"/>
        <v>0</v>
      </c>
      <c r="O3894" s="10">
        <f t="shared" si="407"/>
        <v>41867.860613425932</v>
      </c>
      <c r="P3894" s="10">
        <f t="shared" si="408"/>
        <v>41875.5</v>
      </c>
      <c r="Q3894" t="s">
        <v>8271</v>
      </c>
      <c r="R3894" t="str">
        <f t="shared" si="410"/>
        <v>theater</v>
      </c>
      <c r="S3894" t="str">
        <f t="shared" si="411"/>
        <v>plays</v>
      </c>
    </row>
    <row r="3895" spans="1:19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6">
        <f t="shared" si="405"/>
        <v>21.55</v>
      </c>
      <c r="O3895" s="10">
        <f t="shared" si="407"/>
        <v>41779.866203703707</v>
      </c>
      <c r="P3895" s="10">
        <f t="shared" si="408"/>
        <v>41821.458333333336</v>
      </c>
      <c r="Q3895" t="s">
        <v>8271</v>
      </c>
      <c r="R3895" t="str">
        <f t="shared" si="410"/>
        <v>theater</v>
      </c>
      <c r="S3895" t="str">
        <f t="shared" si="411"/>
        <v>plays</v>
      </c>
    </row>
    <row r="3896" spans="1:19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6">
        <f t="shared" si="405"/>
        <v>3.4666666666666663</v>
      </c>
      <c r="O3896" s="10">
        <f t="shared" si="407"/>
        <v>42680.166805555556</v>
      </c>
      <c r="P3896" s="10">
        <f t="shared" si="408"/>
        <v>42710.415972222225</v>
      </c>
      <c r="Q3896" t="s">
        <v>8271</v>
      </c>
      <c r="R3896" t="str">
        <f t="shared" si="410"/>
        <v>theater</v>
      </c>
      <c r="S3896" t="str">
        <f t="shared" si="411"/>
        <v>plays</v>
      </c>
    </row>
    <row r="3897" spans="1:19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6">
        <f t="shared" si="405"/>
        <v>5</v>
      </c>
      <c r="O3897" s="10">
        <f t="shared" si="407"/>
        <v>42032.458541666674</v>
      </c>
      <c r="P3897" s="10">
        <f t="shared" si="408"/>
        <v>42063.458541666674</v>
      </c>
      <c r="Q3897" t="s">
        <v>8271</v>
      </c>
      <c r="R3897" t="str">
        <f t="shared" si="410"/>
        <v>theater</v>
      </c>
      <c r="S3897" t="str">
        <f t="shared" si="411"/>
        <v>plays</v>
      </c>
    </row>
    <row r="3898" spans="1:19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6">
        <f t="shared" si="405"/>
        <v>10.625</v>
      </c>
      <c r="O3898" s="10">
        <f t="shared" si="407"/>
        <v>41793.40020833334</v>
      </c>
      <c r="P3898" s="10">
        <f t="shared" si="408"/>
        <v>41807.40020833334</v>
      </c>
      <c r="Q3898" t="s">
        <v>8271</v>
      </c>
      <c r="R3898" t="str">
        <f t="shared" si="410"/>
        <v>theater</v>
      </c>
      <c r="S3898" t="str">
        <f t="shared" si="411"/>
        <v>plays</v>
      </c>
    </row>
    <row r="3899" spans="1:19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6">
        <f t="shared" si="405"/>
        <v>17.599999999999998</v>
      </c>
      <c r="O3899" s="10">
        <f t="shared" si="407"/>
        <v>41983.081979166665</v>
      </c>
      <c r="P3899" s="10">
        <f t="shared" si="408"/>
        <v>42013.081979166665</v>
      </c>
      <c r="Q3899" t="s">
        <v>8271</v>
      </c>
      <c r="R3899" t="str">
        <f t="shared" si="410"/>
        <v>theater</v>
      </c>
      <c r="S3899" t="str">
        <f t="shared" si="411"/>
        <v>plays</v>
      </c>
    </row>
    <row r="3900" spans="1:19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6">
        <f t="shared" si="405"/>
        <v>32.56</v>
      </c>
      <c r="O3900" s="10">
        <f t="shared" si="407"/>
        <v>42193.690625000003</v>
      </c>
      <c r="P3900" s="10">
        <f t="shared" si="408"/>
        <v>42233.875000000007</v>
      </c>
      <c r="Q3900" t="s">
        <v>8271</v>
      </c>
      <c r="R3900" t="str">
        <f t="shared" si="410"/>
        <v>theater</v>
      </c>
      <c r="S3900" t="str">
        <f t="shared" si="411"/>
        <v>plays</v>
      </c>
    </row>
    <row r="3901" spans="1:19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6">
        <f t="shared" si="405"/>
        <v>1.25</v>
      </c>
      <c r="O3901" s="10">
        <f t="shared" si="407"/>
        <v>41843.983344907407</v>
      </c>
      <c r="P3901" s="10">
        <f t="shared" si="408"/>
        <v>41863.983344907407</v>
      </c>
      <c r="Q3901" t="s">
        <v>8271</v>
      </c>
      <c r="R3901" t="str">
        <f t="shared" si="410"/>
        <v>theater</v>
      </c>
      <c r="S3901" t="str">
        <f t="shared" si="411"/>
        <v>plays</v>
      </c>
    </row>
    <row r="3902" spans="1:19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6">
        <f t="shared" si="405"/>
        <v>5.4</v>
      </c>
      <c r="O3902" s="10">
        <f t="shared" si="407"/>
        <v>42136.300821759265</v>
      </c>
      <c r="P3902" s="10">
        <f t="shared" si="408"/>
        <v>42166.300821759265</v>
      </c>
      <c r="Q3902" t="s">
        <v>8271</v>
      </c>
      <c r="R3902" t="str">
        <f t="shared" si="410"/>
        <v>theater</v>
      </c>
      <c r="S3902" t="str">
        <f t="shared" si="411"/>
        <v>plays</v>
      </c>
    </row>
    <row r="3903" spans="1:19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6">
        <f t="shared" si="405"/>
        <v>0.83333333333333337</v>
      </c>
      <c r="O3903" s="10">
        <f t="shared" si="407"/>
        <v>42318.034710648157</v>
      </c>
      <c r="P3903" s="10">
        <f t="shared" si="408"/>
        <v>42358.034710648157</v>
      </c>
      <c r="Q3903" t="s">
        <v>8271</v>
      </c>
      <c r="R3903" t="str">
        <f t="shared" si="410"/>
        <v>theater</v>
      </c>
      <c r="S3903" t="str">
        <f t="shared" si="411"/>
        <v>plays</v>
      </c>
    </row>
    <row r="3904" spans="1:19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6">
        <f t="shared" si="405"/>
        <v>48.833333333333336</v>
      </c>
      <c r="O3904" s="10">
        <f t="shared" si="407"/>
        <v>42663.676412037043</v>
      </c>
      <c r="P3904" s="10">
        <f t="shared" si="408"/>
        <v>42688.718078703707</v>
      </c>
      <c r="Q3904" t="s">
        <v>8271</v>
      </c>
      <c r="R3904" t="str">
        <f t="shared" si="410"/>
        <v>theater</v>
      </c>
      <c r="S3904" t="str">
        <f t="shared" si="411"/>
        <v>plays</v>
      </c>
    </row>
    <row r="3905" spans="1:19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6">
        <f t="shared" si="405"/>
        <v>0</v>
      </c>
      <c r="O3905" s="10">
        <f t="shared" si="407"/>
        <v>42186.219502314816</v>
      </c>
      <c r="P3905" s="10">
        <f t="shared" si="408"/>
        <v>42231.026388888895</v>
      </c>
      <c r="Q3905" t="s">
        <v>8271</v>
      </c>
      <c r="R3905" t="str">
        <f t="shared" si="410"/>
        <v>theater</v>
      </c>
      <c r="S3905" t="str">
        <f t="shared" si="411"/>
        <v>plays</v>
      </c>
    </row>
    <row r="3906" spans="1:19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6">
        <f t="shared" ref="N3906:N3969" si="412">E3906/D3906*100</f>
        <v>0.03</v>
      </c>
      <c r="O3906" s="10">
        <f t="shared" si="407"/>
        <v>42095.437500000007</v>
      </c>
      <c r="P3906" s="10">
        <f t="shared" si="408"/>
        <v>42109.419444444451</v>
      </c>
      <c r="Q3906" t="s">
        <v>8271</v>
      </c>
      <c r="R3906" t="str">
        <f t="shared" si="410"/>
        <v>theater</v>
      </c>
      <c r="S3906" t="str">
        <f t="shared" si="411"/>
        <v>plays</v>
      </c>
    </row>
    <row r="3907" spans="1:19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6">
        <f t="shared" si="412"/>
        <v>11.533333333333333</v>
      </c>
      <c r="O3907" s="10">
        <f t="shared" ref="O3907:O3970" si="413">((((J3907/60)/60)/24+DATE(1970,1,1)+5/24))</f>
        <v>42124.83221064815</v>
      </c>
      <c r="P3907" s="10">
        <f t="shared" ref="P3907:P3970" si="414">((((I3907/60)/60)/24+DATE(1970,1,1)+5/24))</f>
        <v>42167.166666666664</v>
      </c>
      <c r="Q3907" t="s">
        <v>8271</v>
      </c>
      <c r="R3907" t="str">
        <f t="shared" si="410"/>
        <v>theater</v>
      </c>
      <c r="S3907" t="str">
        <f t="shared" si="411"/>
        <v>plays</v>
      </c>
    </row>
    <row r="3908" spans="1:19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6">
        <f t="shared" si="412"/>
        <v>67.333333333333329</v>
      </c>
      <c r="O3908" s="10">
        <f t="shared" si="413"/>
        <v>42144.126076388893</v>
      </c>
      <c r="P3908" s="10">
        <f t="shared" si="414"/>
        <v>42181.767361111117</v>
      </c>
      <c r="Q3908" t="s">
        <v>8271</v>
      </c>
      <c r="R3908" t="str">
        <f t="shared" si="410"/>
        <v>theater</v>
      </c>
      <c r="S3908" t="str">
        <f t="shared" si="411"/>
        <v>plays</v>
      </c>
    </row>
    <row r="3909" spans="1:19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6">
        <f t="shared" si="412"/>
        <v>15.299999999999999</v>
      </c>
      <c r="O3909" s="10">
        <f t="shared" si="413"/>
        <v>41907.027847222227</v>
      </c>
      <c r="P3909" s="10">
        <f t="shared" si="414"/>
        <v>41939.047222222223</v>
      </c>
      <c r="Q3909" t="s">
        <v>8271</v>
      </c>
      <c r="R3909" t="str">
        <f t="shared" si="410"/>
        <v>theater</v>
      </c>
      <c r="S3909" t="str">
        <f t="shared" si="411"/>
        <v>plays</v>
      </c>
    </row>
    <row r="3910" spans="1:19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6">
        <f t="shared" si="412"/>
        <v>8.6666666666666679</v>
      </c>
      <c r="O3910" s="10">
        <f t="shared" si="413"/>
        <v>41834.343703703707</v>
      </c>
      <c r="P3910" s="10">
        <f t="shared" si="414"/>
        <v>41849.343703703707</v>
      </c>
      <c r="Q3910" t="s">
        <v>8271</v>
      </c>
      <c r="R3910" t="str">
        <f t="shared" si="410"/>
        <v>theater</v>
      </c>
      <c r="S3910" t="str">
        <f t="shared" si="411"/>
        <v>plays</v>
      </c>
    </row>
    <row r="3911" spans="1:19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6">
        <f t="shared" si="412"/>
        <v>0.22499999999999998</v>
      </c>
      <c r="O3911" s="10">
        <f t="shared" si="413"/>
        <v>41863.567615740743</v>
      </c>
      <c r="P3911" s="10">
        <f t="shared" si="414"/>
        <v>41893.567615740743</v>
      </c>
      <c r="Q3911" t="s">
        <v>8271</v>
      </c>
      <c r="R3911" t="str">
        <f t="shared" si="410"/>
        <v>theater</v>
      </c>
      <c r="S3911" t="str">
        <f t="shared" si="411"/>
        <v>plays</v>
      </c>
    </row>
    <row r="3912" spans="1:19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6">
        <f t="shared" si="412"/>
        <v>3.0833333333333335</v>
      </c>
      <c r="O3912" s="10">
        <f t="shared" si="413"/>
        <v>42224.965243055558</v>
      </c>
      <c r="P3912" s="10">
        <f t="shared" si="414"/>
        <v>42254.965243055558</v>
      </c>
      <c r="Q3912" t="s">
        <v>8271</v>
      </c>
      <c r="R3912" t="str">
        <f t="shared" si="410"/>
        <v>theater</v>
      </c>
      <c r="S3912" t="str">
        <f t="shared" si="411"/>
        <v>plays</v>
      </c>
    </row>
    <row r="3913" spans="1:19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6">
        <f t="shared" si="412"/>
        <v>37.412500000000001</v>
      </c>
      <c r="O3913" s="10">
        <f t="shared" si="413"/>
        <v>41940.020567129635</v>
      </c>
      <c r="P3913" s="10">
        <f t="shared" si="414"/>
        <v>41970.0622337963</v>
      </c>
      <c r="Q3913" t="s">
        <v>8271</v>
      </c>
      <c r="R3913" t="str">
        <f t="shared" si="410"/>
        <v>theater</v>
      </c>
      <c r="S3913" t="str">
        <f t="shared" si="411"/>
        <v>plays</v>
      </c>
    </row>
    <row r="3914" spans="1:19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6">
        <f t="shared" si="412"/>
        <v>6.6666666666666671E-3</v>
      </c>
      <c r="O3914" s="10">
        <f t="shared" si="413"/>
        <v>42059.478356481479</v>
      </c>
      <c r="P3914" s="10">
        <f t="shared" si="414"/>
        <v>42119.399305555555</v>
      </c>
      <c r="Q3914" t="s">
        <v>8271</v>
      </c>
      <c r="R3914" t="str">
        <f t="shared" si="410"/>
        <v>theater</v>
      </c>
      <c r="S3914" t="str">
        <f t="shared" si="411"/>
        <v>plays</v>
      </c>
    </row>
    <row r="3915" spans="1:19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6">
        <f t="shared" si="412"/>
        <v>10</v>
      </c>
      <c r="O3915" s="10">
        <f t="shared" si="413"/>
        <v>42308.419548611113</v>
      </c>
      <c r="P3915" s="10">
        <f t="shared" si="414"/>
        <v>42338.461215277777</v>
      </c>
      <c r="Q3915" t="s">
        <v>8271</v>
      </c>
      <c r="R3915" t="str">
        <f t="shared" si="410"/>
        <v>theater</v>
      </c>
      <c r="S3915" t="str">
        <f t="shared" si="411"/>
        <v>plays</v>
      </c>
    </row>
    <row r="3916" spans="1:19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6">
        <f t="shared" si="412"/>
        <v>36.36</v>
      </c>
      <c r="O3916" s="10">
        <f t="shared" si="413"/>
        <v>42115.027268518519</v>
      </c>
      <c r="P3916" s="10">
        <f t="shared" si="414"/>
        <v>42135.165972222225</v>
      </c>
      <c r="Q3916" t="s">
        <v>8271</v>
      </c>
      <c r="R3916" t="str">
        <f t="shared" si="410"/>
        <v>theater</v>
      </c>
      <c r="S3916" t="str">
        <f t="shared" si="411"/>
        <v>plays</v>
      </c>
    </row>
    <row r="3917" spans="1:19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6">
        <f t="shared" si="412"/>
        <v>0.33333333333333337</v>
      </c>
      <c r="O3917" s="10">
        <f t="shared" si="413"/>
        <v>42493.193391203706</v>
      </c>
      <c r="P3917" s="10">
        <f t="shared" si="414"/>
        <v>42523.193391203706</v>
      </c>
      <c r="Q3917" t="s">
        <v>8271</v>
      </c>
      <c r="R3917" t="str">
        <f t="shared" si="410"/>
        <v>theater</v>
      </c>
      <c r="S3917" t="str">
        <f t="shared" si="411"/>
        <v>plays</v>
      </c>
    </row>
    <row r="3918" spans="1:19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6">
        <f t="shared" si="412"/>
        <v>0</v>
      </c>
      <c r="O3918" s="10">
        <f t="shared" si="413"/>
        <v>42494.68</v>
      </c>
      <c r="P3918" s="10">
        <f t="shared" si="414"/>
        <v>42524.68</v>
      </c>
      <c r="Q3918" t="s">
        <v>8271</v>
      </c>
      <c r="R3918" t="str">
        <f t="shared" si="410"/>
        <v>theater</v>
      </c>
      <c r="S3918" t="str">
        <f t="shared" si="411"/>
        <v>plays</v>
      </c>
    </row>
    <row r="3919" spans="1:19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6">
        <f t="shared" si="412"/>
        <v>0.2857142857142857</v>
      </c>
      <c r="O3919" s="10">
        <f t="shared" si="413"/>
        <v>41863.735659722224</v>
      </c>
      <c r="P3919" s="10">
        <f t="shared" si="414"/>
        <v>41893.735659722224</v>
      </c>
      <c r="Q3919" t="s">
        <v>8271</v>
      </c>
      <c r="R3919" t="str">
        <f t="shared" si="410"/>
        <v>theater</v>
      </c>
      <c r="S3919" t="str">
        <f t="shared" si="411"/>
        <v>plays</v>
      </c>
    </row>
    <row r="3920" spans="1:19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6">
        <f t="shared" si="412"/>
        <v>0.2</v>
      </c>
      <c r="O3920" s="10">
        <f t="shared" si="413"/>
        <v>41843.87295138889</v>
      </c>
      <c r="P3920" s="10">
        <f t="shared" si="414"/>
        <v>41855.875</v>
      </c>
      <c r="Q3920" t="s">
        <v>8271</v>
      </c>
      <c r="R3920" t="str">
        <f t="shared" si="410"/>
        <v>theater</v>
      </c>
      <c r="S3920" t="str">
        <f t="shared" si="411"/>
        <v>plays</v>
      </c>
    </row>
    <row r="3921" spans="1:19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6">
        <f t="shared" si="412"/>
        <v>1.7999999999999998</v>
      </c>
      <c r="O3921" s="10">
        <f t="shared" si="413"/>
        <v>42358.893206018525</v>
      </c>
      <c r="P3921" s="10">
        <f t="shared" si="414"/>
        <v>42387.208333333336</v>
      </c>
      <c r="Q3921" t="s">
        <v>8271</v>
      </c>
      <c r="R3921" t="str">
        <f t="shared" si="410"/>
        <v>theater</v>
      </c>
      <c r="S3921" t="str">
        <f t="shared" si="411"/>
        <v>plays</v>
      </c>
    </row>
    <row r="3922" spans="1:19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6">
        <f t="shared" si="412"/>
        <v>5.4</v>
      </c>
      <c r="O3922" s="10">
        <f t="shared" si="413"/>
        <v>42657.595601851855</v>
      </c>
      <c r="P3922" s="10">
        <f t="shared" si="414"/>
        <v>42687.637268518527</v>
      </c>
      <c r="Q3922" t="s">
        <v>8271</v>
      </c>
      <c r="R3922" t="str">
        <f t="shared" si="410"/>
        <v>theater</v>
      </c>
      <c r="S3922" t="str">
        <f t="shared" si="411"/>
        <v>plays</v>
      </c>
    </row>
    <row r="3923" spans="1:19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6">
        <f t="shared" si="412"/>
        <v>0</v>
      </c>
      <c r="O3923" s="10">
        <f t="shared" si="413"/>
        <v>41926.750636574077</v>
      </c>
      <c r="P3923" s="10">
        <f t="shared" si="414"/>
        <v>41938.958333333336</v>
      </c>
      <c r="Q3923" t="s">
        <v>8271</v>
      </c>
      <c r="R3923" t="str">
        <f t="shared" si="410"/>
        <v>theater</v>
      </c>
      <c r="S3923" t="str">
        <f t="shared" si="411"/>
        <v>plays</v>
      </c>
    </row>
    <row r="3924" spans="1:19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6">
        <f t="shared" si="412"/>
        <v>8.1333333333333329</v>
      </c>
      <c r="O3924" s="10">
        <f t="shared" si="413"/>
        <v>42020.9769675926</v>
      </c>
      <c r="P3924" s="10">
        <f t="shared" si="414"/>
        <v>42066.166666666664</v>
      </c>
      <c r="Q3924" t="s">
        <v>8271</v>
      </c>
      <c r="R3924" t="str">
        <f t="shared" si="410"/>
        <v>theater</v>
      </c>
      <c r="S3924" t="str">
        <f t="shared" si="411"/>
        <v>plays</v>
      </c>
    </row>
    <row r="3925" spans="1:19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6">
        <f t="shared" si="412"/>
        <v>12.034782608695652</v>
      </c>
      <c r="O3925" s="10">
        <f t="shared" si="413"/>
        <v>42076.188321759262</v>
      </c>
      <c r="P3925" s="10">
        <f t="shared" si="414"/>
        <v>42104.188321759262</v>
      </c>
      <c r="Q3925" t="s">
        <v>8271</v>
      </c>
      <c r="R3925" t="str">
        <f t="shared" si="410"/>
        <v>theater</v>
      </c>
      <c r="S3925" t="str">
        <f t="shared" si="411"/>
        <v>plays</v>
      </c>
    </row>
    <row r="3926" spans="1:19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6">
        <f t="shared" si="412"/>
        <v>15.266666666666667</v>
      </c>
      <c r="O3926" s="10">
        <f t="shared" si="413"/>
        <v>41787.168078703704</v>
      </c>
      <c r="P3926" s="10">
        <f t="shared" si="414"/>
        <v>41817.168078703704</v>
      </c>
      <c r="Q3926" t="s">
        <v>8271</v>
      </c>
      <c r="R3926" t="str">
        <f t="shared" si="410"/>
        <v>theater</v>
      </c>
      <c r="S3926" t="str">
        <f t="shared" si="411"/>
        <v>plays</v>
      </c>
    </row>
    <row r="3927" spans="1:19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6">
        <f t="shared" si="412"/>
        <v>10</v>
      </c>
      <c r="O3927" s="10">
        <f t="shared" si="413"/>
        <v>41821.079155092593</v>
      </c>
      <c r="P3927" s="10">
        <f t="shared" si="414"/>
        <v>41851.079155092593</v>
      </c>
      <c r="Q3927" t="s">
        <v>8271</v>
      </c>
      <c r="R3927" t="str">
        <f t="shared" si="410"/>
        <v>theater</v>
      </c>
      <c r="S3927" t="str">
        <f t="shared" si="411"/>
        <v>plays</v>
      </c>
    </row>
    <row r="3928" spans="1:19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6">
        <f t="shared" si="412"/>
        <v>0.3</v>
      </c>
      <c r="O3928" s="10">
        <f t="shared" si="413"/>
        <v>41970.293379629635</v>
      </c>
      <c r="P3928" s="10">
        <f t="shared" si="414"/>
        <v>42000.293379629635</v>
      </c>
      <c r="Q3928" t="s">
        <v>8271</v>
      </c>
      <c r="R3928" t="str">
        <f t="shared" si="410"/>
        <v>theater</v>
      </c>
      <c r="S3928" t="str">
        <f t="shared" si="411"/>
        <v>plays</v>
      </c>
    </row>
    <row r="3929" spans="1:19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6">
        <f t="shared" si="412"/>
        <v>1</v>
      </c>
      <c r="O3929" s="10">
        <f t="shared" si="413"/>
        <v>41830.475740740745</v>
      </c>
      <c r="P3929" s="10">
        <f t="shared" si="414"/>
        <v>41860.475740740745</v>
      </c>
      <c r="Q3929" t="s">
        <v>8271</v>
      </c>
      <c r="R3929" t="str">
        <f t="shared" si="410"/>
        <v>theater</v>
      </c>
      <c r="S3929" t="str">
        <f t="shared" si="411"/>
        <v>plays</v>
      </c>
    </row>
    <row r="3930" spans="1:19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6">
        <f t="shared" si="412"/>
        <v>13.020000000000001</v>
      </c>
      <c r="O3930" s="10">
        <f t="shared" si="413"/>
        <v>42265.891516203708</v>
      </c>
      <c r="P3930" s="10">
        <f t="shared" si="414"/>
        <v>42293.415972222225</v>
      </c>
      <c r="Q3930" t="s">
        <v>8271</v>
      </c>
      <c r="R3930" t="str">
        <f t="shared" si="410"/>
        <v>theater</v>
      </c>
      <c r="S3930" t="str">
        <f t="shared" si="411"/>
        <v>plays</v>
      </c>
    </row>
    <row r="3931" spans="1:19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6">
        <f t="shared" si="412"/>
        <v>2.2650000000000001</v>
      </c>
      <c r="O3931" s="10">
        <f t="shared" si="413"/>
        <v>42602.035474537035</v>
      </c>
      <c r="P3931" s="10">
        <f t="shared" si="414"/>
        <v>42632.035474537035</v>
      </c>
      <c r="Q3931" t="s">
        <v>8271</v>
      </c>
      <c r="R3931" t="str">
        <f t="shared" si="410"/>
        <v>theater</v>
      </c>
      <c r="S3931" t="str">
        <f t="shared" si="411"/>
        <v>plays</v>
      </c>
    </row>
    <row r="3932" spans="1:19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6">
        <f t="shared" si="412"/>
        <v>0</v>
      </c>
      <c r="O3932" s="10">
        <f t="shared" si="413"/>
        <v>42433.547083333331</v>
      </c>
      <c r="P3932" s="10">
        <f t="shared" si="414"/>
        <v>42461.458333333336</v>
      </c>
      <c r="Q3932" t="s">
        <v>8271</v>
      </c>
      <c r="R3932" t="str">
        <f t="shared" si="410"/>
        <v>theater</v>
      </c>
      <c r="S3932" t="str">
        <f t="shared" si="411"/>
        <v>plays</v>
      </c>
    </row>
    <row r="3933" spans="1:19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6">
        <f t="shared" si="412"/>
        <v>0</v>
      </c>
      <c r="O3933" s="10">
        <f t="shared" si="413"/>
        <v>42228.360034722224</v>
      </c>
      <c r="P3933" s="10">
        <f t="shared" si="414"/>
        <v>42253.360034722224</v>
      </c>
      <c r="Q3933" t="s">
        <v>8271</v>
      </c>
      <c r="R3933" t="str">
        <f t="shared" si="410"/>
        <v>theater</v>
      </c>
      <c r="S3933" t="str">
        <f t="shared" si="411"/>
        <v>plays</v>
      </c>
    </row>
    <row r="3934" spans="1:19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6">
        <f t="shared" si="412"/>
        <v>8.3333333333333332E-3</v>
      </c>
      <c r="O3934" s="10">
        <f t="shared" si="413"/>
        <v>42415.376898148148</v>
      </c>
      <c r="P3934" s="10">
        <f t="shared" si="414"/>
        <v>42445.335231481484</v>
      </c>
      <c r="Q3934" t="s">
        <v>8271</v>
      </c>
      <c r="R3934" t="str">
        <f t="shared" si="410"/>
        <v>theater</v>
      </c>
      <c r="S3934" t="str">
        <f t="shared" si="411"/>
        <v>plays</v>
      </c>
    </row>
    <row r="3935" spans="1:19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6">
        <f t="shared" si="412"/>
        <v>15.742857142857142</v>
      </c>
      <c r="O3935" s="10">
        <f t="shared" si="413"/>
        <v>42539.17664351852</v>
      </c>
      <c r="P3935" s="10">
        <f t="shared" si="414"/>
        <v>42568.238194444442</v>
      </c>
      <c r="Q3935" t="s">
        <v>8271</v>
      </c>
      <c r="R3935" t="str">
        <f t="shared" ref="R3935:R3998" si="415">LEFT(Q3935, 7)</f>
        <v>theater</v>
      </c>
      <c r="S3935" t="str">
        <f t="shared" si="411"/>
        <v>plays</v>
      </c>
    </row>
    <row r="3936" spans="1:19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6">
        <f t="shared" si="412"/>
        <v>11</v>
      </c>
      <c r="O3936" s="10">
        <f t="shared" si="413"/>
        <v>42233.88008101852</v>
      </c>
      <c r="P3936" s="10">
        <f t="shared" si="414"/>
        <v>42278.750000000007</v>
      </c>
      <c r="Q3936" t="s">
        <v>8271</v>
      </c>
      <c r="R3936" t="str">
        <f t="shared" si="415"/>
        <v>theater</v>
      </c>
      <c r="S3936" t="str">
        <f t="shared" si="411"/>
        <v>plays</v>
      </c>
    </row>
    <row r="3937" spans="1:19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6">
        <f t="shared" si="412"/>
        <v>43.833333333333336</v>
      </c>
      <c r="O3937" s="10">
        <f t="shared" si="413"/>
        <v>42221.865115740737</v>
      </c>
      <c r="P3937" s="10">
        <f t="shared" si="414"/>
        <v>42281.865115740737</v>
      </c>
      <c r="Q3937" t="s">
        <v>8271</v>
      </c>
      <c r="R3937" t="str">
        <f t="shared" si="415"/>
        <v>theater</v>
      </c>
      <c r="S3937" t="str">
        <f t="shared" si="411"/>
        <v>plays</v>
      </c>
    </row>
    <row r="3938" spans="1:19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6">
        <f t="shared" si="412"/>
        <v>0</v>
      </c>
      <c r="O3938" s="10">
        <f t="shared" si="413"/>
        <v>42675.471296296302</v>
      </c>
      <c r="P3938" s="10">
        <f t="shared" si="414"/>
        <v>42705.512962962966</v>
      </c>
      <c r="Q3938" t="s">
        <v>8271</v>
      </c>
      <c r="R3938" t="str">
        <f t="shared" si="415"/>
        <v>theater</v>
      </c>
      <c r="S3938" t="str">
        <f t="shared" si="411"/>
        <v>plays</v>
      </c>
    </row>
    <row r="3939" spans="1:19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6">
        <f t="shared" si="412"/>
        <v>86.135181975736558</v>
      </c>
      <c r="O3939" s="10">
        <f t="shared" si="413"/>
        <v>42534.839814814819</v>
      </c>
      <c r="P3939" s="10">
        <f t="shared" si="414"/>
        <v>42562.839814814819</v>
      </c>
      <c r="Q3939" t="s">
        <v>8271</v>
      </c>
      <c r="R3939" t="str">
        <f t="shared" si="415"/>
        <v>theater</v>
      </c>
      <c r="S3939" t="str">
        <f t="shared" si="411"/>
        <v>plays</v>
      </c>
    </row>
    <row r="3940" spans="1:19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6">
        <f t="shared" si="412"/>
        <v>12.196620583717358</v>
      </c>
      <c r="O3940" s="10">
        <f t="shared" si="413"/>
        <v>42152.114050925935</v>
      </c>
      <c r="P3940" s="10">
        <f t="shared" si="414"/>
        <v>42183.114050925935</v>
      </c>
      <c r="Q3940" t="s">
        <v>8271</v>
      </c>
      <c r="R3940" t="str">
        <f t="shared" si="415"/>
        <v>theater</v>
      </c>
      <c r="S3940" t="str">
        <f t="shared" si="411"/>
        <v>plays</v>
      </c>
    </row>
    <row r="3941" spans="1:19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6">
        <f t="shared" si="412"/>
        <v>0.1</v>
      </c>
      <c r="O3941" s="10">
        <f t="shared" si="413"/>
        <v>41915.608553240745</v>
      </c>
      <c r="P3941" s="10">
        <f t="shared" si="414"/>
        <v>41919.395833333336</v>
      </c>
      <c r="Q3941" t="s">
        <v>8271</v>
      </c>
      <c r="R3941" t="str">
        <f t="shared" si="415"/>
        <v>theater</v>
      </c>
      <c r="S3941" t="str">
        <f t="shared" si="411"/>
        <v>plays</v>
      </c>
    </row>
    <row r="3942" spans="1:19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6">
        <f t="shared" si="412"/>
        <v>0.22</v>
      </c>
      <c r="O3942" s="10">
        <f t="shared" si="413"/>
        <v>41961.700821759259</v>
      </c>
      <c r="P3942" s="10">
        <f t="shared" si="414"/>
        <v>42006.700821759259</v>
      </c>
      <c r="Q3942" t="s">
        <v>8271</v>
      </c>
      <c r="R3942" t="str">
        <f t="shared" si="415"/>
        <v>theater</v>
      </c>
      <c r="S3942" t="str">
        <f t="shared" si="411"/>
        <v>plays</v>
      </c>
    </row>
    <row r="3943" spans="1:19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6">
        <f t="shared" si="412"/>
        <v>0.90909090909090906</v>
      </c>
      <c r="O3943" s="10">
        <f t="shared" si="413"/>
        <v>41940.795567129629</v>
      </c>
      <c r="P3943" s="10">
        <f t="shared" si="414"/>
        <v>41968.250000000007</v>
      </c>
      <c r="Q3943" t="s">
        <v>8271</v>
      </c>
      <c r="R3943" t="str">
        <f t="shared" si="415"/>
        <v>theater</v>
      </c>
      <c r="S3943" t="str">
        <f t="shared" si="411"/>
        <v>plays</v>
      </c>
    </row>
    <row r="3944" spans="1:19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6">
        <f t="shared" si="412"/>
        <v>0</v>
      </c>
      <c r="O3944" s="10">
        <f t="shared" si="413"/>
        <v>42112.112430555557</v>
      </c>
      <c r="P3944" s="10">
        <f t="shared" si="414"/>
        <v>42172.112430555557</v>
      </c>
      <c r="Q3944" t="s">
        <v>8271</v>
      </c>
      <c r="R3944" t="str">
        <f t="shared" si="415"/>
        <v>theater</v>
      </c>
      <c r="S3944" t="str">
        <f t="shared" si="411"/>
        <v>plays</v>
      </c>
    </row>
    <row r="3945" spans="1:19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6">
        <f t="shared" si="412"/>
        <v>35.64</v>
      </c>
      <c r="O3945" s="10">
        <f t="shared" si="413"/>
        <v>42279.986898148149</v>
      </c>
      <c r="P3945" s="10">
        <f t="shared" si="414"/>
        <v>42310.909722222226</v>
      </c>
      <c r="Q3945" t="s">
        <v>8271</v>
      </c>
      <c r="R3945" t="str">
        <f t="shared" si="415"/>
        <v>theater</v>
      </c>
      <c r="S3945" t="str">
        <f t="shared" si="411"/>
        <v>plays</v>
      </c>
    </row>
    <row r="3946" spans="1:19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6">
        <f t="shared" si="412"/>
        <v>0</v>
      </c>
      <c r="O3946" s="10">
        <f t="shared" si="413"/>
        <v>42213.871238425927</v>
      </c>
      <c r="P3946" s="10">
        <f t="shared" si="414"/>
        <v>42243.871238425927</v>
      </c>
      <c r="Q3946" t="s">
        <v>8271</v>
      </c>
      <c r="R3946" t="str">
        <f t="shared" si="415"/>
        <v>theater</v>
      </c>
      <c r="S3946" t="str">
        <f t="shared" si="411"/>
        <v>plays</v>
      </c>
    </row>
    <row r="3947" spans="1:19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6">
        <f t="shared" si="412"/>
        <v>0.25</v>
      </c>
      <c r="O3947" s="10">
        <f t="shared" si="413"/>
        <v>42110.010046296295</v>
      </c>
      <c r="P3947" s="10">
        <f t="shared" si="414"/>
        <v>42140.010046296295</v>
      </c>
      <c r="Q3947" t="s">
        <v>8271</v>
      </c>
      <c r="R3947" t="str">
        <f t="shared" si="415"/>
        <v>theater</v>
      </c>
      <c r="S3947" t="str">
        <f t="shared" si="411"/>
        <v>plays</v>
      </c>
    </row>
    <row r="3948" spans="1:19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6">
        <f t="shared" si="412"/>
        <v>3.25</v>
      </c>
      <c r="O3948" s="10">
        <f t="shared" si="413"/>
        <v>42032.041921296295</v>
      </c>
      <c r="P3948" s="10">
        <f t="shared" si="414"/>
        <v>42063.541666666664</v>
      </c>
      <c r="Q3948" t="s">
        <v>8271</v>
      </c>
      <c r="R3948" t="str">
        <f t="shared" si="415"/>
        <v>theater</v>
      </c>
      <c r="S3948" t="str">
        <f t="shared" si="411"/>
        <v>plays</v>
      </c>
    </row>
    <row r="3949" spans="1:19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6">
        <f t="shared" si="412"/>
        <v>3.3666666666666663</v>
      </c>
      <c r="O3949" s="10">
        <f t="shared" si="413"/>
        <v>42615.351203703707</v>
      </c>
      <c r="P3949" s="10">
        <f t="shared" si="414"/>
        <v>42645.351203703707</v>
      </c>
      <c r="Q3949" t="s">
        <v>8271</v>
      </c>
      <c r="R3949" t="str">
        <f t="shared" si="415"/>
        <v>theater</v>
      </c>
      <c r="S3949" t="str">
        <f t="shared" si="411"/>
        <v>plays</v>
      </c>
    </row>
    <row r="3950" spans="1:19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6">
        <f t="shared" si="412"/>
        <v>0</v>
      </c>
      <c r="O3950" s="10">
        <f t="shared" si="413"/>
        <v>41829.533831018518</v>
      </c>
      <c r="P3950" s="10">
        <f t="shared" si="414"/>
        <v>41889.533831018518</v>
      </c>
      <c r="Q3950" t="s">
        <v>8271</v>
      </c>
      <c r="R3950" t="str">
        <f t="shared" si="415"/>
        <v>theater</v>
      </c>
      <c r="S3950" t="str">
        <f t="shared" si="411"/>
        <v>plays</v>
      </c>
    </row>
    <row r="3951" spans="1:19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6">
        <f t="shared" si="412"/>
        <v>15.770000000000001</v>
      </c>
      <c r="O3951" s="10">
        <f t="shared" si="413"/>
        <v>42016.328946759262</v>
      </c>
      <c r="P3951" s="10">
        <f t="shared" si="414"/>
        <v>42046.328946759262</v>
      </c>
      <c r="Q3951" t="s">
        <v>8271</v>
      </c>
      <c r="R3951" t="str">
        <f t="shared" si="415"/>
        <v>theater</v>
      </c>
      <c r="S3951" t="str">
        <f t="shared" si="411"/>
        <v>plays</v>
      </c>
    </row>
    <row r="3952" spans="1:19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6">
        <f t="shared" si="412"/>
        <v>0.625</v>
      </c>
      <c r="O3952" s="10">
        <f t="shared" si="413"/>
        <v>42439.91064814815</v>
      </c>
      <c r="P3952" s="10">
        <f t="shared" si="414"/>
        <v>42468.982638888891</v>
      </c>
      <c r="Q3952" t="s">
        <v>8271</v>
      </c>
      <c r="R3952" t="str">
        <f t="shared" si="415"/>
        <v>theater</v>
      </c>
      <c r="S3952" t="str">
        <f t="shared" si="411"/>
        <v>plays</v>
      </c>
    </row>
    <row r="3953" spans="1:19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6">
        <f t="shared" si="412"/>
        <v>5.0000000000000001E-4</v>
      </c>
      <c r="O3953" s="10">
        <f t="shared" si="413"/>
        <v>42434.034050925933</v>
      </c>
      <c r="P3953" s="10">
        <f t="shared" si="414"/>
        <v>42493.992384259262</v>
      </c>
      <c r="Q3953" t="s">
        <v>8271</v>
      </c>
      <c r="R3953" t="str">
        <f t="shared" si="415"/>
        <v>theater</v>
      </c>
      <c r="S3953" t="str">
        <f t="shared" si="411"/>
        <v>plays</v>
      </c>
    </row>
    <row r="3954" spans="1:19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6">
        <f t="shared" si="412"/>
        <v>9.6153846153846159E-2</v>
      </c>
      <c r="O3954" s="10">
        <f t="shared" si="413"/>
        <v>42243.998726851853</v>
      </c>
      <c r="P3954" s="10">
        <f t="shared" si="414"/>
        <v>42303.998726851853</v>
      </c>
      <c r="Q3954" t="s">
        <v>8271</v>
      </c>
      <c r="R3954" t="str">
        <f t="shared" si="415"/>
        <v>theater</v>
      </c>
      <c r="S3954" t="str">
        <f t="shared" ref="S3954:S4017" si="416">RIGHT(Q3954, 5)</f>
        <v>plays</v>
      </c>
    </row>
    <row r="3955" spans="1:19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6">
        <f t="shared" si="412"/>
        <v>0</v>
      </c>
      <c r="O3955" s="10">
        <f t="shared" si="413"/>
        <v>42550.256782407414</v>
      </c>
      <c r="P3955" s="10">
        <f t="shared" si="414"/>
        <v>42581.186805555561</v>
      </c>
      <c r="Q3955" t="s">
        <v>8271</v>
      </c>
      <c r="R3955" t="str">
        <f t="shared" si="415"/>
        <v>theater</v>
      </c>
      <c r="S3955" t="str">
        <f t="shared" si="416"/>
        <v>plays</v>
      </c>
    </row>
    <row r="3956" spans="1:19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6">
        <f t="shared" si="412"/>
        <v>0</v>
      </c>
      <c r="O3956" s="10">
        <f t="shared" si="413"/>
        <v>41774.859537037039</v>
      </c>
      <c r="P3956" s="10">
        <f t="shared" si="414"/>
        <v>41834.859537037039</v>
      </c>
      <c r="Q3956" t="s">
        <v>8271</v>
      </c>
      <c r="R3956" t="str">
        <f t="shared" si="415"/>
        <v>theater</v>
      </c>
      <c r="S3956" t="str">
        <f t="shared" si="416"/>
        <v>plays</v>
      </c>
    </row>
    <row r="3957" spans="1:19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6">
        <f t="shared" si="412"/>
        <v>24.285714285714285</v>
      </c>
      <c r="O3957" s="10">
        <f t="shared" si="413"/>
        <v>42307.057187500002</v>
      </c>
      <c r="P3957" s="10">
        <f t="shared" si="414"/>
        <v>42337.098854166667</v>
      </c>
      <c r="Q3957" t="s">
        <v>8271</v>
      </c>
      <c r="R3957" t="str">
        <f t="shared" si="415"/>
        <v>theater</v>
      </c>
      <c r="S3957" t="str">
        <f t="shared" si="416"/>
        <v>plays</v>
      </c>
    </row>
    <row r="3958" spans="1:19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6">
        <f t="shared" si="412"/>
        <v>0</v>
      </c>
      <c r="O3958" s="10">
        <f t="shared" si="413"/>
        <v>42458.1403587963</v>
      </c>
      <c r="P3958" s="10">
        <f t="shared" si="414"/>
        <v>42485.222222222226</v>
      </c>
      <c r="Q3958" t="s">
        <v>8271</v>
      </c>
      <c r="R3958" t="str">
        <f t="shared" si="415"/>
        <v>theater</v>
      </c>
      <c r="S3958" t="str">
        <f t="shared" si="416"/>
        <v>plays</v>
      </c>
    </row>
    <row r="3959" spans="1:19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6">
        <f t="shared" si="412"/>
        <v>2.5000000000000001E-2</v>
      </c>
      <c r="O3959" s="10">
        <f t="shared" si="413"/>
        <v>42514.184652777774</v>
      </c>
      <c r="P3959" s="10">
        <f t="shared" si="414"/>
        <v>42560.184652777774</v>
      </c>
      <c r="Q3959" t="s">
        <v>8271</v>
      </c>
      <c r="R3959" t="str">
        <f t="shared" si="415"/>
        <v>theater</v>
      </c>
      <c r="S3959" t="str">
        <f t="shared" si="416"/>
        <v>plays</v>
      </c>
    </row>
    <row r="3960" spans="1:19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6">
        <f t="shared" si="412"/>
        <v>32.049999999999997</v>
      </c>
      <c r="O3960" s="10">
        <f t="shared" si="413"/>
        <v>41817.15870370371</v>
      </c>
      <c r="P3960" s="10">
        <f t="shared" si="414"/>
        <v>41853.791666666672</v>
      </c>
      <c r="Q3960" t="s">
        <v>8271</v>
      </c>
      <c r="R3960" t="str">
        <f t="shared" si="415"/>
        <v>theater</v>
      </c>
      <c r="S3960" t="str">
        <f t="shared" si="416"/>
        <v>plays</v>
      </c>
    </row>
    <row r="3961" spans="1:19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6">
        <f t="shared" si="412"/>
        <v>24.333333333333336</v>
      </c>
      <c r="O3961" s="10">
        <f t="shared" si="413"/>
        <v>41880.997175925928</v>
      </c>
      <c r="P3961" s="10">
        <f t="shared" si="414"/>
        <v>41910.997175925928</v>
      </c>
      <c r="Q3961" t="s">
        <v>8271</v>
      </c>
      <c r="R3961" t="str">
        <f t="shared" si="415"/>
        <v>theater</v>
      </c>
      <c r="S3961" t="str">
        <f t="shared" si="416"/>
        <v>plays</v>
      </c>
    </row>
    <row r="3962" spans="1:19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6">
        <f t="shared" si="412"/>
        <v>1.5</v>
      </c>
      <c r="O3962" s="10">
        <f t="shared" si="413"/>
        <v>42343.053888888891</v>
      </c>
      <c r="P3962" s="10">
        <f t="shared" si="414"/>
        <v>42373.053888888891</v>
      </c>
      <c r="Q3962" t="s">
        <v>8271</v>
      </c>
      <c r="R3962" t="str">
        <f t="shared" si="415"/>
        <v>theater</v>
      </c>
      <c r="S3962" t="str">
        <f t="shared" si="416"/>
        <v>plays</v>
      </c>
    </row>
    <row r="3963" spans="1:19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6">
        <f t="shared" si="412"/>
        <v>0.42</v>
      </c>
      <c r="O3963" s="10">
        <f t="shared" si="413"/>
        <v>41746.099652777782</v>
      </c>
      <c r="P3963" s="10">
        <f t="shared" si="414"/>
        <v>41768.099652777782</v>
      </c>
      <c r="Q3963" t="s">
        <v>8271</v>
      </c>
      <c r="R3963" t="str">
        <f t="shared" si="415"/>
        <v>theater</v>
      </c>
      <c r="S3963" t="str">
        <f t="shared" si="416"/>
        <v>plays</v>
      </c>
    </row>
    <row r="3964" spans="1:19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6">
        <f t="shared" si="412"/>
        <v>3.214285714285714</v>
      </c>
      <c r="O3964" s="10">
        <f t="shared" si="413"/>
        <v>42311.829791666671</v>
      </c>
      <c r="P3964" s="10">
        <f t="shared" si="414"/>
        <v>42336.829791666671</v>
      </c>
      <c r="Q3964" t="s">
        <v>8271</v>
      </c>
      <c r="R3964" t="str">
        <f t="shared" si="415"/>
        <v>theater</v>
      </c>
      <c r="S3964" t="str">
        <f t="shared" si="416"/>
        <v>plays</v>
      </c>
    </row>
    <row r="3965" spans="1:19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6">
        <f t="shared" si="412"/>
        <v>0</v>
      </c>
      <c r="O3965" s="10">
        <f t="shared" si="413"/>
        <v>42296.36246527778</v>
      </c>
      <c r="P3965" s="10">
        <f t="shared" si="414"/>
        <v>42326.404131944444</v>
      </c>
      <c r="Q3965" t="s">
        <v>8271</v>
      </c>
      <c r="R3965" t="str">
        <f t="shared" si="415"/>
        <v>theater</v>
      </c>
      <c r="S3965" t="str">
        <f t="shared" si="416"/>
        <v>plays</v>
      </c>
    </row>
    <row r="3966" spans="1:19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6">
        <f t="shared" si="412"/>
        <v>6.3</v>
      </c>
      <c r="O3966" s="10">
        <f t="shared" si="413"/>
        <v>42053.930393518523</v>
      </c>
      <c r="P3966" s="10">
        <f t="shared" si="414"/>
        <v>42113.888726851852</v>
      </c>
      <c r="Q3966" t="s">
        <v>8271</v>
      </c>
      <c r="R3966" t="str">
        <f t="shared" si="415"/>
        <v>theater</v>
      </c>
      <c r="S3966" t="str">
        <f t="shared" si="416"/>
        <v>plays</v>
      </c>
    </row>
    <row r="3967" spans="1:19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6">
        <f t="shared" si="412"/>
        <v>14.249999999999998</v>
      </c>
      <c r="O3967" s="10">
        <f t="shared" si="413"/>
        <v>42414.444212962968</v>
      </c>
      <c r="P3967" s="10">
        <f t="shared" si="414"/>
        <v>42474.402546296296</v>
      </c>
      <c r="Q3967" t="s">
        <v>8271</v>
      </c>
      <c r="R3967" t="str">
        <f t="shared" si="415"/>
        <v>theater</v>
      </c>
      <c r="S3967" t="str">
        <f t="shared" si="416"/>
        <v>plays</v>
      </c>
    </row>
    <row r="3968" spans="1:19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6">
        <f t="shared" si="412"/>
        <v>0.6</v>
      </c>
      <c r="O3968" s="10">
        <f t="shared" si="413"/>
        <v>41801.91988425926</v>
      </c>
      <c r="P3968" s="10">
        <f t="shared" si="414"/>
        <v>41844.332638888889</v>
      </c>
      <c r="Q3968" t="s">
        <v>8271</v>
      </c>
      <c r="R3968" t="str">
        <f t="shared" si="415"/>
        <v>theater</v>
      </c>
      <c r="S3968" t="str">
        <f t="shared" si="416"/>
        <v>plays</v>
      </c>
    </row>
    <row r="3969" spans="1:19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6">
        <f t="shared" si="412"/>
        <v>24.117647058823529</v>
      </c>
      <c r="O3969" s="10">
        <f t="shared" si="413"/>
        <v>42770.498923611114</v>
      </c>
      <c r="P3969" s="10">
        <f t="shared" si="414"/>
        <v>42800.498923611114</v>
      </c>
      <c r="Q3969" t="s">
        <v>8271</v>
      </c>
      <c r="R3969" t="str">
        <f t="shared" si="415"/>
        <v>theater</v>
      </c>
      <c r="S3969" t="str">
        <f t="shared" si="416"/>
        <v>plays</v>
      </c>
    </row>
    <row r="3970" spans="1:19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6">
        <f t="shared" ref="N3970:N4033" si="417">E3970/D3970*100</f>
        <v>10.54</v>
      </c>
      <c r="O3970" s="10">
        <f t="shared" si="413"/>
        <v>42453.023993055562</v>
      </c>
      <c r="P3970" s="10">
        <f t="shared" si="414"/>
        <v>42513.023993055562</v>
      </c>
      <c r="Q3970" t="s">
        <v>8271</v>
      </c>
      <c r="R3970" t="str">
        <f t="shared" si="415"/>
        <v>theater</v>
      </c>
      <c r="S3970" t="str">
        <f t="shared" si="416"/>
        <v>plays</v>
      </c>
    </row>
    <row r="3971" spans="1:19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6">
        <f t="shared" si="417"/>
        <v>7.4690265486725664</v>
      </c>
      <c r="O3971" s="10">
        <f t="shared" ref="O3971:O4034" si="418">((((J3971/60)/60)/24+DATE(1970,1,1)+5/24))</f>
        <v>42602.063032407408</v>
      </c>
      <c r="P3971" s="10">
        <f t="shared" ref="P3971:P4034" si="419">((((I3971/60)/60)/24+DATE(1970,1,1)+5/24))</f>
        <v>42611.371527777781</v>
      </c>
      <c r="Q3971" t="s">
        <v>8271</v>
      </c>
      <c r="R3971" t="str">
        <f t="shared" si="415"/>
        <v>theater</v>
      </c>
      <c r="S3971" t="str">
        <f t="shared" si="416"/>
        <v>plays</v>
      </c>
    </row>
    <row r="3972" spans="1:19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6">
        <f t="shared" si="417"/>
        <v>7.3333333333333334E-2</v>
      </c>
      <c r="O3972" s="10">
        <f t="shared" si="418"/>
        <v>42448.071886574071</v>
      </c>
      <c r="P3972" s="10">
        <f t="shared" si="419"/>
        <v>42478.071886574071</v>
      </c>
      <c r="Q3972" t="s">
        <v>8271</v>
      </c>
      <c r="R3972" t="str">
        <f t="shared" si="415"/>
        <v>theater</v>
      </c>
      <c r="S3972" t="str">
        <f t="shared" si="416"/>
        <v>plays</v>
      </c>
    </row>
    <row r="3973" spans="1:19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6">
        <f t="shared" si="417"/>
        <v>0.97142857142857131</v>
      </c>
      <c r="O3973" s="10">
        <f t="shared" si="418"/>
        <v>41811.744513888894</v>
      </c>
      <c r="P3973" s="10">
        <f t="shared" si="419"/>
        <v>41841.744513888894</v>
      </c>
      <c r="Q3973" t="s">
        <v>8271</v>
      </c>
      <c r="R3973" t="str">
        <f t="shared" si="415"/>
        <v>theater</v>
      </c>
      <c r="S3973" t="str">
        <f t="shared" si="416"/>
        <v>plays</v>
      </c>
    </row>
    <row r="3974" spans="1:19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6">
        <f t="shared" si="417"/>
        <v>21.099999999999998</v>
      </c>
      <c r="O3974" s="10">
        <f t="shared" si="418"/>
        <v>41981.275856481479</v>
      </c>
      <c r="P3974" s="10">
        <f t="shared" si="419"/>
        <v>42041.275856481479</v>
      </c>
      <c r="Q3974" t="s">
        <v>8271</v>
      </c>
      <c r="R3974" t="str">
        <f t="shared" si="415"/>
        <v>theater</v>
      </c>
      <c r="S3974" t="str">
        <f t="shared" si="416"/>
        <v>plays</v>
      </c>
    </row>
    <row r="3975" spans="1:19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6">
        <f t="shared" si="417"/>
        <v>78.100000000000009</v>
      </c>
      <c r="O3975" s="10">
        <f t="shared" si="418"/>
        <v>42469.892476851855</v>
      </c>
      <c r="P3975" s="10">
        <f t="shared" si="419"/>
        <v>42499.375000000007</v>
      </c>
      <c r="Q3975" t="s">
        <v>8271</v>
      </c>
      <c r="R3975" t="str">
        <f t="shared" si="415"/>
        <v>theater</v>
      </c>
      <c r="S3975" t="str">
        <f t="shared" si="416"/>
        <v>plays</v>
      </c>
    </row>
    <row r="3976" spans="1:19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6">
        <f t="shared" si="417"/>
        <v>32</v>
      </c>
      <c r="O3976" s="10">
        <f t="shared" si="418"/>
        <v>42493.755185185182</v>
      </c>
      <c r="P3976" s="10">
        <f t="shared" si="419"/>
        <v>42523.755185185182</v>
      </c>
      <c r="Q3976" t="s">
        <v>8271</v>
      </c>
      <c r="R3976" t="str">
        <f t="shared" si="415"/>
        <v>theater</v>
      </c>
      <c r="S3976" t="str">
        <f t="shared" si="416"/>
        <v>plays</v>
      </c>
    </row>
    <row r="3977" spans="1:19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6">
        <f t="shared" si="417"/>
        <v>0</v>
      </c>
      <c r="O3977" s="10">
        <f t="shared" si="418"/>
        <v>42535.075208333335</v>
      </c>
      <c r="P3977" s="10">
        <f t="shared" si="419"/>
        <v>42565.075208333335</v>
      </c>
      <c r="Q3977" t="s">
        <v>8271</v>
      </c>
      <c r="R3977" t="str">
        <f t="shared" si="415"/>
        <v>theater</v>
      </c>
      <c r="S3977" t="str">
        <f t="shared" si="416"/>
        <v>plays</v>
      </c>
    </row>
    <row r="3978" spans="1:19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6">
        <f t="shared" si="417"/>
        <v>47.692307692307693</v>
      </c>
      <c r="O3978" s="10">
        <f t="shared" si="418"/>
        <v>41831.066678240742</v>
      </c>
      <c r="P3978" s="10">
        <f t="shared" si="419"/>
        <v>41852.5</v>
      </c>
      <c r="Q3978" t="s">
        <v>8271</v>
      </c>
      <c r="R3978" t="str">
        <f t="shared" si="415"/>
        <v>theater</v>
      </c>
      <c r="S3978" t="str">
        <f t="shared" si="416"/>
        <v>plays</v>
      </c>
    </row>
    <row r="3979" spans="1:19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6">
        <f t="shared" si="417"/>
        <v>1.4500000000000002</v>
      </c>
      <c r="O3979" s="10">
        <f t="shared" si="418"/>
        <v>42543.996898148151</v>
      </c>
      <c r="P3979" s="10">
        <f t="shared" si="419"/>
        <v>42573.996898148151</v>
      </c>
      <c r="Q3979" t="s">
        <v>8271</v>
      </c>
      <c r="R3979" t="str">
        <f t="shared" si="415"/>
        <v>theater</v>
      </c>
      <c r="S3979" t="str">
        <f t="shared" si="416"/>
        <v>plays</v>
      </c>
    </row>
    <row r="3980" spans="1:19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6">
        <f t="shared" si="417"/>
        <v>10.7</v>
      </c>
      <c r="O3980" s="10">
        <f t="shared" si="418"/>
        <v>41975.851307870376</v>
      </c>
      <c r="P3980" s="10">
        <f t="shared" si="419"/>
        <v>42035.851307870376</v>
      </c>
      <c r="Q3980" t="s">
        <v>8271</v>
      </c>
      <c r="R3980" t="str">
        <f t="shared" si="415"/>
        <v>theater</v>
      </c>
      <c r="S3980" t="str">
        <f t="shared" si="416"/>
        <v>plays</v>
      </c>
    </row>
    <row r="3981" spans="1:19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6">
        <f t="shared" si="417"/>
        <v>1.8333333333333333</v>
      </c>
      <c r="O3981" s="10">
        <f t="shared" si="418"/>
        <v>42070.11177083334</v>
      </c>
      <c r="P3981" s="10">
        <f t="shared" si="419"/>
        <v>42093.041666666664</v>
      </c>
      <c r="Q3981" t="s">
        <v>8271</v>
      </c>
      <c r="R3981" t="str">
        <f t="shared" si="415"/>
        <v>theater</v>
      </c>
      <c r="S3981" t="str">
        <f t="shared" si="416"/>
        <v>plays</v>
      </c>
    </row>
    <row r="3982" spans="1:19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6">
        <f t="shared" si="417"/>
        <v>18</v>
      </c>
      <c r="O3982" s="10">
        <f t="shared" si="418"/>
        <v>41795.807256944448</v>
      </c>
      <c r="P3982" s="10">
        <f t="shared" si="419"/>
        <v>41825.807256944448</v>
      </c>
      <c r="Q3982" t="s">
        <v>8271</v>
      </c>
      <c r="R3982" t="str">
        <f t="shared" si="415"/>
        <v>theater</v>
      </c>
      <c r="S3982" t="str">
        <f t="shared" si="416"/>
        <v>plays</v>
      </c>
    </row>
    <row r="3983" spans="1:19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6">
        <f t="shared" si="417"/>
        <v>4.083333333333333</v>
      </c>
      <c r="O3983" s="10">
        <f t="shared" si="418"/>
        <v>42508.388298611113</v>
      </c>
      <c r="P3983" s="10">
        <f t="shared" si="419"/>
        <v>42568.388298611113</v>
      </c>
      <c r="Q3983" t="s">
        <v>8271</v>
      </c>
      <c r="R3983" t="str">
        <f t="shared" si="415"/>
        <v>theater</v>
      </c>
      <c r="S3983" t="str">
        <f t="shared" si="416"/>
        <v>plays</v>
      </c>
    </row>
    <row r="3984" spans="1:19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6">
        <f t="shared" si="417"/>
        <v>20</v>
      </c>
      <c r="O3984" s="10">
        <f t="shared" si="418"/>
        <v>42133.018287037041</v>
      </c>
      <c r="P3984" s="10">
        <f t="shared" si="419"/>
        <v>42193.018287037041</v>
      </c>
      <c r="Q3984" t="s">
        <v>8271</v>
      </c>
      <c r="R3984" t="str">
        <f t="shared" si="415"/>
        <v>theater</v>
      </c>
      <c r="S3984" t="str">
        <f t="shared" si="416"/>
        <v>plays</v>
      </c>
    </row>
    <row r="3985" spans="1:19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6">
        <f t="shared" si="417"/>
        <v>34.802513464991023</v>
      </c>
      <c r="O3985" s="10">
        <f t="shared" si="418"/>
        <v>41748.078194444446</v>
      </c>
      <c r="P3985" s="10">
        <f t="shared" si="419"/>
        <v>41779.499305555561</v>
      </c>
      <c r="Q3985" t="s">
        <v>8271</v>
      </c>
      <c r="R3985" t="str">
        <f t="shared" si="415"/>
        <v>theater</v>
      </c>
      <c r="S3985" t="str">
        <f t="shared" si="416"/>
        <v>plays</v>
      </c>
    </row>
    <row r="3986" spans="1:19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6">
        <f t="shared" si="417"/>
        <v>6.3333333333333339</v>
      </c>
      <c r="O3986" s="10">
        <f t="shared" si="418"/>
        <v>41921.171805555554</v>
      </c>
      <c r="P3986" s="10">
        <f t="shared" si="419"/>
        <v>41951.208333333336</v>
      </c>
      <c r="Q3986" t="s">
        <v>8271</v>
      </c>
      <c r="R3986" t="str">
        <f t="shared" si="415"/>
        <v>theater</v>
      </c>
      <c r="S3986" t="str">
        <f t="shared" si="416"/>
        <v>plays</v>
      </c>
    </row>
    <row r="3987" spans="1:19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6">
        <f t="shared" si="417"/>
        <v>32.049999999999997</v>
      </c>
      <c r="O3987" s="10">
        <f t="shared" si="418"/>
        <v>42399.91574074074</v>
      </c>
      <c r="P3987" s="10">
        <f t="shared" si="419"/>
        <v>42421.086805555555</v>
      </c>
      <c r="Q3987" t="s">
        <v>8271</v>
      </c>
      <c r="R3987" t="str">
        <f t="shared" si="415"/>
        <v>theater</v>
      </c>
      <c r="S3987" t="str">
        <f t="shared" si="416"/>
        <v>plays</v>
      </c>
    </row>
    <row r="3988" spans="1:19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6">
        <f t="shared" si="417"/>
        <v>9.76</v>
      </c>
      <c r="O3988" s="10">
        <f t="shared" si="418"/>
        <v>42467.756874999999</v>
      </c>
      <c r="P3988" s="10">
        <f t="shared" si="419"/>
        <v>42496.75277777778</v>
      </c>
      <c r="Q3988" t="s">
        <v>8271</v>
      </c>
      <c r="R3988" t="str">
        <f t="shared" si="415"/>
        <v>theater</v>
      </c>
      <c r="S3988" t="str">
        <f t="shared" si="416"/>
        <v>plays</v>
      </c>
    </row>
    <row r="3989" spans="1:19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6">
        <f t="shared" si="417"/>
        <v>37.75</v>
      </c>
      <c r="O3989" s="10">
        <f t="shared" si="418"/>
        <v>41766.132986111115</v>
      </c>
      <c r="P3989" s="10">
        <f t="shared" si="419"/>
        <v>41776.132986111115</v>
      </c>
      <c r="Q3989" t="s">
        <v>8271</v>
      </c>
      <c r="R3989" t="str">
        <f t="shared" si="415"/>
        <v>theater</v>
      </c>
      <c r="S3989" t="str">
        <f t="shared" si="416"/>
        <v>plays</v>
      </c>
    </row>
    <row r="3990" spans="1:19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6">
        <f t="shared" si="417"/>
        <v>2.1333333333333333</v>
      </c>
      <c r="O3990" s="10">
        <f t="shared" si="418"/>
        <v>42230.289502314816</v>
      </c>
      <c r="P3990" s="10">
        <f t="shared" si="419"/>
        <v>42245.289502314816</v>
      </c>
      <c r="Q3990" t="s">
        <v>8271</v>
      </c>
      <c r="R3990" t="str">
        <f t="shared" si="415"/>
        <v>theater</v>
      </c>
      <c r="S3990" t="str">
        <f t="shared" si="416"/>
        <v>plays</v>
      </c>
    </row>
    <row r="3991" spans="1:19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6">
        <f t="shared" si="417"/>
        <v>0</v>
      </c>
      <c r="O3991" s="10">
        <f t="shared" si="418"/>
        <v>42286.958113425928</v>
      </c>
      <c r="P3991" s="10">
        <f t="shared" si="419"/>
        <v>42316.999780092599</v>
      </c>
      <c r="Q3991" t="s">
        <v>8271</v>
      </c>
      <c r="R3991" t="str">
        <f t="shared" si="415"/>
        <v>theater</v>
      </c>
      <c r="S3991" t="str">
        <f t="shared" si="416"/>
        <v>plays</v>
      </c>
    </row>
    <row r="3992" spans="1:19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6">
        <f t="shared" si="417"/>
        <v>4.1818181818181817</v>
      </c>
      <c r="O3992" s="10">
        <f t="shared" si="418"/>
        <v>42401.880706018521</v>
      </c>
      <c r="P3992" s="10">
        <f t="shared" si="419"/>
        <v>42431.880706018521</v>
      </c>
      <c r="Q3992" t="s">
        <v>8271</v>
      </c>
      <c r="R3992" t="str">
        <f t="shared" si="415"/>
        <v>theater</v>
      </c>
      <c r="S3992" t="str">
        <f t="shared" si="416"/>
        <v>plays</v>
      </c>
    </row>
    <row r="3993" spans="1:19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6">
        <f t="shared" si="417"/>
        <v>20</v>
      </c>
      <c r="O3993" s="10">
        <f t="shared" si="418"/>
        <v>42125.852800925924</v>
      </c>
      <c r="P3993" s="10">
        <f t="shared" si="419"/>
        <v>42155.852800925924</v>
      </c>
      <c r="Q3993" t="s">
        <v>8271</v>
      </c>
      <c r="R3993" t="str">
        <f t="shared" si="415"/>
        <v>theater</v>
      </c>
      <c r="S3993" t="str">
        <f t="shared" si="416"/>
        <v>plays</v>
      </c>
    </row>
    <row r="3994" spans="1:19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6">
        <f t="shared" si="417"/>
        <v>5.41</v>
      </c>
      <c r="O3994" s="10">
        <f t="shared" si="418"/>
        <v>42290.148831018516</v>
      </c>
      <c r="P3994" s="10">
        <f t="shared" si="419"/>
        <v>42350.190497685187</v>
      </c>
      <c r="Q3994" t="s">
        <v>8271</v>
      </c>
      <c r="R3994" t="str">
        <f t="shared" si="415"/>
        <v>theater</v>
      </c>
      <c r="S3994" t="str">
        <f t="shared" si="416"/>
        <v>plays</v>
      </c>
    </row>
    <row r="3995" spans="1:19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6">
        <f t="shared" si="417"/>
        <v>6.0000000000000001E-3</v>
      </c>
      <c r="O3995" s="10">
        <f t="shared" si="418"/>
        <v>42108.073055555556</v>
      </c>
      <c r="P3995" s="10">
        <f t="shared" si="419"/>
        <v>42138.073055555556</v>
      </c>
      <c r="Q3995" t="s">
        <v>8271</v>
      </c>
      <c r="R3995" t="str">
        <f t="shared" si="415"/>
        <v>theater</v>
      </c>
      <c r="S3995" t="str">
        <f t="shared" si="416"/>
        <v>plays</v>
      </c>
    </row>
    <row r="3996" spans="1:19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6">
        <f t="shared" si="417"/>
        <v>0.25</v>
      </c>
      <c r="O3996" s="10">
        <f t="shared" si="418"/>
        <v>41809.598263888889</v>
      </c>
      <c r="P3996" s="10">
        <f t="shared" si="419"/>
        <v>41839.598263888889</v>
      </c>
      <c r="Q3996" t="s">
        <v>8271</v>
      </c>
      <c r="R3996" t="str">
        <f t="shared" si="415"/>
        <v>theater</v>
      </c>
      <c r="S3996" t="str">
        <f t="shared" si="416"/>
        <v>plays</v>
      </c>
    </row>
    <row r="3997" spans="1:19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6">
        <f t="shared" si="417"/>
        <v>35</v>
      </c>
      <c r="O3997" s="10">
        <f t="shared" si="418"/>
        <v>42019.892094907409</v>
      </c>
      <c r="P3997" s="10">
        <f t="shared" si="419"/>
        <v>42049.685416666667</v>
      </c>
      <c r="Q3997" t="s">
        <v>8271</v>
      </c>
      <c r="R3997" t="str">
        <f t="shared" si="415"/>
        <v>theater</v>
      </c>
      <c r="S3997" t="str">
        <f t="shared" si="416"/>
        <v>plays</v>
      </c>
    </row>
    <row r="3998" spans="1:19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6">
        <f t="shared" si="417"/>
        <v>16.566666666666666</v>
      </c>
      <c r="O3998" s="10">
        <f t="shared" si="418"/>
        <v>41950.475277777776</v>
      </c>
      <c r="P3998" s="10">
        <f t="shared" si="419"/>
        <v>41963.87777777778</v>
      </c>
      <c r="Q3998" t="s">
        <v>8271</v>
      </c>
      <c r="R3998" t="str">
        <f t="shared" si="415"/>
        <v>theater</v>
      </c>
      <c r="S3998" t="str">
        <f t="shared" si="416"/>
        <v>plays</v>
      </c>
    </row>
    <row r="3999" spans="1:19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6">
        <f t="shared" si="417"/>
        <v>0</v>
      </c>
      <c r="O3999" s="10">
        <f t="shared" si="418"/>
        <v>42069.599780092591</v>
      </c>
      <c r="P3999" s="10">
        <f t="shared" si="419"/>
        <v>42099.558113425934</v>
      </c>
      <c r="Q3999" t="s">
        <v>8271</v>
      </c>
      <c r="R3999" t="str">
        <f t="shared" ref="R3999:R4062" si="420">LEFT(Q3999, 7)</f>
        <v>theater</v>
      </c>
      <c r="S3999" t="str">
        <f t="shared" si="416"/>
        <v>plays</v>
      </c>
    </row>
    <row r="4000" spans="1:19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6">
        <f t="shared" si="417"/>
        <v>57.199999999999996</v>
      </c>
      <c r="O4000" s="10">
        <f t="shared" si="418"/>
        <v>42062.171597222223</v>
      </c>
      <c r="P4000" s="10">
        <f t="shared" si="419"/>
        <v>42092.129930555559</v>
      </c>
      <c r="Q4000" t="s">
        <v>8271</v>
      </c>
      <c r="R4000" t="str">
        <f t="shared" si="420"/>
        <v>theater</v>
      </c>
      <c r="S4000" t="str">
        <f t="shared" si="416"/>
        <v>plays</v>
      </c>
    </row>
    <row r="4001" spans="1:19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6">
        <f t="shared" si="417"/>
        <v>16.514285714285716</v>
      </c>
      <c r="O4001" s="10">
        <f t="shared" si="418"/>
        <v>41843.03701388889</v>
      </c>
      <c r="P4001" s="10">
        <f t="shared" si="419"/>
        <v>41883.035983796297</v>
      </c>
      <c r="Q4001" t="s">
        <v>8271</v>
      </c>
      <c r="R4001" t="str">
        <f t="shared" si="420"/>
        <v>theater</v>
      </c>
      <c r="S4001" t="str">
        <f t="shared" si="416"/>
        <v>plays</v>
      </c>
    </row>
    <row r="4002" spans="1:19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6">
        <f t="shared" si="417"/>
        <v>0.125</v>
      </c>
      <c r="O4002" s="10">
        <f t="shared" si="418"/>
        <v>42437.853680555556</v>
      </c>
      <c r="P4002" s="10">
        <f t="shared" si="419"/>
        <v>42497.812013888892</v>
      </c>
      <c r="Q4002" t="s">
        <v>8271</v>
      </c>
      <c r="R4002" t="str">
        <f t="shared" si="420"/>
        <v>theater</v>
      </c>
      <c r="S4002" t="str">
        <f t="shared" si="416"/>
        <v>plays</v>
      </c>
    </row>
    <row r="4003" spans="1:19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6">
        <f t="shared" si="417"/>
        <v>37.75</v>
      </c>
      <c r="O4003" s="10">
        <f t="shared" si="418"/>
        <v>42776.1725462963</v>
      </c>
      <c r="P4003" s="10">
        <f t="shared" si="419"/>
        <v>42796.000000000007</v>
      </c>
      <c r="Q4003" t="s">
        <v>8271</v>
      </c>
      <c r="R4003" t="str">
        <f t="shared" si="420"/>
        <v>theater</v>
      </c>
      <c r="S4003" t="str">
        <f t="shared" si="416"/>
        <v>plays</v>
      </c>
    </row>
    <row r="4004" spans="1:19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6">
        <f t="shared" si="417"/>
        <v>1.8399999999999999</v>
      </c>
      <c r="O4004" s="10">
        <f t="shared" si="418"/>
        <v>41879.251863425925</v>
      </c>
      <c r="P4004" s="10">
        <f t="shared" si="419"/>
        <v>41909.251863425925</v>
      </c>
      <c r="Q4004" t="s">
        <v>8271</v>
      </c>
      <c r="R4004" t="str">
        <f t="shared" si="420"/>
        <v>theater</v>
      </c>
      <c r="S4004" t="str">
        <f t="shared" si="416"/>
        <v>plays</v>
      </c>
    </row>
    <row r="4005" spans="1:19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6">
        <f t="shared" si="417"/>
        <v>10.050000000000001</v>
      </c>
      <c r="O4005" s="10">
        <f t="shared" si="418"/>
        <v>42020.795682870368</v>
      </c>
      <c r="P4005" s="10">
        <f t="shared" si="419"/>
        <v>42050.795682870368</v>
      </c>
      <c r="Q4005" t="s">
        <v>8271</v>
      </c>
      <c r="R4005" t="str">
        <f t="shared" si="420"/>
        <v>theater</v>
      </c>
      <c r="S4005" t="str">
        <f t="shared" si="416"/>
        <v>plays</v>
      </c>
    </row>
    <row r="4006" spans="1:19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6">
        <f t="shared" si="417"/>
        <v>0.2</v>
      </c>
      <c r="O4006" s="10">
        <f t="shared" si="418"/>
        <v>41890.371030092596</v>
      </c>
      <c r="P4006" s="10">
        <f t="shared" si="419"/>
        <v>41920.371030092596</v>
      </c>
      <c r="Q4006" t="s">
        <v>8271</v>
      </c>
      <c r="R4006" t="str">
        <f t="shared" si="420"/>
        <v>theater</v>
      </c>
      <c r="S4006" t="str">
        <f t="shared" si="416"/>
        <v>plays</v>
      </c>
    </row>
    <row r="4007" spans="1:19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6">
        <f t="shared" si="417"/>
        <v>1.3333333333333335</v>
      </c>
      <c r="O4007" s="10">
        <f t="shared" si="418"/>
        <v>41873.016030092593</v>
      </c>
      <c r="P4007" s="10">
        <f t="shared" si="419"/>
        <v>41933.016030092593</v>
      </c>
      <c r="Q4007" t="s">
        <v>8271</v>
      </c>
      <c r="R4007" t="str">
        <f t="shared" si="420"/>
        <v>theater</v>
      </c>
      <c r="S4007" t="str">
        <f t="shared" si="416"/>
        <v>plays</v>
      </c>
    </row>
    <row r="4008" spans="1:19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6">
        <f t="shared" si="417"/>
        <v>6.6666666666666671E-3</v>
      </c>
      <c r="O4008" s="10">
        <f t="shared" si="418"/>
        <v>42391.98133101852</v>
      </c>
      <c r="P4008" s="10">
        <f t="shared" si="419"/>
        <v>42416.98133101852</v>
      </c>
      <c r="Q4008" t="s">
        <v>8271</v>
      </c>
      <c r="R4008" t="str">
        <f t="shared" si="420"/>
        <v>theater</v>
      </c>
      <c r="S4008" t="str">
        <f t="shared" si="416"/>
        <v>plays</v>
      </c>
    </row>
    <row r="4009" spans="1:19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6">
        <f t="shared" si="417"/>
        <v>0.25</v>
      </c>
      <c r="O4009" s="10">
        <f t="shared" si="418"/>
        <v>41848.981261574074</v>
      </c>
      <c r="P4009" s="10">
        <f t="shared" si="419"/>
        <v>41877.89444444445</v>
      </c>
      <c r="Q4009" t="s">
        <v>8271</v>
      </c>
      <c r="R4009" t="str">
        <f t="shared" si="420"/>
        <v>theater</v>
      </c>
      <c r="S4009" t="str">
        <f t="shared" si="416"/>
        <v>plays</v>
      </c>
    </row>
    <row r="4010" spans="1:19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6">
        <f t="shared" si="417"/>
        <v>6</v>
      </c>
      <c r="O4010" s="10">
        <f t="shared" si="418"/>
        <v>42178.172534722224</v>
      </c>
      <c r="P4010" s="10">
        <f t="shared" si="419"/>
        <v>42208.172534722224</v>
      </c>
      <c r="Q4010" t="s">
        <v>8271</v>
      </c>
      <c r="R4010" t="str">
        <f t="shared" si="420"/>
        <v>theater</v>
      </c>
      <c r="S4010" t="str">
        <f t="shared" si="416"/>
        <v>plays</v>
      </c>
    </row>
    <row r="4011" spans="1:19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6">
        <f t="shared" si="417"/>
        <v>3.8860103626943006</v>
      </c>
      <c r="O4011" s="10">
        <f t="shared" si="418"/>
        <v>41851.909259259264</v>
      </c>
      <c r="P4011" s="10">
        <f t="shared" si="419"/>
        <v>41891.909259259264</v>
      </c>
      <c r="Q4011" t="s">
        <v>8271</v>
      </c>
      <c r="R4011" t="str">
        <f t="shared" si="420"/>
        <v>theater</v>
      </c>
      <c r="S4011" t="str">
        <f t="shared" si="416"/>
        <v>plays</v>
      </c>
    </row>
    <row r="4012" spans="1:19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6">
        <f t="shared" si="417"/>
        <v>24.194444444444443</v>
      </c>
      <c r="O4012" s="10">
        <f t="shared" si="418"/>
        <v>41921.978773148148</v>
      </c>
      <c r="P4012" s="10">
        <f t="shared" si="419"/>
        <v>41938.978773148148</v>
      </c>
      <c r="Q4012" t="s">
        <v>8271</v>
      </c>
      <c r="R4012" t="str">
        <f t="shared" si="420"/>
        <v>theater</v>
      </c>
      <c r="S4012" t="str">
        <f t="shared" si="416"/>
        <v>plays</v>
      </c>
    </row>
    <row r="4013" spans="1:19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6">
        <f t="shared" si="417"/>
        <v>7.6</v>
      </c>
      <c r="O4013" s="10">
        <f t="shared" si="418"/>
        <v>42002.753217592595</v>
      </c>
      <c r="P4013" s="10">
        <f t="shared" si="419"/>
        <v>42032.753217592595</v>
      </c>
      <c r="Q4013" t="s">
        <v>8271</v>
      </c>
      <c r="R4013" t="str">
        <f t="shared" si="420"/>
        <v>theater</v>
      </c>
      <c r="S4013" t="str">
        <f t="shared" si="416"/>
        <v>plays</v>
      </c>
    </row>
    <row r="4014" spans="1:19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6">
        <f t="shared" si="417"/>
        <v>0</v>
      </c>
      <c r="O4014" s="10">
        <f t="shared" si="418"/>
        <v>42096.752881944449</v>
      </c>
      <c r="P4014" s="10">
        <f t="shared" si="419"/>
        <v>42126.752881944449</v>
      </c>
      <c r="Q4014" t="s">
        <v>8271</v>
      </c>
      <c r="R4014" t="str">
        <f t="shared" si="420"/>
        <v>theater</v>
      </c>
      <c r="S4014" t="str">
        <f t="shared" si="416"/>
        <v>plays</v>
      </c>
    </row>
    <row r="4015" spans="1:19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6">
        <f t="shared" si="417"/>
        <v>1.3</v>
      </c>
      <c r="O4015" s="10">
        <f t="shared" si="418"/>
        <v>42021.509525462963</v>
      </c>
      <c r="P4015" s="10">
        <f t="shared" si="419"/>
        <v>42051.509525462963</v>
      </c>
      <c r="Q4015" t="s">
        <v>8271</v>
      </c>
      <c r="R4015" t="str">
        <f t="shared" si="420"/>
        <v>theater</v>
      </c>
      <c r="S4015" t="str">
        <f t="shared" si="416"/>
        <v>plays</v>
      </c>
    </row>
    <row r="4016" spans="1:19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6">
        <f t="shared" si="417"/>
        <v>0</v>
      </c>
      <c r="O4016" s="10">
        <f t="shared" si="418"/>
        <v>42419.454502314817</v>
      </c>
      <c r="P4016" s="10">
        <f t="shared" si="419"/>
        <v>42434.454502314817</v>
      </c>
      <c r="Q4016" t="s">
        <v>8271</v>
      </c>
      <c r="R4016" t="str">
        <f t="shared" si="420"/>
        <v>theater</v>
      </c>
      <c r="S4016" t="str">
        <f t="shared" si="416"/>
        <v>plays</v>
      </c>
    </row>
    <row r="4017" spans="1:19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6">
        <f t="shared" si="417"/>
        <v>1.4285714285714287E-2</v>
      </c>
      <c r="O4017" s="10">
        <f t="shared" si="418"/>
        <v>42174.989155092589</v>
      </c>
      <c r="P4017" s="10">
        <f t="shared" si="419"/>
        <v>42204.989155092589</v>
      </c>
      <c r="Q4017" t="s">
        <v>8271</v>
      </c>
      <c r="R4017" t="str">
        <f t="shared" si="420"/>
        <v>theater</v>
      </c>
      <c r="S4017" t="str">
        <f t="shared" si="416"/>
        <v>plays</v>
      </c>
    </row>
    <row r="4018" spans="1:19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6">
        <f t="shared" si="417"/>
        <v>14.000000000000002</v>
      </c>
      <c r="O4018" s="10">
        <f t="shared" si="418"/>
        <v>41870.081018518518</v>
      </c>
      <c r="P4018" s="10">
        <f t="shared" si="419"/>
        <v>41900.081018518518</v>
      </c>
      <c r="Q4018" t="s">
        <v>8271</v>
      </c>
      <c r="R4018" t="str">
        <f t="shared" si="420"/>
        <v>theater</v>
      </c>
      <c r="S4018" t="str">
        <f t="shared" ref="S4018:S4081" si="421">RIGHT(Q4018, 5)</f>
        <v>plays</v>
      </c>
    </row>
    <row r="4019" spans="1:19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6">
        <f t="shared" si="417"/>
        <v>1.05</v>
      </c>
      <c r="O4019" s="10">
        <f t="shared" si="418"/>
        <v>41856.880486111113</v>
      </c>
      <c r="P4019" s="10">
        <f t="shared" si="419"/>
        <v>41886.880486111113</v>
      </c>
      <c r="Q4019" t="s">
        <v>8271</v>
      </c>
      <c r="R4019" t="str">
        <f t="shared" si="420"/>
        <v>theater</v>
      </c>
      <c r="S4019" t="str">
        <f t="shared" si="421"/>
        <v>plays</v>
      </c>
    </row>
    <row r="4020" spans="1:19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6">
        <f t="shared" si="417"/>
        <v>8.6666666666666679</v>
      </c>
      <c r="O4020" s="10">
        <f t="shared" si="418"/>
        <v>42621.119305555556</v>
      </c>
      <c r="P4020" s="10">
        <f t="shared" si="419"/>
        <v>42651.119305555556</v>
      </c>
      <c r="Q4020" t="s">
        <v>8271</v>
      </c>
      <c r="R4020" t="str">
        <f t="shared" si="420"/>
        <v>theater</v>
      </c>
      <c r="S4020" t="str">
        <f t="shared" si="421"/>
        <v>plays</v>
      </c>
    </row>
    <row r="4021" spans="1:19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6">
        <f t="shared" si="417"/>
        <v>0.82857142857142851</v>
      </c>
      <c r="O4021" s="10">
        <f t="shared" si="418"/>
        <v>42417.88421296297</v>
      </c>
      <c r="P4021" s="10">
        <f t="shared" si="419"/>
        <v>42475.894444444442</v>
      </c>
      <c r="Q4021" t="s">
        <v>8271</v>
      </c>
      <c r="R4021" t="str">
        <f t="shared" si="420"/>
        <v>theater</v>
      </c>
      <c r="S4021" t="str">
        <f t="shared" si="421"/>
        <v>plays</v>
      </c>
    </row>
    <row r="4022" spans="1:19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6">
        <f t="shared" si="417"/>
        <v>16.666666666666664</v>
      </c>
      <c r="O4022" s="10">
        <f t="shared" si="418"/>
        <v>42057.399293981485</v>
      </c>
      <c r="P4022" s="10">
        <f t="shared" si="419"/>
        <v>42087.357627314814</v>
      </c>
      <c r="Q4022" t="s">
        <v>8271</v>
      </c>
      <c r="R4022" t="str">
        <f t="shared" si="420"/>
        <v>theater</v>
      </c>
      <c r="S4022" t="str">
        <f t="shared" si="421"/>
        <v>plays</v>
      </c>
    </row>
    <row r="4023" spans="1:19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6">
        <f t="shared" si="417"/>
        <v>0.83333333333333337</v>
      </c>
      <c r="O4023" s="10">
        <f t="shared" si="418"/>
        <v>41879.119884259264</v>
      </c>
      <c r="P4023" s="10">
        <f t="shared" si="419"/>
        <v>41939.119884259264</v>
      </c>
      <c r="Q4023" t="s">
        <v>8271</v>
      </c>
      <c r="R4023" t="str">
        <f t="shared" si="420"/>
        <v>theater</v>
      </c>
      <c r="S4023" t="str">
        <f t="shared" si="421"/>
        <v>plays</v>
      </c>
    </row>
    <row r="4024" spans="1:19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6">
        <f t="shared" si="417"/>
        <v>69.561111111111103</v>
      </c>
      <c r="O4024" s="10">
        <f t="shared" si="418"/>
        <v>41990.792442129627</v>
      </c>
      <c r="P4024" s="10">
        <f t="shared" si="419"/>
        <v>42036.32916666667</v>
      </c>
      <c r="Q4024" t="s">
        <v>8271</v>
      </c>
      <c r="R4024" t="str">
        <f t="shared" si="420"/>
        <v>theater</v>
      </c>
      <c r="S4024" t="str">
        <f t="shared" si="421"/>
        <v>plays</v>
      </c>
    </row>
    <row r="4025" spans="1:19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6">
        <f t="shared" si="417"/>
        <v>0</v>
      </c>
      <c r="O4025" s="10">
        <f t="shared" si="418"/>
        <v>42409.207905092589</v>
      </c>
      <c r="P4025" s="10">
        <f t="shared" si="419"/>
        <v>42454.166238425933</v>
      </c>
      <c r="Q4025" t="s">
        <v>8271</v>
      </c>
      <c r="R4025" t="str">
        <f t="shared" si="420"/>
        <v>theater</v>
      </c>
      <c r="S4025" t="str">
        <f t="shared" si="421"/>
        <v>plays</v>
      </c>
    </row>
    <row r="4026" spans="1:19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6">
        <f t="shared" si="417"/>
        <v>1.25</v>
      </c>
      <c r="O4026" s="10">
        <f t="shared" si="418"/>
        <v>42217.878437500003</v>
      </c>
      <c r="P4026" s="10">
        <f t="shared" si="419"/>
        <v>42247.878437500003</v>
      </c>
      <c r="Q4026" t="s">
        <v>8271</v>
      </c>
      <c r="R4026" t="str">
        <f t="shared" si="420"/>
        <v>theater</v>
      </c>
      <c r="S4026" t="str">
        <f t="shared" si="421"/>
        <v>plays</v>
      </c>
    </row>
    <row r="4027" spans="1:19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6">
        <f t="shared" si="417"/>
        <v>5</v>
      </c>
      <c r="O4027" s="10">
        <f t="shared" si="418"/>
        <v>42151.446018518523</v>
      </c>
      <c r="P4027" s="10">
        <f t="shared" si="419"/>
        <v>42211.446018518523</v>
      </c>
      <c r="Q4027" t="s">
        <v>8271</v>
      </c>
      <c r="R4027" t="str">
        <f t="shared" si="420"/>
        <v>theater</v>
      </c>
      <c r="S4027" t="str">
        <f t="shared" si="421"/>
        <v>plays</v>
      </c>
    </row>
    <row r="4028" spans="1:19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6">
        <f t="shared" si="417"/>
        <v>0</v>
      </c>
      <c r="O4028" s="10">
        <f t="shared" si="418"/>
        <v>42282.86387731482</v>
      </c>
      <c r="P4028" s="10">
        <f t="shared" si="419"/>
        <v>42342.905543981484</v>
      </c>
      <c r="Q4028" t="s">
        <v>8271</v>
      </c>
      <c r="R4028" t="str">
        <f t="shared" si="420"/>
        <v>theater</v>
      </c>
      <c r="S4028" t="str">
        <f t="shared" si="421"/>
        <v>plays</v>
      </c>
    </row>
    <row r="4029" spans="1:19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6">
        <f t="shared" si="417"/>
        <v>7.166666666666667</v>
      </c>
      <c r="O4029" s="10">
        <f t="shared" si="418"/>
        <v>42769.179178240745</v>
      </c>
      <c r="P4029" s="10">
        <f t="shared" si="419"/>
        <v>42789.250000000007</v>
      </c>
      <c r="Q4029" t="s">
        <v>8271</v>
      </c>
      <c r="R4029" t="str">
        <f t="shared" si="420"/>
        <v>theater</v>
      </c>
      <c r="S4029" t="str">
        <f t="shared" si="421"/>
        <v>plays</v>
      </c>
    </row>
    <row r="4030" spans="1:19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6">
        <f t="shared" si="417"/>
        <v>28.050000000000004</v>
      </c>
      <c r="O4030" s="10">
        <f t="shared" si="418"/>
        <v>41766.146990740745</v>
      </c>
      <c r="P4030" s="10">
        <f t="shared" si="419"/>
        <v>41796.146990740745</v>
      </c>
      <c r="Q4030" t="s">
        <v>8271</v>
      </c>
      <c r="R4030" t="str">
        <f t="shared" si="420"/>
        <v>theater</v>
      </c>
      <c r="S4030" t="str">
        <f t="shared" si="421"/>
        <v>plays</v>
      </c>
    </row>
    <row r="4031" spans="1:19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6">
        <f t="shared" si="417"/>
        <v>0</v>
      </c>
      <c r="O4031" s="10">
        <f t="shared" si="418"/>
        <v>42322.233449074083</v>
      </c>
      <c r="P4031" s="10">
        <f t="shared" si="419"/>
        <v>42352.233449074083</v>
      </c>
      <c r="Q4031" t="s">
        <v>8271</v>
      </c>
      <c r="R4031" t="str">
        <f t="shared" si="420"/>
        <v>theater</v>
      </c>
      <c r="S4031" t="str">
        <f t="shared" si="421"/>
        <v>plays</v>
      </c>
    </row>
    <row r="4032" spans="1:19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6">
        <f t="shared" si="417"/>
        <v>16</v>
      </c>
      <c r="O4032" s="10">
        <f t="shared" si="418"/>
        <v>42374.86341435185</v>
      </c>
      <c r="P4032" s="10">
        <f t="shared" si="419"/>
        <v>42403.992361111108</v>
      </c>
      <c r="Q4032" t="s">
        <v>8271</v>
      </c>
      <c r="R4032" t="str">
        <f t="shared" si="420"/>
        <v>theater</v>
      </c>
      <c r="S4032" t="str">
        <f t="shared" si="421"/>
        <v>plays</v>
      </c>
    </row>
    <row r="4033" spans="1:19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6">
        <f t="shared" si="417"/>
        <v>0</v>
      </c>
      <c r="O4033" s="10">
        <f t="shared" si="418"/>
        <v>41941.79356481482</v>
      </c>
      <c r="P4033" s="10">
        <f t="shared" si="419"/>
        <v>41991.835231481484</v>
      </c>
      <c r="Q4033" t="s">
        <v>8271</v>
      </c>
      <c r="R4033" t="str">
        <f t="shared" si="420"/>
        <v>theater</v>
      </c>
      <c r="S4033" t="str">
        <f t="shared" si="421"/>
        <v>plays</v>
      </c>
    </row>
    <row r="4034" spans="1:19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6">
        <f t="shared" ref="N4034:N4097" si="422">E4034/D4034*100</f>
        <v>6.8287037037037033</v>
      </c>
      <c r="O4034" s="10">
        <f t="shared" si="418"/>
        <v>42294.017546296302</v>
      </c>
      <c r="P4034" s="10">
        <f t="shared" si="419"/>
        <v>42354.059212962966</v>
      </c>
      <c r="Q4034" t="s">
        <v>8271</v>
      </c>
      <c r="R4034" t="str">
        <f t="shared" si="420"/>
        <v>theater</v>
      </c>
      <c r="S4034" t="str">
        <f t="shared" si="421"/>
        <v>plays</v>
      </c>
    </row>
    <row r="4035" spans="1:19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6">
        <f t="shared" si="422"/>
        <v>25.698702928870294</v>
      </c>
      <c r="O4035" s="10">
        <f t="shared" ref="O4035:O4098" si="423">((((J4035/60)/60)/24+DATE(1970,1,1)+5/24))</f>
        <v>42614.477129629631</v>
      </c>
      <c r="P4035" s="10">
        <f t="shared" ref="P4035:P4098" si="424">((((I4035/60)/60)/24+DATE(1970,1,1)+5/24))</f>
        <v>42645.583333333336</v>
      </c>
      <c r="Q4035" t="s">
        <v>8271</v>
      </c>
      <c r="R4035" t="str">
        <f t="shared" si="420"/>
        <v>theater</v>
      </c>
      <c r="S4035" t="str">
        <f t="shared" si="421"/>
        <v>plays</v>
      </c>
    </row>
    <row r="4036" spans="1:19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6">
        <f t="shared" si="422"/>
        <v>1.4814814814814816</v>
      </c>
      <c r="O4036" s="10">
        <f t="shared" si="423"/>
        <v>42068.155671296299</v>
      </c>
      <c r="P4036" s="10">
        <f t="shared" si="424"/>
        <v>42098.114004629628</v>
      </c>
      <c r="Q4036" t="s">
        <v>8271</v>
      </c>
      <c r="R4036" t="str">
        <f t="shared" si="420"/>
        <v>theater</v>
      </c>
      <c r="S4036" t="str">
        <f t="shared" si="421"/>
        <v>plays</v>
      </c>
    </row>
    <row r="4037" spans="1:19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6">
        <f t="shared" si="422"/>
        <v>36.85</v>
      </c>
      <c r="O4037" s="10">
        <f t="shared" si="423"/>
        <v>41904.091284722221</v>
      </c>
      <c r="P4037" s="10">
        <f t="shared" si="424"/>
        <v>41934.091284722221</v>
      </c>
      <c r="Q4037" t="s">
        <v>8271</v>
      </c>
      <c r="R4037" t="str">
        <f t="shared" si="420"/>
        <v>theater</v>
      </c>
      <c r="S4037" t="str">
        <f t="shared" si="421"/>
        <v>plays</v>
      </c>
    </row>
    <row r="4038" spans="1:19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6">
        <f t="shared" si="422"/>
        <v>47.05</v>
      </c>
      <c r="O4038" s="10">
        <f t="shared" si="423"/>
        <v>41805.145416666666</v>
      </c>
      <c r="P4038" s="10">
        <f t="shared" si="424"/>
        <v>41822.145833333336</v>
      </c>
      <c r="Q4038" t="s">
        <v>8271</v>
      </c>
      <c r="R4038" t="str">
        <f t="shared" si="420"/>
        <v>theater</v>
      </c>
      <c r="S4038" t="str">
        <f t="shared" si="421"/>
        <v>plays</v>
      </c>
    </row>
    <row r="4039" spans="1:19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6">
        <f t="shared" si="422"/>
        <v>11.428571428571429</v>
      </c>
      <c r="O4039" s="10">
        <f t="shared" si="423"/>
        <v>42497.279108796305</v>
      </c>
      <c r="P4039" s="10">
        <f t="shared" si="424"/>
        <v>42514.809027777781</v>
      </c>
      <c r="Q4039" t="s">
        <v>8271</v>
      </c>
      <c r="R4039" t="str">
        <f t="shared" si="420"/>
        <v>theater</v>
      </c>
      <c r="S4039" t="str">
        <f t="shared" si="421"/>
        <v>plays</v>
      </c>
    </row>
    <row r="4040" spans="1:19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6">
        <f t="shared" si="422"/>
        <v>12.04</v>
      </c>
      <c r="O4040" s="10">
        <f t="shared" si="423"/>
        <v>41870.007060185191</v>
      </c>
      <c r="P4040" s="10">
        <f t="shared" si="424"/>
        <v>41930.007060185191</v>
      </c>
      <c r="Q4040" t="s">
        <v>8271</v>
      </c>
      <c r="R4040" t="str">
        <f t="shared" si="420"/>
        <v>theater</v>
      </c>
      <c r="S4040" t="str">
        <f t="shared" si="421"/>
        <v>plays</v>
      </c>
    </row>
    <row r="4041" spans="1:19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6">
        <f t="shared" si="422"/>
        <v>60</v>
      </c>
      <c r="O4041" s="10">
        <f t="shared" si="423"/>
        <v>42305.879247685189</v>
      </c>
      <c r="P4041" s="10">
        <f t="shared" si="424"/>
        <v>42339.457638888889</v>
      </c>
      <c r="Q4041" t="s">
        <v>8271</v>
      </c>
      <c r="R4041" t="str">
        <f t="shared" si="420"/>
        <v>theater</v>
      </c>
      <c r="S4041" t="str">
        <f t="shared" si="421"/>
        <v>plays</v>
      </c>
    </row>
    <row r="4042" spans="1:19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6">
        <f t="shared" si="422"/>
        <v>31.25</v>
      </c>
      <c r="O4042" s="10">
        <f t="shared" si="423"/>
        <v>42144.439861111117</v>
      </c>
      <c r="P4042" s="10">
        <f t="shared" si="424"/>
        <v>42203.333333333336</v>
      </c>
      <c r="Q4042" t="s">
        <v>8271</v>
      </c>
      <c r="R4042" t="str">
        <f t="shared" si="420"/>
        <v>theater</v>
      </c>
      <c r="S4042" t="str">
        <f t="shared" si="421"/>
        <v>plays</v>
      </c>
    </row>
    <row r="4043" spans="1:19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6">
        <f t="shared" si="422"/>
        <v>0.42</v>
      </c>
      <c r="O4043" s="10">
        <f t="shared" si="423"/>
        <v>42559.682337962964</v>
      </c>
      <c r="P4043" s="10">
        <f t="shared" si="424"/>
        <v>42619.682337962964</v>
      </c>
      <c r="Q4043" t="s">
        <v>8271</v>
      </c>
      <c r="R4043" t="str">
        <f t="shared" si="420"/>
        <v>theater</v>
      </c>
      <c r="S4043" t="str">
        <f t="shared" si="421"/>
        <v>plays</v>
      </c>
    </row>
    <row r="4044" spans="1:19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6">
        <f t="shared" si="422"/>
        <v>0.21</v>
      </c>
      <c r="O4044" s="10">
        <f t="shared" si="423"/>
        <v>41995.292407407411</v>
      </c>
      <c r="P4044" s="10">
        <f t="shared" si="424"/>
        <v>42025.011111111111</v>
      </c>
      <c r="Q4044" t="s">
        <v>8271</v>
      </c>
      <c r="R4044" t="str">
        <f t="shared" si="420"/>
        <v>theater</v>
      </c>
      <c r="S4044" t="str">
        <f t="shared" si="421"/>
        <v>plays</v>
      </c>
    </row>
    <row r="4045" spans="1:19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6">
        <f t="shared" si="422"/>
        <v>0</v>
      </c>
      <c r="O4045" s="10">
        <f t="shared" si="423"/>
        <v>41949.165798611117</v>
      </c>
      <c r="P4045" s="10">
        <f t="shared" si="424"/>
        <v>41964.165798611117</v>
      </c>
      <c r="Q4045" t="s">
        <v>8271</v>
      </c>
      <c r="R4045" t="str">
        <f t="shared" si="420"/>
        <v>theater</v>
      </c>
      <c r="S4045" t="str">
        <f t="shared" si="421"/>
        <v>plays</v>
      </c>
    </row>
    <row r="4046" spans="1:19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6">
        <f t="shared" si="422"/>
        <v>37.5</v>
      </c>
      <c r="O4046" s="10">
        <f t="shared" si="423"/>
        <v>42074.428032407413</v>
      </c>
      <c r="P4046" s="10">
        <f t="shared" si="424"/>
        <v>42104.416666666664</v>
      </c>
      <c r="Q4046" t="s">
        <v>8271</v>
      </c>
      <c r="R4046" t="str">
        <f t="shared" si="420"/>
        <v>theater</v>
      </c>
      <c r="S4046" t="str">
        <f t="shared" si="421"/>
        <v>plays</v>
      </c>
    </row>
    <row r="4047" spans="1:19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6">
        <f t="shared" si="422"/>
        <v>0.02</v>
      </c>
      <c r="O4047" s="10">
        <f t="shared" si="423"/>
        <v>41842.409594907411</v>
      </c>
      <c r="P4047" s="10">
        <f t="shared" si="424"/>
        <v>41872.409594907411</v>
      </c>
      <c r="Q4047" t="s">
        <v>8271</v>
      </c>
      <c r="R4047" t="str">
        <f t="shared" si="420"/>
        <v>theater</v>
      </c>
      <c r="S4047" t="str">
        <f t="shared" si="421"/>
        <v>plays</v>
      </c>
    </row>
    <row r="4048" spans="1:19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6">
        <f t="shared" si="422"/>
        <v>8.2142857142857135</v>
      </c>
      <c r="O4048" s="10">
        <f t="shared" si="423"/>
        <v>41904.858912037038</v>
      </c>
      <c r="P4048" s="10">
        <f t="shared" si="424"/>
        <v>41934.858912037038</v>
      </c>
      <c r="Q4048" t="s">
        <v>8271</v>
      </c>
      <c r="R4048" t="str">
        <f t="shared" si="420"/>
        <v>theater</v>
      </c>
      <c r="S4048" t="str">
        <f t="shared" si="421"/>
        <v>plays</v>
      </c>
    </row>
    <row r="4049" spans="1:19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6">
        <f t="shared" si="422"/>
        <v>2.1999999999999997</v>
      </c>
      <c r="O4049" s="10">
        <f t="shared" si="423"/>
        <v>41991.230821759258</v>
      </c>
      <c r="P4049" s="10">
        <f t="shared" si="424"/>
        <v>42015.250000000007</v>
      </c>
      <c r="Q4049" t="s">
        <v>8271</v>
      </c>
      <c r="R4049" t="str">
        <f t="shared" si="420"/>
        <v>theater</v>
      </c>
      <c r="S4049" t="str">
        <f t="shared" si="421"/>
        <v>plays</v>
      </c>
    </row>
    <row r="4050" spans="1:19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6">
        <f t="shared" si="422"/>
        <v>17.652941176470588</v>
      </c>
      <c r="O4050" s="10">
        <f t="shared" si="423"/>
        <v>42436.717442129629</v>
      </c>
      <c r="P4050" s="10">
        <f t="shared" si="424"/>
        <v>42471.675775462965</v>
      </c>
      <c r="Q4050" t="s">
        <v>8271</v>
      </c>
      <c r="R4050" t="str">
        <f t="shared" si="420"/>
        <v>theater</v>
      </c>
      <c r="S4050" t="str">
        <f t="shared" si="421"/>
        <v>plays</v>
      </c>
    </row>
    <row r="4051" spans="1:19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6">
        <f t="shared" si="422"/>
        <v>0.08</v>
      </c>
      <c r="O4051" s="10">
        <f t="shared" si="423"/>
        <v>42170.16684027778</v>
      </c>
      <c r="P4051" s="10">
        <f t="shared" si="424"/>
        <v>42200.16684027778</v>
      </c>
      <c r="Q4051" t="s">
        <v>8271</v>
      </c>
      <c r="R4051" t="str">
        <f t="shared" si="420"/>
        <v>theater</v>
      </c>
      <c r="S4051" t="str">
        <f t="shared" si="421"/>
        <v>plays</v>
      </c>
    </row>
    <row r="4052" spans="1:19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6">
        <f t="shared" si="422"/>
        <v>6.6666666666666666E-2</v>
      </c>
      <c r="O4052" s="10">
        <f t="shared" si="423"/>
        <v>41905.84480324074</v>
      </c>
      <c r="P4052" s="10">
        <f t="shared" si="424"/>
        <v>41935.84480324074</v>
      </c>
      <c r="Q4052" t="s">
        <v>8271</v>
      </c>
      <c r="R4052" t="str">
        <f t="shared" si="420"/>
        <v>theater</v>
      </c>
      <c r="S4052" t="str">
        <f t="shared" si="421"/>
        <v>plays</v>
      </c>
    </row>
    <row r="4053" spans="1:19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6">
        <f t="shared" si="422"/>
        <v>0</v>
      </c>
      <c r="O4053" s="10">
        <f t="shared" si="423"/>
        <v>41762.018483796302</v>
      </c>
      <c r="P4053" s="10">
        <f t="shared" si="424"/>
        <v>41768.495138888895</v>
      </c>
      <c r="Q4053" t="s">
        <v>8271</v>
      </c>
      <c r="R4053" t="str">
        <f t="shared" si="420"/>
        <v>theater</v>
      </c>
      <c r="S4053" t="str">
        <f t="shared" si="421"/>
        <v>plays</v>
      </c>
    </row>
    <row r="4054" spans="1:19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6">
        <f t="shared" si="422"/>
        <v>37.533333333333339</v>
      </c>
      <c r="O4054" s="10">
        <f t="shared" si="423"/>
        <v>41866.08699074074</v>
      </c>
      <c r="P4054" s="10">
        <f t="shared" si="424"/>
        <v>41926.08699074074</v>
      </c>
      <c r="Q4054" t="s">
        <v>8271</v>
      </c>
      <c r="R4054" t="str">
        <f t="shared" si="420"/>
        <v>theater</v>
      </c>
      <c r="S4054" t="str">
        <f t="shared" si="421"/>
        <v>plays</v>
      </c>
    </row>
    <row r="4055" spans="1:19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6">
        <f t="shared" si="422"/>
        <v>22</v>
      </c>
      <c r="O4055" s="10">
        <f t="shared" si="423"/>
        <v>41928.898472222223</v>
      </c>
      <c r="P4055" s="10">
        <f t="shared" si="424"/>
        <v>41959.041666666664</v>
      </c>
      <c r="Q4055" t="s">
        <v>8271</v>
      </c>
      <c r="R4055" t="str">
        <f t="shared" si="420"/>
        <v>theater</v>
      </c>
      <c r="S4055" t="str">
        <f t="shared" si="421"/>
        <v>plays</v>
      </c>
    </row>
    <row r="4056" spans="1:19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6">
        <f t="shared" si="422"/>
        <v>0</v>
      </c>
      <c r="O4056" s="10">
        <f t="shared" si="423"/>
        <v>42614.04959490741</v>
      </c>
      <c r="P4056" s="10">
        <f t="shared" si="424"/>
        <v>42644.375000000007</v>
      </c>
      <c r="Q4056" t="s">
        <v>8271</v>
      </c>
      <c r="R4056" t="str">
        <f t="shared" si="420"/>
        <v>theater</v>
      </c>
      <c r="S4056" t="str">
        <f t="shared" si="421"/>
        <v>plays</v>
      </c>
    </row>
    <row r="4057" spans="1:19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6">
        <f t="shared" si="422"/>
        <v>17.62</v>
      </c>
      <c r="O4057" s="10">
        <f t="shared" si="423"/>
        <v>41779.856840277782</v>
      </c>
      <c r="P4057" s="10">
        <f t="shared" si="424"/>
        <v>41809.856840277782</v>
      </c>
      <c r="Q4057" t="s">
        <v>8271</v>
      </c>
      <c r="R4057" t="str">
        <f t="shared" si="420"/>
        <v>theater</v>
      </c>
      <c r="S4057" t="str">
        <f t="shared" si="421"/>
        <v>plays</v>
      </c>
    </row>
    <row r="4058" spans="1:19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6">
        <f t="shared" si="422"/>
        <v>53</v>
      </c>
      <c r="O4058" s="10">
        <f t="shared" si="423"/>
        <v>42535.141655092601</v>
      </c>
      <c r="P4058" s="10">
        <f t="shared" si="424"/>
        <v>42555.040972222225</v>
      </c>
      <c r="Q4058" t="s">
        <v>8271</v>
      </c>
      <c r="R4058" t="str">
        <f t="shared" si="420"/>
        <v>theater</v>
      </c>
      <c r="S4058" t="str">
        <f t="shared" si="421"/>
        <v>plays</v>
      </c>
    </row>
    <row r="4059" spans="1:19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6">
        <f t="shared" si="422"/>
        <v>22.142857142857142</v>
      </c>
      <c r="O4059" s="10">
        <f t="shared" si="423"/>
        <v>42311.176851851858</v>
      </c>
      <c r="P4059" s="10">
        <f t="shared" si="424"/>
        <v>42334.166666666664</v>
      </c>
      <c r="Q4059" t="s">
        <v>8271</v>
      </c>
      <c r="R4059" t="str">
        <f t="shared" si="420"/>
        <v>theater</v>
      </c>
      <c r="S4059" t="str">
        <f t="shared" si="421"/>
        <v>plays</v>
      </c>
    </row>
    <row r="4060" spans="1:19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6">
        <f t="shared" si="422"/>
        <v>2.5333333333333332</v>
      </c>
      <c r="O4060" s="10">
        <f t="shared" si="423"/>
        <v>42446.26902777778</v>
      </c>
      <c r="P4060" s="10">
        <f t="shared" si="424"/>
        <v>42461.374305555561</v>
      </c>
      <c r="Q4060" t="s">
        <v>8271</v>
      </c>
      <c r="R4060" t="str">
        <f t="shared" si="420"/>
        <v>theater</v>
      </c>
      <c r="S4060" t="str">
        <f t="shared" si="421"/>
        <v>plays</v>
      </c>
    </row>
    <row r="4061" spans="1:19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6">
        <f t="shared" si="422"/>
        <v>2.5</v>
      </c>
      <c r="O4061" s="10">
        <f t="shared" si="423"/>
        <v>41866.848981481482</v>
      </c>
      <c r="P4061" s="10">
        <f t="shared" si="424"/>
        <v>41898.333333333336</v>
      </c>
      <c r="Q4061" t="s">
        <v>8271</v>
      </c>
      <c r="R4061" t="str">
        <f t="shared" si="420"/>
        <v>theater</v>
      </c>
      <c r="S4061" t="str">
        <f t="shared" si="421"/>
        <v>plays</v>
      </c>
    </row>
    <row r="4062" spans="1:19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6">
        <f t="shared" si="422"/>
        <v>2.85</v>
      </c>
      <c r="O4062" s="10">
        <f t="shared" si="423"/>
        <v>41779.903425925928</v>
      </c>
      <c r="P4062" s="10">
        <f t="shared" si="424"/>
        <v>41813.875</v>
      </c>
      <c r="Q4062" t="s">
        <v>8271</v>
      </c>
      <c r="R4062" t="str">
        <f t="shared" si="420"/>
        <v>theater</v>
      </c>
      <c r="S4062" t="str">
        <f t="shared" si="421"/>
        <v>plays</v>
      </c>
    </row>
    <row r="4063" spans="1:19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6">
        <f t="shared" si="422"/>
        <v>0</v>
      </c>
      <c r="O4063" s="10">
        <f t="shared" si="423"/>
        <v>42421.349803240744</v>
      </c>
      <c r="P4063" s="10">
        <f t="shared" si="424"/>
        <v>42481.308136574073</v>
      </c>
      <c r="Q4063" t="s">
        <v>8271</v>
      </c>
      <c r="R4063" t="str">
        <f t="shared" ref="R4063:R4115" si="425">LEFT(Q4063, 7)</f>
        <v>theater</v>
      </c>
      <c r="S4063" t="str">
        <f t="shared" si="421"/>
        <v>plays</v>
      </c>
    </row>
    <row r="4064" spans="1:19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6">
        <f t="shared" si="422"/>
        <v>2.4500000000000002</v>
      </c>
      <c r="O4064" s="10">
        <f t="shared" si="423"/>
        <v>42523.947546296295</v>
      </c>
      <c r="P4064" s="10">
        <f t="shared" si="424"/>
        <v>42553.947546296295</v>
      </c>
      <c r="Q4064" t="s">
        <v>8271</v>
      </c>
      <c r="R4064" t="str">
        <f t="shared" si="425"/>
        <v>theater</v>
      </c>
      <c r="S4064" t="str">
        <f t="shared" si="421"/>
        <v>plays</v>
      </c>
    </row>
    <row r="4065" spans="1:19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6">
        <f t="shared" si="422"/>
        <v>1.4210526315789473</v>
      </c>
      <c r="O4065" s="10">
        <f t="shared" si="423"/>
        <v>41787.889861111114</v>
      </c>
      <c r="P4065" s="10">
        <f t="shared" si="424"/>
        <v>41817.889861111114</v>
      </c>
      <c r="Q4065" t="s">
        <v>8271</v>
      </c>
      <c r="R4065" t="str">
        <f t="shared" si="425"/>
        <v>theater</v>
      </c>
      <c r="S4065" t="str">
        <f t="shared" si="421"/>
        <v>plays</v>
      </c>
    </row>
    <row r="4066" spans="1:19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6">
        <f t="shared" si="422"/>
        <v>19.25</v>
      </c>
      <c r="O4066" s="10">
        <f t="shared" si="423"/>
        <v>42093.796597222223</v>
      </c>
      <c r="P4066" s="10">
        <f t="shared" si="424"/>
        <v>42123.796597222223</v>
      </c>
      <c r="Q4066" t="s">
        <v>8271</v>
      </c>
      <c r="R4066" t="str">
        <f t="shared" si="425"/>
        <v>theater</v>
      </c>
      <c r="S4066" t="str">
        <f t="shared" si="421"/>
        <v>plays</v>
      </c>
    </row>
    <row r="4067" spans="1:19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6">
        <f t="shared" si="422"/>
        <v>0.67500000000000004</v>
      </c>
      <c r="O4067" s="10">
        <f t="shared" si="423"/>
        <v>41834.159849537042</v>
      </c>
      <c r="P4067" s="10">
        <f t="shared" si="424"/>
        <v>41864.159849537042</v>
      </c>
      <c r="Q4067" t="s">
        <v>8271</v>
      </c>
      <c r="R4067" t="str">
        <f t="shared" si="425"/>
        <v>theater</v>
      </c>
      <c r="S4067" t="str">
        <f t="shared" si="421"/>
        <v>plays</v>
      </c>
    </row>
    <row r="4068" spans="1:19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6">
        <f t="shared" si="422"/>
        <v>0.16666666666666669</v>
      </c>
      <c r="O4068" s="10">
        <f t="shared" si="423"/>
        <v>42479.247546296298</v>
      </c>
      <c r="P4068" s="10">
        <f t="shared" si="424"/>
        <v>42509.247546296298</v>
      </c>
      <c r="Q4068" t="s">
        <v>8271</v>
      </c>
      <c r="R4068" t="str">
        <f t="shared" si="425"/>
        <v>theater</v>
      </c>
      <c r="S4068" t="str">
        <f t="shared" si="421"/>
        <v>plays</v>
      </c>
    </row>
    <row r="4069" spans="1:19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6">
        <f t="shared" si="422"/>
        <v>60.9</v>
      </c>
      <c r="O4069" s="10">
        <f t="shared" si="423"/>
        <v>42235.32581018519</v>
      </c>
      <c r="P4069" s="10">
        <f t="shared" si="424"/>
        <v>42275.32581018519</v>
      </c>
      <c r="Q4069" t="s">
        <v>8271</v>
      </c>
      <c r="R4069" t="str">
        <f t="shared" si="425"/>
        <v>theater</v>
      </c>
      <c r="S4069" t="str">
        <f t="shared" si="421"/>
        <v>plays</v>
      </c>
    </row>
    <row r="4070" spans="1:19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6">
        <f t="shared" si="422"/>
        <v>1</v>
      </c>
      <c r="O4070" s="10">
        <f t="shared" si="423"/>
        <v>42719.171932870369</v>
      </c>
      <c r="P4070" s="10">
        <f t="shared" si="424"/>
        <v>42749.170138888891</v>
      </c>
      <c r="Q4070" t="s">
        <v>8271</v>
      </c>
      <c r="R4070" t="str">
        <f t="shared" si="425"/>
        <v>theater</v>
      </c>
      <c r="S4070" t="str">
        <f t="shared" si="421"/>
        <v>plays</v>
      </c>
    </row>
    <row r="4071" spans="1:19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6">
        <f t="shared" si="422"/>
        <v>34.4</v>
      </c>
      <c r="O4071" s="10">
        <f t="shared" si="423"/>
        <v>42022.86986111111</v>
      </c>
      <c r="P4071" s="10">
        <f t="shared" si="424"/>
        <v>42063.708333333336</v>
      </c>
      <c r="Q4071" t="s">
        <v>8271</v>
      </c>
      <c r="R4071" t="str">
        <f t="shared" si="425"/>
        <v>theater</v>
      </c>
      <c r="S4071" t="str">
        <f t="shared" si="421"/>
        <v>plays</v>
      </c>
    </row>
    <row r="4072" spans="1:19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6">
        <f t="shared" si="422"/>
        <v>16.5</v>
      </c>
      <c r="O4072" s="10">
        <f t="shared" si="423"/>
        <v>42031.875231481485</v>
      </c>
      <c r="P4072" s="10">
        <f t="shared" si="424"/>
        <v>42064.333333333336</v>
      </c>
      <c r="Q4072" t="s">
        <v>8271</v>
      </c>
      <c r="R4072" t="str">
        <f t="shared" si="425"/>
        <v>theater</v>
      </c>
      <c r="S4072" t="str">
        <f t="shared" si="421"/>
        <v>plays</v>
      </c>
    </row>
    <row r="4073" spans="1:19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6">
        <f t="shared" si="422"/>
        <v>0</v>
      </c>
      <c r="O4073" s="10">
        <f t="shared" si="423"/>
        <v>42701.013090277782</v>
      </c>
      <c r="P4073" s="10">
        <f t="shared" si="424"/>
        <v>42731.013090277782</v>
      </c>
      <c r="Q4073" t="s">
        <v>8271</v>
      </c>
      <c r="R4073" t="str">
        <f t="shared" si="425"/>
        <v>theater</v>
      </c>
      <c r="S4073" t="str">
        <f t="shared" si="421"/>
        <v>plays</v>
      </c>
    </row>
    <row r="4074" spans="1:19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6">
        <f t="shared" si="422"/>
        <v>0.4</v>
      </c>
      <c r="O4074" s="10">
        <f t="shared" si="423"/>
        <v>41812.982766203706</v>
      </c>
      <c r="P4074" s="10">
        <f t="shared" si="424"/>
        <v>41872.982766203706</v>
      </c>
      <c r="Q4074" t="s">
        <v>8271</v>
      </c>
      <c r="R4074" t="str">
        <f t="shared" si="425"/>
        <v>theater</v>
      </c>
      <c r="S4074" t="str">
        <f t="shared" si="421"/>
        <v>plays</v>
      </c>
    </row>
    <row r="4075" spans="1:19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6">
        <f t="shared" si="422"/>
        <v>1.0571428571428572</v>
      </c>
      <c r="O4075" s="10">
        <f t="shared" si="423"/>
        <v>42078.553541666675</v>
      </c>
      <c r="P4075" s="10">
        <f t="shared" si="424"/>
        <v>42133.375000000007</v>
      </c>
      <c r="Q4075" t="s">
        <v>8271</v>
      </c>
      <c r="R4075" t="str">
        <f t="shared" si="425"/>
        <v>theater</v>
      </c>
      <c r="S4075" t="str">
        <f t="shared" si="421"/>
        <v>plays</v>
      </c>
    </row>
    <row r="4076" spans="1:19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6">
        <f t="shared" si="422"/>
        <v>26.727272727272727</v>
      </c>
      <c r="O4076" s="10">
        <f t="shared" si="423"/>
        <v>42283.761284722226</v>
      </c>
      <c r="P4076" s="10">
        <f t="shared" si="424"/>
        <v>42313.802951388891</v>
      </c>
      <c r="Q4076" t="s">
        <v>8271</v>
      </c>
      <c r="R4076" t="str">
        <f t="shared" si="425"/>
        <v>theater</v>
      </c>
      <c r="S4076" t="str">
        <f t="shared" si="421"/>
        <v>plays</v>
      </c>
    </row>
    <row r="4077" spans="1:19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6">
        <f t="shared" si="422"/>
        <v>28.799999999999997</v>
      </c>
      <c r="O4077" s="10">
        <f t="shared" si="423"/>
        <v>41779.254270833335</v>
      </c>
      <c r="P4077" s="10">
        <f t="shared" si="424"/>
        <v>41820.936111111114</v>
      </c>
      <c r="Q4077" t="s">
        <v>8271</v>
      </c>
      <c r="R4077" t="str">
        <f t="shared" si="425"/>
        <v>theater</v>
      </c>
      <c r="S4077" t="str">
        <f t="shared" si="421"/>
        <v>plays</v>
      </c>
    </row>
    <row r="4078" spans="1:19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6">
        <f t="shared" si="422"/>
        <v>0</v>
      </c>
      <c r="O4078" s="10">
        <f t="shared" si="423"/>
        <v>41906.004039351858</v>
      </c>
      <c r="P4078" s="10">
        <f t="shared" si="424"/>
        <v>41934.035416666666</v>
      </c>
      <c r="Q4078" t="s">
        <v>8271</v>
      </c>
      <c r="R4078" t="str">
        <f t="shared" si="425"/>
        <v>theater</v>
      </c>
      <c r="S4078" t="str">
        <f t="shared" si="421"/>
        <v>plays</v>
      </c>
    </row>
    <row r="4079" spans="1:19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6">
        <f t="shared" si="422"/>
        <v>8.9</v>
      </c>
      <c r="O4079" s="10">
        <f t="shared" si="423"/>
        <v>42695.918912037036</v>
      </c>
      <c r="P4079" s="10">
        <f t="shared" si="424"/>
        <v>42725.918912037036</v>
      </c>
      <c r="Q4079" t="s">
        <v>8271</v>
      </c>
      <c r="R4079" t="str">
        <f t="shared" si="425"/>
        <v>theater</v>
      </c>
      <c r="S4079" t="str">
        <f t="shared" si="421"/>
        <v>plays</v>
      </c>
    </row>
    <row r="4080" spans="1:19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6">
        <f t="shared" si="422"/>
        <v>0</v>
      </c>
      <c r="O4080" s="10">
        <f t="shared" si="423"/>
        <v>42732.995856481481</v>
      </c>
      <c r="P4080" s="10">
        <f t="shared" si="424"/>
        <v>42762.995856481481</v>
      </c>
      <c r="Q4080" t="s">
        <v>8271</v>
      </c>
      <c r="R4080" t="str">
        <f t="shared" si="425"/>
        <v>theater</v>
      </c>
      <c r="S4080" t="str">
        <f t="shared" si="421"/>
        <v>plays</v>
      </c>
    </row>
    <row r="4081" spans="1:19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6">
        <f t="shared" si="422"/>
        <v>0.16666666666666669</v>
      </c>
      <c r="O4081" s="10">
        <f t="shared" si="423"/>
        <v>42511.147233796299</v>
      </c>
      <c r="P4081" s="10">
        <f t="shared" si="424"/>
        <v>42541.147233796299</v>
      </c>
      <c r="Q4081" t="s">
        <v>8271</v>
      </c>
      <c r="R4081" t="str">
        <f t="shared" si="425"/>
        <v>theater</v>
      </c>
      <c r="S4081" t="str">
        <f t="shared" si="421"/>
        <v>plays</v>
      </c>
    </row>
    <row r="4082" spans="1:19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6">
        <f t="shared" si="422"/>
        <v>0</v>
      </c>
      <c r="O4082" s="10">
        <f t="shared" si="423"/>
        <v>42511.906435185192</v>
      </c>
      <c r="P4082" s="10">
        <f t="shared" si="424"/>
        <v>42535.995833333342</v>
      </c>
      <c r="Q4082" t="s">
        <v>8271</v>
      </c>
      <c r="R4082" t="str">
        <f t="shared" si="425"/>
        <v>theater</v>
      </c>
      <c r="S4082" t="str">
        <f t="shared" ref="S4082:S4115" si="426">RIGHT(Q4082, 5)</f>
        <v>plays</v>
      </c>
    </row>
    <row r="4083" spans="1:19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6">
        <f t="shared" si="422"/>
        <v>15.737410071942445</v>
      </c>
      <c r="O4083" s="10">
        <f t="shared" si="423"/>
        <v>42041.789641203701</v>
      </c>
      <c r="P4083" s="10">
        <f t="shared" si="424"/>
        <v>42071.747974537044</v>
      </c>
      <c r="Q4083" t="s">
        <v>8271</v>
      </c>
      <c r="R4083" t="str">
        <f t="shared" si="425"/>
        <v>theater</v>
      </c>
      <c r="S4083" t="str">
        <f t="shared" si="426"/>
        <v>plays</v>
      </c>
    </row>
    <row r="4084" spans="1:19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6">
        <f t="shared" si="422"/>
        <v>2</v>
      </c>
      <c r="O4084" s="10">
        <f t="shared" si="423"/>
        <v>42307.397604166668</v>
      </c>
      <c r="P4084" s="10">
        <f t="shared" si="424"/>
        <v>42323.166666666664</v>
      </c>
      <c r="Q4084" t="s">
        <v>8271</v>
      </c>
      <c r="R4084" t="str">
        <f t="shared" si="425"/>
        <v>theater</v>
      </c>
      <c r="S4084" t="str">
        <f t="shared" si="426"/>
        <v>plays</v>
      </c>
    </row>
    <row r="4085" spans="1:19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6">
        <f t="shared" si="422"/>
        <v>21.685714285714287</v>
      </c>
      <c r="O4085" s="10">
        <f t="shared" si="423"/>
        <v>42353.970092592594</v>
      </c>
      <c r="P4085" s="10">
        <f t="shared" si="424"/>
        <v>42383.970092592594</v>
      </c>
      <c r="Q4085" t="s">
        <v>8271</v>
      </c>
      <c r="R4085" t="str">
        <f t="shared" si="425"/>
        <v>theater</v>
      </c>
      <c r="S4085" t="str">
        <f t="shared" si="426"/>
        <v>plays</v>
      </c>
    </row>
    <row r="4086" spans="1:19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6">
        <f t="shared" si="422"/>
        <v>0.33333333333333337</v>
      </c>
      <c r="O4086" s="10">
        <f t="shared" si="423"/>
        <v>42622.644745370373</v>
      </c>
      <c r="P4086" s="10">
        <f t="shared" si="424"/>
        <v>42652.644745370373</v>
      </c>
      <c r="Q4086" t="s">
        <v>8271</v>
      </c>
      <c r="R4086" t="str">
        <f t="shared" si="425"/>
        <v>theater</v>
      </c>
      <c r="S4086" t="str">
        <f t="shared" si="426"/>
        <v>plays</v>
      </c>
    </row>
    <row r="4087" spans="1:19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6">
        <f t="shared" si="422"/>
        <v>0.2857142857142857</v>
      </c>
      <c r="O4087" s="10">
        <f t="shared" si="423"/>
        <v>42058.812210648153</v>
      </c>
      <c r="P4087" s="10">
        <f t="shared" si="424"/>
        <v>42087.374305555561</v>
      </c>
      <c r="Q4087" t="s">
        <v>8271</v>
      </c>
      <c r="R4087" t="str">
        <f t="shared" si="425"/>
        <v>theater</v>
      </c>
      <c r="S4087" t="str">
        <f t="shared" si="426"/>
        <v>plays</v>
      </c>
    </row>
    <row r="4088" spans="1:19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6">
        <f t="shared" si="422"/>
        <v>4.7</v>
      </c>
      <c r="O4088" s="10">
        <f t="shared" si="423"/>
        <v>42305.149293981485</v>
      </c>
      <c r="P4088" s="10">
        <f t="shared" si="424"/>
        <v>42329.375000000007</v>
      </c>
      <c r="Q4088" t="s">
        <v>8271</v>
      </c>
      <c r="R4088" t="str">
        <f t="shared" si="425"/>
        <v>theater</v>
      </c>
      <c r="S4088" t="str">
        <f t="shared" si="426"/>
        <v>plays</v>
      </c>
    </row>
    <row r="4089" spans="1:19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6">
        <f t="shared" si="422"/>
        <v>0</v>
      </c>
      <c r="O4089" s="10">
        <f t="shared" si="423"/>
        <v>42538.951226851852</v>
      </c>
      <c r="P4089" s="10">
        <f t="shared" si="424"/>
        <v>42568.951226851852</v>
      </c>
      <c r="Q4089" t="s">
        <v>8271</v>
      </c>
      <c r="R4089" t="str">
        <f t="shared" si="425"/>
        <v>theater</v>
      </c>
      <c r="S4089" t="str">
        <f t="shared" si="426"/>
        <v>plays</v>
      </c>
    </row>
    <row r="4090" spans="1:19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6">
        <f t="shared" si="422"/>
        <v>10.8</v>
      </c>
      <c r="O4090" s="10">
        <f t="shared" si="423"/>
        <v>41990.820879629631</v>
      </c>
      <c r="P4090" s="10">
        <f t="shared" si="424"/>
        <v>42020.643055555563</v>
      </c>
      <c r="Q4090" t="s">
        <v>8271</v>
      </c>
      <c r="R4090" t="str">
        <f t="shared" si="425"/>
        <v>theater</v>
      </c>
      <c r="S4090" t="str">
        <f t="shared" si="426"/>
        <v>plays</v>
      </c>
    </row>
    <row r="4091" spans="1:19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6">
        <f t="shared" si="422"/>
        <v>4.8</v>
      </c>
      <c r="O4091" s="10">
        <f t="shared" si="423"/>
        <v>42122.940833333334</v>
      </c>
      <c r="P4091" s="10">
        <f t="shared" si="424"/>
        <v>42155.940972222226</v>
      </c>
      <c r="Q4091" t="s">
        <v>8271</v>
      </c>
      <c r="R4091" t="str">
        <f t="shared" si="425"/>
        <v>theater</v>
      </c>
      <c r="S4091" t="str">
        <f t="shared" si="426"/>
        <v>plays</v>
      </c>
    </row>
    <row r="4092" spans="1:19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6">
        <f t="shared" si="422"/>
        <v>3.2</v>
      </c>
      <c r="O4092" s="10">
        <f t="shared" si="423"/>
        <v>42209.881215277775</v>
      </c>
      <c r="P4092" s="10">
        <f t="shared" si="424"/>
        <v>42223.833333333336</v>
      </c>
      <c r="Q4092" t="s">
        <v>8271</v>
      </c>
      <c r="R4092" t="str">
        <f t="shared" si="425"/>
        <v>theater</v>
      </c>
      <c r="S4092" t="str">
        <f t="shared" si="426"/>
        <v>plays</v>
      </c>
    </row>
    <row r="4093" spans="1:19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6">
        <f t="shared" si="422"/>
        <v>12.75</v>
      </c>
      <c r="O4093" s="10">
        <f t="shared" si="423"/>
        <v>41990.71471064815</v>
      </c>
      <c r="P4093" s="10">
        <f t="shared" si="424"/>
        <v>42020.71471064815</v>
      </c>
      <c r="Q4093" t="s">
        <v>8271</v>
      </c>
      <c r="R4093" t="str">
        <f t="shared" si="425"/>
        <v>theater</v>
      </c>
      <c r="S4093" t="str">
        <f t="shared" si="426"/>
        <v>plays</v>
      </c>
    </row>
    <row r="4094" spans="1:19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6">
        <f t="shared" si="422"/>
        <v>1.8181818181818181E-2</v>
      </c>
      <c r="O4094" s="10">
        <f t="shared" si="423"/>
        <v>42039.403321759259</v>
      </c>
      <c r="P4094" s="10">
        <f t="shared" si="424"/>
        <v>42099.361655092602</v>
      </c>
      <c r="Q4094" t="s">
        <v>8271</v>
      </c>
      <c r="R4094" t="str">
        <f t="shared" si="425"/>
        <v>theater</v>
      </c>
      <c r="S4094" t="str">
        <f t="shared" si="426"/>
        <v>plays</v>
      </c>
    </row>
    <row r="4095" spans="1:19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6">
        <f t="shared" si="422"/>
        <v>2.4</v>
      </c>
      <c r="O4095" s="10">
        <f t="shared" si="423"/>
        <v>42179.024224537039</v>
      </c>
      <c r="P4095" s="10">
        <f t="shared" si="424"/>
        <v>42239.024224537039</v>
      </c>
      <c r="Q4095" t="s">
        <v>8271</v>
      </c>
      <c r="R4095" t="str">
        <f t="shared" si="425"/>
        <v>theater</v>
      </c>
      <c r="S4095" t="str">
        <f t="shared" si="426"/>
        <v>plays</v>
      </c>
    </row>
    <row r="4096" spans="1:19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6">
        <f t="shared" si="422"/>
        <v>36.5</v>
      </c>
      <c r="O4096" s="10">
        <f t="shared" si="423"/>
        <v>41890.295138888891</v>
      </c>
      <c r="P4096" s="10">
        <f t="shared" si="424"/>
        <v>41934.415972222225</v>
      </c>
      <c r="Q4096" t="s">
        <v>8271</v>
      </c>
      <c r="R4096" t="str">
        <f t="shared" si="425"/>
        <v>theater</v>
      </c>
      <c r="S4096" t="str">
        <f t="shared" si="426"/>
        <v>plays</v>
      </c>
    </row>
    <row r="4097" spans="1:19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6">
        <f t="shared" si="422"/>
        <v>2.666666666666667</v>
      </c>
      <c r="O4097" s="10">
        <f t="shared" si="423"/>
        <v>42693.240162037044</v>
      </c>
      <c r="P4097" s="10">
        <f t="shared" si="424"/>
        <v>42723.240162037044</v>
      </c>
      <c r="Q4097" t="s">
        <v>8271</v>
      </c>
      <c r="R4097" t="str">
        <f t="shared" si="425"/>
        <v>theater</v>
      </c>
      <c r="S4097" t="str">
        <f t="shared" si="426"/>
        <v>plays</v>
      </c>
    </row>
    <row r="4098" spans="1:19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6">
        <f t="shared" ref="N4098:N4115" si="427">E4098/D4098*100</f>
        <v>11.428571428571429</v>
      </c>
      <c r="O4098" s="10">
        <f t="shared" si="423"/>
        <v>42750.738645833335</v>
      </c>
      <c r="P4098" s="10">
        <f t="shared" si="424"/>
        <v>42794.57708333333</v>
      </c>
      <c r="Q4098" t="s">
        <v>8271</v>
      </c>
      <c r="R4098" t="str">
        <f t="shared" si="425"/>
        <v>theater</v>
      </c>
      <c r="S4098" t="str">
        <f t="shared" si="426"/>
        <v>plays</v>
      </c>
    </row>
    <row r="4099" spans="1:19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6">
        <f t="shared" si="427"/>
        <v>0</v>
      </c>
      <c r="O4099" s="10">
        <f t="shared" ref="O4099:O4115" si="428">((((J4099/60)/60)/24+DATE(1970,1,1)+5/24))</f>
        <v>42345.032835648155</v>
      </c>
      <c r="P4099" s="10">
        <f t="shared" ref="P4099:P4115" si="429">((((I4099/60)/60)/24+DATE(1970,1,1)+5/24))</f>
        <v>42401.204861111117</v>
      </c>
      <c r="Q4099" t="s">
        <v>8271</v>
      </c>
      <c r="R4099" t="str">
        <f t="shared" si="425"/>
        <v>theater</v>
      </c>
      <c r="S4099" t="str">
        <f t="shared" si="426"/>
        <v>plays</v>
      </c>
    </row>
    <row r="4100" spans="1:19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6">
        <f t="shared" si="427"/>
        <v>0</v>
      </c>
      <c r="O4100" s="10">
        <f t="shared" si="428"/>
        <v>42495.930520833332</v>
      </c>
      <c r="P4100" s="10">
        <f t="shared" si="429"/>
        <v>42525.930520833332</v>
      </c>
      <c r="Q4100" t="s">
        <v>8271</v>
      </c>
      <c r="R4100" t="str">
        <f t="shared" si="425"/>
        <v>theater</v>
      </c>
      <c r="S4100" t="str">
        <f t="shared" si="426"/>
        <v>plays</v>
      </c>
    </row>
    <row r="4101" spans="1:19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6">
        <f t="shared" si="427"/>
        <v>1.1111111111111112</v>
      </c>
      <c r="O4101" s="10">
        <f t="shared" si="428"/>
        <v>42571.058715277781</v>
      </c>
      <c r="P4101" s="10">
        <f t="shared" si="429"/>
        <v>42616.058715277781</v>
      </c>
      <c r="Q4101" t="s">
        <v>8271</v>
      </c>
      <c r="R4101" t="str">
        <f t="shared" si="425"/>
        <v>theater</v>
      </c>
      <c r="S4101" t="str">
        <f t="shared" si="426"/>
        <v>plays</v>
      </c>
    </row>
    <row r="4102" spans="1:19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6">
        <f t="shared" si="427"/>
        <v>0</v>
      </c>
      <c r="O4102" s="10">
        <f t="shared" si="428"/>
        <v>41927.333217592597</v>
      </c>
      <c r="P4102" s="10">
        <f t="shared" si="429"/>
        <v>41937.333217592597</v>
      </c>
      <c r="Q4102" t="s">
        <v>8271</v>
      </c>
      <c r="R4102" t="str">
        <f t="shared" si="425"/>
        <v>theater</v>
      </c>
      <c r="S4102" t="str">
        <f t="shared" si="426"/>
        <v>plays</v>
      </c>
    </row>
    <row r="4103" spans="1:19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6">
        <f t="shared" si="427"/>
        <v>0</v>
      </c>
      <c r="O4103" s="10">
        <f t="shared" si="428"/>
        <v>42731.112060185187</v>
      </c>
      <c r="P4103" s="10">
        <f t="shared" si="429"/>
        <v>42761.112060185187</v>
      </c>
      <c r="Q4103" t="s">
        <v>8271</v>
      </c>
      <c r="R4103" t="str">
        <f t="shared" si="425"/>
        <v>theater</v>
      </c>
      <c r="S4103" t="str">
        <f t="shared" si="426"/>
        <v>plays</v>
      </c>
    </row>
    <row r="4104" spans="1:19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6">
        <f t="shared" si="427"/>
        <v>27.400000000000002</v>
      </c>
      <c r="O4104" s="10">
        <f t="shared" si="428"/>
        <v>42476.056400462963</v>
      </c>
      <c r="P4104" s="10">
        <f t="shared" si="429"/>
        <v>42506.056400462963</v>
      </c>
      <c r="Q4104" t="s">
        <v>8271</v>
      </c>
      <c r="R4104" t="str">
        <f t="shared" si="425"/>
        <v>theater</v>
      </c>
      <c r="S4104" t="str">
        <f t="shared" si="426"/>
        <v>plays</v>
      </c>
    </row>
    <row r="4105" spans="1:19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6">
        <f t="shared" si="427"/>
        <v>10</v>
      </c>
      <c r="O4105" s="10">
        <f t="shared" si="428"/>
        <v>42189.041273148156</v>
      </c>
      <c r="P4105" s="10">
        <f t="shared" si="429"/>
        <v>42242.980555555558</v>
      </c>
      <c r="Q4105" t="s">
        <v>8271</v>
      </c>
      <c r="R4105" t="str">
        <f t="shared" si="425"/>
        <v>theater</v>
      </c>
      <c r="S4105" t="str">
        <f t="shared" si="426"/>
        <v>plays</v>
      </c>
    </row>
    <row r="4106" spans="1:19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6">
        <f t="shared" si="427"/>
        <v>21.366666666666667</v>
      </c>
      <c r="O4106" s="10">
        <f t="shared" si="428"/>
        <v>42640.486504629633</v>
      </c>
      <c r="P4106" s="10">
        <f t="shared" si="429"/>
        <v>42670.486504629633</v>
      </c>
      <c r="Q4106" t="s">
        <v>8271</v>
      </c>
      <c r="R4106" t="str">
        <f t="shared" si="425"/>
        <v>theater</v>
      </c>
      <c r="S4106" t="str">
        <f t="shared" si="426"/>
        <v>plays</v>
      </c>
    </row>
    <row r="4107" spans="1:19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6">
        <f t="shared" si="427"/>
        <v>6.9696969696969706</v>
      </c>
      <c r="O4107" s="10">
        <f t="shared" si="428"/>
        <v>42697.218854166669</v>
      </c>
      <c r="P4107" s="10">
        <f t="shared" si="429"/>
        <v>42730.218854166669</v>
      </c>
      <c r="Q4107" t="s">
        <v>8271</v>
      </c>
      <c r="R4107" t="str">
        <f t="shared" si="425"/>
        <v>theater</v>
      </c>
      <c r="S4107" t="str">
        <f t="shared" si="426"/>
        <v>plays</v>
      </c>
    </row>
    <row r="4108" spans="1:19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6">
        <f t="shared" si="427"/>
        <v>70.599999999999994</v>
      </c>
      <c r="O4108" s="10">
        <f t="shared" si="428"/>
        <v>42053.257708333338</v>
      </c>
      <c r="P4108" s="10">
        <f t="shared" si="429"/>
        <v>42096.250000000007</v>
      </c>
      <c r="Q4108" t="s">
        <v>8271</v>
      </c>
      <c r="R4108" t="str">
        <f t="shared" si="425"/>
        <v>theater</v>
      </c>
      <c r="S4108" t="str">
        <f t="shared" si="426"/>
        <v>plays</v>
      </c>
    </row>
    <row r="4109" spans="1:19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6">
        <f t="shared" si="427"/>
        <v>2.0500000000000003</v>
      </c>
      <c r="O4109" s="10">
        <f t="shared" si="428"/>
        <v>41884.125011574077</v>
      </c>
      <c r="P4109" s="10">
        <f t="shared" si="429"/>
        <v>41907.125011574077</v>
      </c>
      <c r="Q4109" t="s">
        <v>8271</v>
      </c>
      <c r="R4109" t="str">
        <f t="shared" si="425"/>
        <v>theater</v>
      </c>
      <c r="S4109" t="str">
        <f t="shared" si="426"/>
        <v>plays</v>
      </c>
    </row>
    <row r="4110" spans="1:19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6">
        <f t="shared" si="427"/>
        <v>1.9666666666666666</v>
      </c>
      <c r="O4110" s="10">
        <f t="shared" si="428"/>
        <v>42767.240011574082</v>
      </c>
      <c r="P4110" s="10">
        <f t="shared" si="429"/>
        <v>42797.416666666664</v>
      </c>
      <c r="Q4110" t="s">
        <v>8271</v>
      </c>
      <c r="R4110" t="str">
        <f t="shared" si="425"/>
        <v>theater</v>
      </c>
      <c r="S4110" t="str">
        <f t="shared" si="426"/>
        <v>plays</v>
      </c>
    </row>
    <row r="4111" spans="1:19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6">
        <f t="shared" si="427"/>
        <v>0</v>
      </c>
      <c r="O4111" s="10">
        <f t="shared" si="428"/>
        <v>42307.747731481482</v>
      </c>
      <c r="P4111" s="10">
        <f t="shared" si="429"/>
        <v>42337.789398148154</v>
      </c>
      <c r="Q4111" t="s">
        <v>8271</v>
      </c>
      <c r="R4111" t="str">
        <f t="shared" si="425"/>
        <v>theater</v>
      </c>
      <c r="S4111" t="str">
        <f t="shared" si="426"/>
        <v>plays</v>
      </c>
    </row>
    <row r="4112" spans="1:19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6">
        <f t="shared" si="427"/>
        <v>28.666666666666668</v>
      </c>
      <c r="O4112" s="10">
        <f t="shared" si="428"/>
        <v>42512.835081018515</v>
      </c>
      <c r="P4112" s="10">
        <f t="shared" si="429"/>
        <v>42572.835081018515</v>
      </c>
      <c r="Q4112" t="s">
        <v>8271</v>
      </c>
      <c r="R4112" t="str">
        <f t="shared" si="425"/>
        <v>theater</v>
      </c>
      <c r="S4112" t="str">
        <f t="shared" si="426"/>
        <v>plays</v>
      </c>
    </row>
    <row r="4113" spans="1:19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6">
        <f t="shared" si="427"/>
        <v>3.1333333333333333</v>
      </c>
      <c r="O4113" s="10">
        <f t="shared" si="428"/>
        <v>42029.344212962962</v>
      </c>
      <c r="P4113" s="10">
        <f t="shared" si="429"/>
        <v>42059.344212962962</v>
      </c>
      <c r="Q4113" t="s">
        <v>8271</v>
      </c>
      <c r="R4113" t="str">
        <f t="shared" si="425"/>
        <v>theater</v>
      </c>
      <c r="S4113" t="str">
        <f t="shared" si="426"/>
        <v>plays</v>
      </c>
    </row>
    <row r="4114" spans="1:19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6">
        <f t="shared" si="427"/>
        <v>0.04</v>
      </c>
      <c r="O4114" s="10">
        <f t="shared" si="428"/>
        <v>42401.15493055556</v>
      </c>
      <c r="P4114" s="10">
        <f t="shared" si="429"/>
        <v>42428.208333333336</v>
      </c>
      <c r="Q4114" t="s">
        <v>8271</v>
      </c>
      <c r="R4114" t="str">
        <f t="shared" si="425"/>
        <v>theater</v>
      </c>
      <c r="S4114" t="str">
        <f t="shared" si="426"/>
        <v>plays</v>
      </c>
    </row>
    <row r="4115" spans="1:19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6">
        <f t="shared" si="427"/>
        <v>0.2</v>
      </c>
      <c r="O4115" s="10">
        <f t="shared" si="428"/>
        <v>42358.781516203708</v>
      </c>
      <c r="P4115" s="10">
        <f t="shared" si="429"/>
        <v>42377.481944444451</v>
      </c>
      <c r="Q4115" t="s">
        <v>8271</v>
      </c>
      <c r="R4115" t="str">
        <f t="shared" si="425"/>
        <v>theater</v>
      </c>
      <c r="S4115" t="str">
        <f t="shared" si="426"/>
        <v>plays</v>
      </c>
    </row>
  </sheetData>
  <autoFilter ref="A1:S4115" xr:uid="{13A736BA-0DD5-48BC-9232-56E0D2336776}"/>
  <conditionalFormatting sqref="N1:N1048576 Q1:S1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" stopIfTrue="1" operator="containsText" id="{0BE43413-45AD-4AFE-8024-445F411AF51C}">
            <xm:f>NOT(ISERROR(SEARCH($F$1683,F1)))</xm:f>
            <xm:f>$F$1683</xm:f>
            <x14:dxf>
              <fill>
                <patternFill>
                  <bgColor rgb="FFFFFF00"/>
                </patternFill>
              </fill>
            </x14:dxf>
          </x14:cfRule>
          <x14:cfRule type="containsText" priority="3" stopIfTrue="1" operator="containsText" id="{76BABE13-0087-435C-AA56-223967251258}">
            <xm:f>NOT(ISERROR(SEARCH($F$161,F1)))</xm:f>
            <xm:f>$F$161</xm:f>
            <x14:dxf>
              <fill>
                <patternFill>
                  <bgColor rgb="FF00B0F0"/>
                </patternFill>
              </fill>
            </x14:dxf>
          </x14:cfRule>
          <x14:cfRule type="containsText" priority="4" stopIfTrue="1" operator="containsText" id="{98B0230A-76F4-48E5-8C7D-82E33FDDA8C0}">
            <xm:f>NOT(ISERROR(SEARCH($F$162,F1)))</xm:f>
            <xm:f>$F$162</xm:f>
            <x14:dxf>
              <fill>
                <patternFill>
                  <bgColor rgb="FFFF0000"/>
                </patternFill>
              </fill>
            </x14:dxf>
          </x14:cfRule>
          <x14:cfRule type="containsText" priority="5" stopIfTrue="1" operator="containsText" id="{CF41C306-DB36-4861-B7A2-3ABF38D6E3D8}">
            <xm:f>NOT(ISERROR(SEARCH($F$2,F1)))</xm:f>
            <xm:f>$F$2</xm:f>
            <x14:dxf>
              <fill>
                <patternFill>
                  <bgColor rgb="FF00B050"/>
                </patternFill>
              </fill>
            </x14:dxf>
          </x14:cfRule>
          <xm:sqref>F1:F1048576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D7BBF-5C28-4426-9C32-FEA9AA734DEF}">
  <sheetPr codeName="Sheet6"/>
  <dimension ref="A1:E18"/>
  <sheetViews>
    <sheetView tabSelected="1" workbookViewId="0">
      <selection activeCell="D23" sqref="D23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9.44140625" bestFit="1" customWidth="1"/>
    <col min="5" max="5" width="10.77734375" bestFit="1" customWidth="1"/>
    <col min="6" max="6" width="4.77734375" bestFit="1" customWidth="1"/>
    <col min="7" max="8" width="4" bestFit="1" customWidth="1"/>
    <col min="9" max="9" width="4.33203125" bestFit="1" customWidth="1"/>
    <col min="10" max="10" width="4.109375" bestFit="1" customWidth="1"/>
    <col min="11" max="11" width="4" bestFit="1" customWidth="1"/>
    <col min="12" max="12" width="4.44140625" bestFit="1" customWidth="1"/>
    <col min="13" max="13" width="4.109375" bestFit="1" customWidth="1"/>
    <col min="14" max="14" width="10.77734375" bestFit="1" customWidth="1"/>
  </cols>
  <sheetData>
    <row r="1" spans="1:5" x14ac:dyDescent="0.3">
      <c r="A1" s="7" t="s">
        <v>8324</v>
      </c>
      <c r="B1" t="s">
        <v>8310</v>
      </c>
    </row>
    <row r="2" spans="1:5" x14ac:dyDescent="0.3">
      <c r="A2" s="7" t="s">
        <v>8380</v>
      </c>
      <c r="B2" t="s">
        <v>8310</v>
      </c>
    </row>
    <row r="4" spans="1:5" x14ac:dyDescent="0.3">
      <c r="A4" s="7" t="s">
        <v>8381</v>
      </c>
      <c r="B4" s="7" t="s">
        <v>8311</v>
      </c>
    </row>
    <row r="5" spans="1:5" x14ac:dyDescent="0.3">
      <c r="A5" s="7" t="s">
        <v>8313</v>
      </c>
      <c r="B5" t="s">
        <v>8220</v>
      </c>
      <c r="C5" t="s">
        <v>8221</v>
      </c>
      <c r="D5" t="s">
        <v>8219</v>
      </c>
      <c r="E5" t="s">
        <v>8312</v>
      </c>
    </row>
    <row r="6" spans="1:5" x14ac:dyDescent="0.3">
      <c r="A6" s="9" t="s">
        <v>8373</v>
      </c>
      <c r="B6" s="8">
        <v>33</v>
      </c>
      <c r="C6" s="8">
        <v>147</v>
      </c>
      <c r="D6" s="8">
        <v>177</v>
      </c>
      <c r="E6" s="8">
        <v>357</v>
      </c>
    </row>
    <row r="7" spans="1:5" x14ac:dyDescent="0.3">
      <c r="A7" s="9" t="s">
        <v>8374</v>
      </c>
      <c r="B7" s="8">
        <v>28</v>
      </c>
      <c r="C7" s="8">
        <v>106</v>
      </c>
      <c r="D7" s="8">
        <v>205</v>
      </c>
      <c r="E7" s="8">
        <v>339</v>
      </c>
    </row>
    <row r="8" spans="1:5" x14ac:dyDescent="0.3">
      <c r="A8" s="9" t="s">
        <v>8375</v>
      </c>
      <c r="B8" s="8">
        <v>28</v>
      </c>
      <c r="C8" s="8">
        <v>108</v>
      </c>
      <c r="D8" s="8">
        <v>181</v>
      </c>
      <c r="E8" s="8">
        <v>317</v>
      </c>
    </row>
    <row r="9" spans="1:5" x14ac:dyDescent="0.3">
      <c r="A9" s="9" t="s">
        <v>8376</v>
      </c>
      <c r="B9" s="8">
        <v>27</v>
      </c>
      <c r="C9" s="8">
        <v>103</v>
      </c>
      <c r="D9" s="8">
        <v>188</v>
      </c>
      <c r="E9" s="8">
        <v>318</v>
      </c>
    </row>
    <row r="10" spans="1:5" x14ac:dyDescent="0.3">
      <c r="A10" s="9" t="s">
        <v>8377</v>
      </c>
      <c r="B10" s="8">
        <v>26</v>
      </c>
      <c r="C10" s="8">
        <v>127</v>
      </c>
      <c r="D10" s="8">
        <v>238</v>
      </c>
      <c r="E10" s="8">
        <v>391</v>
      </c>
    </row>
    <row r="11" spans="1:5" x14ac:dyDescent="0.3">
      <c r="A11" s="9" t="s">
        <v>8378</v>
      </c>
      <c r="B11" s="8">
        <v>25</v>
      </c>
      <c r="C11" s="8">
        <v>144</v>
      </c>
      <c r="D11" s="8">
        <v>211</v>
      </c>
      <c r="E11" s="8">
        <v>380</v>
      </c>
    </row>
    <row r="12" spans="1:5" x14ac:dyDescent="0.3">
      <c r="A12" s="9" t="s">
        <v>8379</v>
      </c>
      <c r="B12" s="8">
        <v>45</v>
      </c>
      <c r="C12" s="8">
        <v>152</v>
      </c>
      <c r="D12" s="8">
        <v>194</v>
      </c>
      <c r="E12" s="8">
        <v>391</v>
      </c>
    </row>
    <row r="13" spans="1:5" x14ac:dyDescent="0.3">
      <c r="A13" s="9" t="s">
        <v>8368</v>
      </c>
      <c r="B13" s="8">
        <v>32</v>
      </c>
      <c r="C13" s="8">
        <v>133</v>
      </c>
      <c r="D13" s="8">
        <v>167</v>
      </c>
      <c r="E13" s="8">
        <v>332</v>
      </c>
    </row>
    <row r="14" spans="1:5" x14ac:dyDescent="0.3">
      <c r="A14" s="9" t="s">
        <v>8369</v>
      </c>
      <c r="B14" s="8">
        <v>25</v>
      </c>
      <c r="C14" s="8">
        <v>128</v>
      </c>
      <c r="D14" s="8">
        <v>146</v>
      </c>
      <c r="E14" s="8">
        <v>299</v>
      </c>
    </row>
    <row r="15" spans="1:5" x14ac:dyDescent="0.3">
      <c r="A15" s="9" t="s">
        <v>8370</v>
      </c>
      <c r="B15" s="8">
        <v>20</v>
      </c>
      <c r="C15" s="8">
        <v>150</v>
      </c>
      <c r="D15" s="8">
        <v>183</v>
      </c>
      <c r="E15" s="8">
        <v>353</v>
      </c>
    </row>
    <row r="16" spans="1:5" x14ac:dyDescent="0.3">
      <c r="A16" s="9" t="s">
        <v>8371</v>
      </c>
      <c r="B16" s="8">
        <v>37</v>
      </c>
      <c r="C16" s="8">
        <v>113</v>
      </c>
      <c r="D16" s="8">
        <v>180</v>
      </c>
      <c r="E16" s="8">
        <v>330</v>
      </c>
    </row>
    <row r="17" spans="1:5" x14ac:dyDescent="0.3">
      <c r="A17" s="9" t="s">
        <v>8372</v>
      </c>
      <c r="B17" s="8">
        <v>23</v>
      </c>
      <c r="C17" s="8">
        <v>119</v>
      </c>
      <c r="D17" s="8">
        <v>115</v>
      </c>
      <c r="E17" s="8">
        <v>257</v>
      </c>
    </row>
    <row r="18" spans="1:5" x14ac:dyDescent="0.3">
      <c r="A18" s="9" t="s">
        <v>8312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Category Stats</vt:lpstr>
      <vt:lpstr>Sub-Category Stats</vt:lpstr>
      <vt:lpstr>Sheet1 (2)</vt:lpstr>
      <vt:lpstr>Kickstarter Table </vt:lpstr>
      <vt:lpstr>Outcome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RED Prejido</cp:lastModifiedBy>
  <dcterms:created xsi:type="dcterms:W3CDTF">2017-04-20T15:17:24Z</dcterms:created>
  <dcterms:modified xsi:type="dcterms:W3CDTF">2019-05-28T16:32:15Z</dcterms:modified>
</cp:coreProperties>
</file>