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2"/>
  <workbookPr/>
  <mc:AlternateContent xmlns:mc="http://schemas.openxmlformats.org/markup-compatibility/2006">
    <mc:Choice Requires="x15">
      <x15ac:absPath xmlns:x15ac="http://schemas.microsoft.com/office/spreadsheetml/2010/11/ac" url="/Users/rprimi/Dropbox (Personal)/Ciencia_de_dados_stat/ds_stat/data_exerc/"/>
    </mc:Choice>
  </mc:AlternateContent>
  <xr:revisionPtr revIDLastSave="0" documentId="13_ncr:40009_{4B98BDC1-C357-7A4D-939A-481267B2A7EA}" xr6:coauthVersionLast="47" xr6:coauthVersionMax="47" xr10:uidLastSave="{00000000-0000-0000-0000-000000000000}"/>
  <bookViews>
    <workbookView xWindow="34620" yWindow="-1680" windowWidth="30960" windowHeight="18920"/>
  </bookViews>
  <sheets>
    <sheet name="Escores Padronizado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7" i="1" l="1"/>
  <c r="I17" i="1"/>
  <c r="J15" i="1"/>
  <c r="G19" i="1"/>
  <c r="B19" i="1"/>
  <c r="J4" i="1"/>
  <c r="J5" i="1"/>
  <c r="J6" i="1"/>
  <c r="J7" i="1"/>
  <c r="J8" i="1"/>
  <c r="J9" i="1"/>
  <c r="J10" i="1"/>
  <c r="J11" i="1"/>
  <c r="J12" i="1"/>
  <c r="J13" i="1"/>
  <c r="J14" i="1"/>
  <c r="J3" i="1"/>
  <c r="H4" i="1"/>
  <c r="H5" i="1"/>
  <c r="H6" i="1"/>
  <c r="H7" i="1"/>
  <c r="H8" i="1"/>
  <c r="H9" i="1"/>
  <c r="H10" i="1"/>
  <c r="H11" i="1"/>
  <c r="H12" i="1"/>
  <c r="H13" i="1"/>
  <c r="H14" i="1"/>
  <c r="H3" i="1"/>
  <c r="C5" i="1"/>
  <c r="C6" i="1"/>
  <c r="C7" i="1"/>
  <c r="C8" i="1"/>
  <c r="C9" i="1"/>
  <c r="C10" i="1"/>
  <c r="C11" i="1"/>
  <c r="C12" i="1"/>
  <c r="C13" i="1"/>
  <c r="C14" i="1"/>
  <c r="C4" i="1"/>
  <c r="C3" i="1"/>
  <c r="G16" i="1"/>
  <c r="B16" i="1"/>
  <c r="L20" i="1" l="1"/>
  <c r="L21" i="1" s="1"/>
</calcChain>
</file>

<file path=xl/sharedStrings.xml><?xml version="1.0" encoding="utf-8"?>
<sst xmlns="http://schemas.openxmlformats.org/spreadsheetml/2006/main" count="14" uniqueCount="13">
  <si>
    <t>x*x</t>
  </si>
  <si>
    <t>z</t>
  </si>
  <si>
    <t>Média</t>
  </si>
  <si>
    <t>DP</t>
  </si>
  <si>
    <t>Sujeito</t>
  </si>
  <si>
    <t>Nota</t>
  </si>
  <si>
    <t>Var</t>
  </si>
  <si>
    <t>Teste A</t>
  </si>
  <si>
    <t>Teste B</t>
  </si>
  <si>
    <t>DM</t>
  </si>
  <si>
    <t>z*z</t>
  </si>
  <si>
    <t>xn</t>
  </si>
  <si>
    <t>xa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</si>
</sst>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98" formatCode="0.0000"/>
  </numFmts>
  <fonts count="6">
    <font>
      <sz val="10"/>
      <name val="Arial"/>
    </font>
    <font>
      <b/>
      <sz val="10"/>
      <name val="MS Sans Serif"/>
    </font>
    <font>
      <sz val="10"/>
      <name val="MS Sans Serif"/>
    </font>
    <font>
      <b/>
      <sz val="16"/>
      <name val="Galliard BT"/>
    </font>
    <font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mediumGray">
        <fgColor indexed="20"/>
      </patternFill>
    </fill>
  </fills>
  <borders count="3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2" borderId="1">
      <alignment horizontal="centerContinuous" vertical="center"/>
    </xf>
  </cellStyleXfs>
  <cellXfs count="21">
    <xf numFmtId="0" fontId="0" fillId="0" borderId="0" xfId="0"/>
    <xf numFmtId="2" fontId="0" fillId="0" borderId="0" xfId="0" applyNumberFormat="1"/>
    <xf numFmtId="1" fontId="0" fillId="0" borderId="0" xfId="0" applyNumberFormat="1"/>
    <xf numFmtId="2" fontId="0" fillId="0" borderId="0" xfId="0" applyNumberFormat="1" applyAlignment="1"/>
    <xf numFmtId="0" fontId="1" fillId="0" borderId="0" xfId="0" applyFont="1" applyBorder="1" applyAlignment="1">
      <alignment horizontal="centerContinuous" vertical="center"/>
    </xf>
    <xf numFmtId="0" fontId="1" fillId="0" borderId="0" xfId="0" applyFont="1" applyBorder="1" applyAlignment="1">
      <alignment horizontal="centerContinuous"/>
    </xf>
    <xf numFmtId="2" fontId="1" fillId="0" borderId="0" xfId="0" applyNumberFormat="1" applyFont="1" applyBorder="1"/>
    <xf numFmtId="0" fontId="2" fillId="0" borderId="0" xfId="0" applyFont="1" applyBorder="1"/>
    <xf numFmtId="0" fontId="5" fillId="0" borderId="2" xfId="0" applyFont="1" applyBorder="1"/>
    <xf numFmtId="0" fontId="5" fillId="0" borderId="0" xfId="0" applyFont="1" applyBorder="1" applyAlignment="1">
      <alignment horizontal="centerContinuous" vertical="center"/>
    </xf>
    <xf numFmtId="0" fontId="5" fillId="0" borderId="0" xfId="0" applyFont="1" applyBorder="1" applyAlignment="1">
      <alignment horizontal="centerContinuous"/>
    </xf>
    <xf numFmtId="0" fontId="5" fillId="0" borderId="0" xfId="0" applyFont="1"/>
    <xf numFmtId="2" fontId="5" fillId="0" borderId="0" xfId="0" applyNumberFormat="1" applyFont="1" applyBorder="1"/>
    <xf numFmtId="0" fontId="5" fillId="0" borderId="0" xfId="0" applyFont="1" applyBorder="1"/>
    <xf numFmtId="2" fontId="5" fillId="0" borderId="0" xfId="0" applyNumberFormat="1" applyFont="1"/>
    <xf numFmtId="1" fontId="4" fillId="0" borderId="0" xfId="0" applyNumberFormat="1" applyFont="1" applyBorder="1"/>
    <xf numFmtId="2" fontId="4" fillId="0" borderId="0" xfId="0" applyNumberFormat="1" applyFont="1" applyBorder="1"/>
    <xf numFmtId="2" fontId="4" fillId="0" borderId="0" xfId="0" applyNumberFormat="1" applyFont="1"/>
    <xf numFmtId="2" fontId="5" fillId="0" borderId="2" xfId="0" applyNumberFormat="1" applyFont="1" applyBorder="1"/>
    <xf numFmtId="2" fontId="4" fillId="0" borderId="0" xfId="0" applyNumberFormat="1" applyFont="1" applyBorder="1" applyAlignment="1">
      <alignment horizontal="center"/>
    </xf>
    <xf numFmtId="198" fontId="5" fillId="0" borderId="0" xfId="0" applyNumberFormat="1" applyFont="1"/>
  </cellXfs>
  <cellStyles count="2">
    <cellStyle name="Normal" xfId="0" builtinId="0"/>
    <cellStyle name="Título" xfId="1" builtinId="15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878441022057948"/>
          <c:y val="0.12451379610238912"/>
          <c:w val="0.76795502421676964"/>
          <c:h val="0.77821122563993195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triangle"/>
            <c:size val="6"/>
            <c:spPr>
              <a:solidFill>
                <a:srgbClr val="FFFF00"/>
              </a:solidFill>
              <a:ln>
                <a:solidFill>
                  <a:srgbClr val="000090">
                    <a:alpha val="86000"/>
                  </a:srgbClr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-0.26779561093797677"/>
                  <c:y val="-0.2775427946973487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pt-BR"/>
                </a:p>
              </c:txPr>
            </c:trendlineLbl>
          </c:trendline>
          <c:xVal>
            <c:numRef>
              <c:f>'Escores Padronizados'!$B$3:$B$14</c:f>
              <c:numCache>
                <c:formatCode>0</c:formatCode>
                <c:ptCount val="12"/>
                <c:pt idx="0">
                  <c:v>70</c:v>
                </c:pt>
                <c:pt idx="1">
                  <c:v>80</c:v>
                </c:pt>
                <c:pt idx="2">
                  <c:v>90</c:v>
                </c:pt>
                <c:pt idx="3">
                  <c:v>95</c:v>
                </c:pt>
                <c:pt idx="4">
                  <c:v>100</c:v>
                </c:pt>
                <c:pt idx="5">
                  <c:v>115</c:v>
                </c:pt>
                <c:pt idx="6">
                  <c:v>120</c:v>
                </c:pt>
                <c:pt idx="7">
                  <c:v>130</c:v>
                </c:pt>
                <c:pt idx="8">
                  <c:v>120</c:v>
                </c:pt>
                <c:pt idx="9">
                  <c:v>120</c:v>
                </c:pt>
                <c:pt idx="10">
                  <c:v>115</c:v>
                </c:pt>
                <c:pt idx="11">
                  <c:v>145</c:v>
                </c:pt>
              </c:numCache>
            </c:numRef>
          </c:xVal>
          <c:yVal>
            <c:numRef>
              <c:f>'Escores Padronizados'!$G$3:$G$14</c:f>
              <c:numCache>
                <c:formatCode>0</c:formatCode>
                <c:ptCount val="12"/>
                <c:pt idx="0">
                  <c:v>4</c:v>
                </c:pt>
                <c:pt idx="1">
                  <c:v>2</c:v>
                </c:pt>
                <c:pt idx="2">
                  <c:v>5</c:v>
                </c:pt>
                <c:pt idx="3">
                  <c:v>3</c:v>
                </c:pt>
                <c:pt idx="4">
                  <c:v>6</c:v>
                </c:pt>
                <c:pt idx="5">
                  <c:v>6</c:v>
                </c:pt>
                <c:pt idx="6">
                  <c:v>4</c:v>
                </c:pt>
                <c:pt idx="7">
                  <c:v>9</c:v>
                </c:pt>
                <c:pt idx="8">
                  <c:v>7</c:v>
                </c:pt>
                <c:pt idx="9">
                  <c:v>7</c:v>
                </c:pt>
                <c:pt idx="10">
                  <c:v>6</c:v>
                </c:pt>
                <c:pt idx="11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6F-2240-862E-1B959A3459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9150783"/>
        <c:axId val="1"/>
      </c:scatterChart>
      <c:valAx>
        <c:axId val="1549150783"/>
        <c:scaling>
          <c:orientation val="minMax"/>
          <c:min val="6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1"/>
        <c:majorTickMark val="out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"/>
        <c:crosses val="autoZero"/>
        <c:crossBetween val="midCat"/>
        <c:majorUnit val="10"/>
        <c:minorUnit val="10"/>
      </c:valAx>
      <c:valAx>
        <c:axId val="1"/>
        <c:scaling>
          <c:orientation val="minMax"/>
          <c:max val="1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549150783"/>
        <c:crossesAt val="0"/>
        <c:crossBetween val="midCat"/>
        <c:majorUnit val="1"/>
        <c:minorUnit val="1"/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 orientation="landscape" horizontalDpi="300" verticalDpi="30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317500</xdr:colOff>
      <xdr:row>20</xdr:row>
      <xdr:rowOff>152400</xdr:rowOff>
    </xdr:from>
    <xdr:to>
      <xdr:col>9</xdr:col>
      <xdr:colOff>304800</xdr:colOff>
      <xdr:row>42</xdr:row>
      <xdr:rowOff>50800</xdr:rowOff>
    </xdr:to>
    <xdr:graphicFrame macro="">
      <xdr:nvGraphicFramePr>
        <xdr:cNvPr id="1043" name="Chart 14">
          <a:extLst>
            <a:ext uri="{FF2B5EF4-FFF2-40B4-BE49-F238E27FC236}">
              <a16:creationId xmlns:a16="http://schemas.microsoft.com/office/drawing/2014/main" id="{BF929DE6-C00B-033B-7383-9D73FAF155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8"/>
  <sheetViews>
    <sheetView tabSelected="1" zoomScale="181" zoomScaleNormal="181" workbookViewId="0">
      <selection activeCell="K13" sqref="K13"/>
    </sheetView>
  </sheetViews>
  <sheetFormatPr baseColWidth="10" defaultColWidth="8.83203125" defaultRowHeight="13"/>
  <cols>
    <col min="1" max="1" width="7.1640625" customWidth="1"/>
    <col min="2" max="2" width="8.5" customWidth="1"/>
    <col min="3" max="4" width="7.1640625" customWidth="1"/>
    <col min="6" max="17" width="7.1640625" customWidth="1"/>
  </cols>
  <sheetData>
    <row r="1" spans="1:15">
      <c r="A1" s="4" t="s">
        <v>7</v>
      </c>
      <c r="B1" s="9"/>
      <c r="C1" s="9"/>
      <c r="D1" s="9"/>
      <c r="E1" s="9"/>
      <c r="F1" s="9"/>
      <c r="G1" s="5" t="s">
        <v>8</v>
      </c>
      <c r="H1" s="10"/>
      <c r="I1" s="10"/>
      <c r="J1" s="10"/>
      <c r="K1" s="10"/>
      <c r="L1" s="11"/>
    </row>
    <row r="2" spans="1:15">
      <c r="A2" s="12" t="s">
        <v>4</v>
      </c>
      <c r="B2" s="12" t="s">
        <v>7</v>
      </c>
      <c r="C2" s="19" t="s">
        <v>12</v>
      </c>
      <c r="D2" s="12"/>
      <c r="E2" s="12" t="s">
        <v>0</v>
      </c>
      <c r="F2" s="12" t="s">
        <v>1</v>
      </c>
      <c r="G2" s="12" t="s">
        <v>5</v>
      </c>
      <c r="H2" s="19" t="s">
        <v>11</v>
      </c>
      <c r="K2" s="12"/>
      <c r="L2" s="14" t="s">
        <v>10</v>
      </c>
      <c r="M2" s="1"/>
    </row>
    <row r="3" spans="1:15">
      <c r="A3" s="15">
        <v>1</v>
      </c>
      <c r="B3" s="15">
        <v>70</v>
      </c>
      <c r="C3" s="16">
        <f>B3-B$16</f>
        <v>-38.333333333333329</v>
      </c>
      <c r="D3" s="16"/>
      <c r="E3" s="16"/>
      <c r="F3" s="16"/>
      <c r="G3" s="15">
        <v>4</v>
      </c>
      <c r="H3" s="16">
        <f>G3-G$16</f>
        <v>-1.75</v>
      </c>
      <c r="I3" s="16"/>
      <c r="J3" s="12">
        <f>C3*H3</f>
        <v>67.083333333333329</v>
      </c>
      <c r="K3" s="16"/>
      <c r="L3" s="17"/>
      <c r="M3" s="1"/>
      <c r="N3" s="2"/>
      <c r="O3" s="2"/>
    </row>
    <row r="4" spans="1:15">
      <c r="A4" s="15">
        <v>2</v>
      </c>
      <c r="B4" s="15">
        <v>80</v>
      </c>
      <c r="C4" s="16">
        <f>B4-B$16</f>
        <v>-28.333333333333329</v>
      </c>
      <c r="D4" s="16"/>
      <c r="E4" s="16"/>
      <c r="F4" s="16"/>
      <c r="G4" s="15">
        <v>2</v>
      </c>
      <c r="H4" s="16">
        <f t="shared" ref="H4:H14" si="0">G4-G$16</f>
        <v>-3.75</v>
      </c>
      <c r="I4" s="16"/>
      <c r="J4" s="12">
        <f t="shared" ref="J4:J14" si="1">C4*H4</f>
        <v>106.24999999999999</v>
      </c>
      <c r="K4" s="16"/>
      <c r="L4" s="17"/>
      <c r="M4" s="1"/>
      <c r="N4" s="2"/>
      <c r="O4" s="2"/>
    </row>
    <row r="5" spans="1:15">
      <c r="A5" s="15">
        <v>3</v>
      </c>
      <c r="B5" s="15">
        <v>90</v>
      </c>
      <c r="C5" s="16">
        <f t="shared" ref="C5:C14" si="2">B5-B$16</f>
        <v>-18.333333333333329</v>
      </c>
      <c r="D5" s="16"/>
      <c r="E5" s="16"/>
      <c r="F5" s="16"/>
      <c r="G5" s="15">
        <v>5</v>
      </c>
      <c r="H5" s="16">
        <f t="shared" si="0"/>
        <v>-0.75</v>
      </c>
      <c r="I5" s="16"/>
      <c r="J5" s="12">
        <f t="shared" si="1"/>
        <v>13.749999999999996</v>
      </c>
      <c r="K5" s="16"/>
      <c r="L5" s="17"/>
      <c r="M5" s="1"/>
      <c r="N5" s="2"/>
      <c r="O5" s="2"/>
    </row>
    <row r="6" spans="1:15">
      <c r="A6" s="15">
        <v>4</v>
      </c>
      <c r="B6" s="15">
        <v>95</v>
      </c>
      <c r="C6" s="16">
        <f t="shared" si="2"/>
        <v>-13.333333333333329</v>
      </c>
      <c r="D6" s="16"/>
      <c r="E6" s="16"/>
      <c r="F6" s="16"/>
      <c r="G6" s="15">
        <v>3</v>
      </c>
      <c r="H6" s="16">
        <f t="shared" si="0"/>
        <v>-2.75</v>
      </c>
      <c r="I6" s="16"/>
      <c r="J6" s="12">
        <f t="shared" si="1"/>
        <v>36.666666666666657</v>
      </c>
      <c r="K6" s="16"/>
      <c r="L6" s="17"/>
      <c r="M6" s="1"/>
      <c r="N6" s="2"/>
      <c r="O6" s="2"/>
    </row>
    <row r="7" spans="1:15">
      <c r="A7" s="15">
        <v>5</v>
      </c>
      <c r="B7" s="15">
        <v>100</v>
      </c>
      <c r="C7" s="16">
        <f t="shared" si="2"/>
        <v>-8.3333333333333286</v>
      </c>
      <c r="D7" s="16"/>
      <c r="E7" s="16"/>
      <c r="F7" s="16"/>
      <c r="G7" s="15">
        <v>6</v>
      </c>
      <c r="H7" s="16">
        <f t="shared" si="0"/>
        <v>0.25</v>
      </c>
      <c r="I7" s="16"/>
      <c r="J7" s="12">
        <f t="shared" si="1"/>
        <v>-2.0833333333333321</v>
      </c>
      <c r="K7" s="16"/>
      <c r="L7" s="17"/>
      <c r="M7" s="1"/>
      <c r="N7" s="2"/>
      <c r="O7" s="2"/>
    </row>
    <row r="8" spans="1:15">
      <c r="A8" s="15">
        <v>6</v>
      </c>
      <c r="B8" s="15">
        <v>115</v>
      </c>
      <c r="C8" s="16">
        <f t="shared" si="2"/>
        <v>6.6666666666666714</v>
      </c>
      <c r="D8" s="16"/>
      <c r="E8" s="16"/>
      <c r="F8" s="16"/>
      <c r="G8" s="15">
        <v>6</v>
      </c>
      <c r="H8" s="16">
        <f t="shared" si="0"/>
        <v>0.25</v>
      </c>
      <c r="I8" s="16"/>
      <c r="J8" s="12">
        <f t="shared" si="1"/>
        <v>1.6666666666666679</v>
      </c>
      <c r="K8" s="16"/>
      <c r="L8" s="17"/>
      <c r="M8" s="1"/>
      <c r="N8" s="2"/>
      <c r="O8" s="2"/>
    </row>
    <row r="9" spans="1:15">
      <c r="A9" s="15">
        <v>7</v>
      </c>
      <c r="B9" s="15">
        <v>120</v>
      </c>
      <c r="C9" s="16">
        <f t="shared" si="2"/>
        <v>11.666666666666671</v>
      </c>
      <c r="D9" s="16"/>
      <c r="E9" s="16"/>
      <c r="F9" s="16"/>
      <c r="G9" s="15">
        <v>4</v>
      </c>
      <c r="H9" s="16">
        <f t="shared" si="0"/>
        <v>-1.75</v>
      </c>
      <c r="I9" s="16"/>
      <c r="J9" s="12">
        <f t="shared" si="1"/>
        <v>-20.416666666666675</v>
      </c>
      <c r="K9" s="16"/>
      <c r="L9" s="17"/>
      <c r="M9" s="1"/>
      <c r="N9" s="2"/>
      <c r="O9" s="2"/>
    </row>
    <row r="10" spans="1:15">
      <c r="A10" s="15">
        <v>8</v>
      </c>
      <c r="B10" s="15">
        <v>130</v>
      </c>
      <c r="C10" s="16">
        <f t="shared" si="2"/>
        <v>21.666666666666671</v>
      </c>
      <c r="D10" s="16"/>
      <c r="E10" s="16"/>
      <c r="F10" s="16"/>
      <c r="G10" s="15">
        <v>9</v>
      </c>
      <c r="H10" s="16">
        <f t="shared" si="0"/>
        <v>3.25</v>
      </c>
      <c r="I10" s="16"/>
      <c r="J10" s="12">
        <f t="shared" si="1"/>
        <v>70.416666666666686</v>
      </c>
      <c r="K10" s="16"/>
      <c r="L10" s="17"/>
      <c r="M10" s="1"/>
      <c r="N10" s="2"/>
      <c r="O10" s="2"/>
    </row>
    <row r="11" spans="1:15">
      <c r="A11" s="15">
        <v>9</v>
      </c>
      <c r="B11" s="15">
        <v>120</v>
      </c>
      <c r="C11" s="16">
        <f t="shared" si="2"/>
        <v>11.666666666666671</v>
      </c>
      <c r="D11" s="16"/>
      <c r="E11" s="16"/>
      <c r="F11" s="16"/>
      <c r="G11" s="15">
        <v>7</v>
      </c>
      <c r="H11" s="16">
        <f t="shared" si="0"/>
        <v>1.25</v>
      </c>
      <c r="I11" s="16"/>
      <c r="J11" s="12">
        <f t="shared" si="1"/>
        <v>14.583333333333339</v>
      </c>
      <c r="K11" s="16"/>
      <c r="L11" s="17"/>
      <c r="M11" s="1"/>
      <c r="N11" s="2"/>
      <c r="O11" s="2"/>
    </row>
    <row r="12" spans="1:15">
      <c r="A12" s="15">
        <v>10</v>
      </c>
      <c r="B12" s="15">
        <v>120</v>
      </c>
      <c r="C12" s="16">
        <f t="shared" si="2"/>
        <v>11.666666666666671</v>
      </c>
      <c r="D12" s="16"/>
      <c r="E12" s="16"/>
      <c r="F12" s="16"/>
      <c r="G12" s="15">
        <v>7</v>
      </c>
      <c r="H12" s="16">
        <f t="shared" si="0"/>
        <v>1.25</v>
      </c>
      <c r="I12" s="16"/>
      <c r="J12" s="12">
        <f t="shared" si="1"/>
        <v>14.583333333333339</v>
      </c>
      <c r="K12" s="16"/>
      <c r="L12" s="17"/>
      <c r="M12" s="1"/>
      <c r="N12" s="2"/>
      <c r="O12" s="2"/>
    </row>
    <row r="13" spans="1:15">
      <c r="A13" s="15">
        <v>11</v>
      </c>
      <c r="B13" s="15">
        <v>115</v>
      </c>
      <c r="C13" s="16">
        <f t="shared" si="2"/>
        <v>6.6666666666666714</v>
      </c>
      <c r="D13" s="16"/>
      <c r="E13" s="16"/>
      <c r="F13" s="16"/>
      <c r="G13" s="15">
        <v>6</v>
      </c>
      <c r="H13" s="16">
        <f t="shared" si="0"/>
        <v>0.25</v>
      </c>
      <c r="I13" s="16"/>
      <c r="J13" s="12">
        <f t="shared" si="1"/>
        <v>1.6666666666666679</v>
      </c>
      <c r="K13" s="16"/>
      <c r="L13" s="17"/>
      <c r="M13" s="1"/>
      <c r="N13" s="2"/>
      <c r="O13" s="2"/>
    </row>
    <row r="14" spans="1:15">
      <c r="A14" s="15">
        <v>12</v>
      </c>
      <c r="B14" s="15">
        <v>145</v>
      </c>
      <c r="C14" s="16">
        <f t="shared" si="2"/>
        <v>36.666666666666671</v>
      </c>
      <c r="D14" s="16"/>
      <c r="E14" s="16"/>
      <c r="F14" s="16"/>
      <c r="G14" s="15">
        <v>10</v>
      </c>
      <c r="H14" s="16">
        <f t="shared" si="0"/>
        <v>4.25</v>
      </c>
      <c r="I14" s="16"/>
      <c r="J14" s="12">
        <f t="shared" si="1"/>
        <v>155.83333333333334</v>
      </c>
      <c r="K14" s="16"/>
      <c r="L14" s="17"/>
      <c r="M14" s="1"/>
      <c r="N14" s="2"/>
      <c r="O14" s="2"/>
    </row>
    <row r="15" spans="1:15">
      <c r="A15" s="16"/>
      <c r="B15" s="16"/>
      <c r="C15" s="16"/>
      <c r="D15" s="16"/>
      <c r="E15" s="16"/>
      <c r="F15" s="16"/>
      <c r="G15" s="16"/>
      <c r="H15" s="16"/>
      <c r="I15" s="16"/>
      <c r="J15" s="16">
        <f>SUM(J3:J14)/12</f>
        <v>38.333333333333321</v>
      </c>
      <c r="K15" s="16"/>
      <c r="L15" s="17"/>
      <c r="M15" s="1"/>
    </row>
    <row r="16" spans="1:15">
      <c r="A16" s="7" t="s">
        <v>2</v>
      </c>
      <c r="B16" s="12">
        <f>AVERAGE(B3:B14)</f>
        <v>108.33333333333333</v>
      </c>
      <c r="C16" s="14"/>
      <c r="D16" s="14"/>
      <c r="E16" s="12"/>
      <c r="F16" s="6"/>
      <c r="G16" s="12">
        <f>AVERAGE(G3:G14)</f>
        <v>5.75</v>
      </c>
      <c r="H16" s="6"/>
      <c r="I16" s="6"/>
      <c r="J16" s="6"/>
      <c r="K16" s="12"/>
      <c r="L16" s="14"/>
      <c r="M16" s="1"/>
    </row>
    <row r="17" spans="1:13">
      <c r="A17" s="7" t="s">
        <v>6</v>
      </c>
      <c r="B17" s="12"/>
      <c r="C17" s="12"/>
      <c r="D17" s="12"/>
      <c r="E17" s="14"/>
      <c r="F17" s="12"/>
      <c r="G17" s="12"/>
      <c r="H17" s="12"/>
      <c r="I17" s="12">
        <f>J15/(B19*G19)</f>
        <v>0.82446853204145742</v>
      </c>
      <c r="J17" s="20">
        <f>I17*I17</f>
        <v>0.67974836032659569</v>
      </c>
      <c r="K17" s="12"/>
      <c r="L17" s="14"/>
      <c r="M17" s="1"/>
    </row>
    <row r="18" spans="1:13">
      <c r="A18" s="7" t="s">
        <v>9</v>
      </c>
      <c r="B18" s="14"/>
      <c r="C18" s="12"/>
      <c r="D18" s="12"/>
      <c r="E18" s="14"/>
      <c r="F18" s="12"/>
      <c r="G18" s="14"/>
      <c r="H18" s="12"/>
      <c r="I18" s="12"/>
      <c r="J18" s="12"/>
      <c r="K18" s="12"/>
      <c r="L18" s="14"/>
      <c r="M18" s="1"/>
    </row>
    <row r="19" spans="1:13">
      <c r="A19" s="8" t="s">
        <v>3</v>
      </c>
      <c r="B19" s="18">
        <f>_xlfn.STDEV.P(B3:B14)</f>
        <v>20.749832663314553</v>
      </c>
      <c r="C19" s="18"/>
      <c r="D19" s="18"/>
      <c r="E19" s="18"/>
      <c r="F19" s="18"/>
      <c r="G19" s="18">
        <f>_xlfn.STDEV.P(G3:G14)</f>
        <v>2.2407216099581255</v>
      </c>
      <c r="H19" s="18"/>
      <c r="I19" s="18"/>
      <c r="J19" s="18"/>
      <c r="K19" s="18"/>
      <c r="L19" s="14"/>
      <c r="M19" s="1"/>
    </row>
    <row r="20" spans="1:13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1">
        <f>L15/11</f>
        <v>0</v>
      </c>
    </row>
    <row r="21" spans="1:13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>
        <f>L20*L20</f>
        <v>0</v>
      </c>
    </row>
    <row r="38" spans="2:19">
      <c r="B38" s="3"/>
      <c r="C38" s="3"/>
      <c r="D38" s="3"/>
      <c r="E38" s="3"/>
      <c r="J38" s="1"/>
      <c r="K38" s="1"/>
      <c r="L38" s="1"/>
      <c r="M38" s="1"/>
      <c r="N38" s="1"/>
      <c r="O38" s="1"/>
      <c r="P38" s="1"/>
      <c r="Q38" s="1"/>
      <c r="R38" s="1"/>
      <c r="S38" s="1"/>
    </row>
    <row r="39" spans="2:19">
      <c r="B39" s="3"/>
      <c r="C39" s="3"/>
      <c r="D39" s="3"/>
      <c r="E39" s="3"/>
      <c r="J39" s="1"/>
      <c r="K39" s="1"/>
      <c r="L39" s="1"/>
      <c r="M39" s="1"/>
      <c r="N39" s="1"/>
      <c r="O39" s="1"/>
      <c r="P39" s="1"/>
      <c r="Q39" s="1"/>
      <c r="R39" s="1"/>
      <c r="S39" s="1"/>
    </row>
    <row r="40" spans="2:19">
      <c r="B40" s="3"/>
      <c r="C40" s="3"/>
      <c r="D40" s="3"/>
      <c r="E40" s="3"/>
      <c r="J40" s="1"/>
      <c r="K40" s="1"/>
      <c r="L40" s="1"/>
      <c r="M40" s="1"/>
      <c r="N40" s="1"/>
      <c r="O40" s="1"/>
      <c r="P40" s="1"/>
      <c r="Q40" s="1"/>
      <c r="R40" s="1"/>
      <c r="S40" s="1"/>
    </row>
    <row r="41" spans="2:19">
      <c r="B41" s="3"/>
      <c r="C41" s="3"/>
      <c r="D41" s="3"/>
      <c r="E41" s="3"/>
      <c r="J41" s="1"/>
      <c r="K41" s="1"/>
      <c r="L41" s="1"/>
      <c r="M41" s="1"/>
      <c r="N41" s="1"/>
      <c r="O41" s="1"/>
      <c r="P41" s="1"/>
      <c r="Q41" s="1"/>
      <c r="R41" s="1"/>
      <c r="S41" s="1"/>
    </row>
    <row r="42" spans="2:19">
      <c r="B42" s="3"/>
      <c r="C42" s="3"/>
      <c r="D42" s="3"/>
      <c r="E42" s="3"/>
      <c r="J42" s="1"/>
      <c r="K42" s="1"/>
      <c r="L42" s="1"/>
      <c r="M42" s="1"/>
      <c r="N42" s="1"/>
      <c r="O42" s="1"/>
      <c r="P42" s="1"/>
      <c r="Q42" s="1"/>
      <c r="R42" s="1"/>
      <c r="S42" s="1"/>
    </row>
    <row r="43" spans="2:19">
      <c r="B43" s="3"/>
      <c r="C43" s="3"/>
      <c r="D43" s="3"/>
      <c r="E43" s="3"/>
      <c r="J43" s="1"/>
      <c r="K43" s="1"/>
      <c r="L43" s="1"/>
      <c r="M43" s="1"/>
      <c r="N43" s="1"/>
      <c r="O43" s="1"/>
      <c r="P43" s="1"/>
      <c r="Q43" s="1"/>
      <c r="R43" s="1"/>
      <c r="S43" s="1"/>
    </row>
    <row r="44" spans="2:19">
      <c r="B44" s="3"/>
      <c r="C44" s="3"/>
      <c r="D44" s="3"/>
      <c r="E44" s="3"/>
      <c r="J44" s="1"/>
      <c r="K44" s="1"/>
      <c r="L44" s="1"/>
      <c r="M44" s="1"/>
      <c r="N44" s="1"/>
      <c r="O44" s="1"/>
      <c r="P44" s="1"/>
      <c r="Q44" s="1"/>
    </row>
    <row r="45" spans="2:19">
      <c r="B45" s="3"/>
      <c r="C45" s="3"/>
      <c r="D45" s="3"/>
      <c r="E45" s="3"/>
      <c r="J45" s="1"/>
      <c r="K45" s="1"/>
      <c r="L45" s="1"/>
      <c r="M45" s="1"/>
      <c r="N45" s="1"/>
      <c r="O45" s="1"/>
      <c r="P45" s="1"/>
      <c r="Q45" s="1"/>
    </row>
    <row r="46" spans="2:19">
      <c r="B46" s="3"/>
      <c r="C46" s="3"/>
      <c r="D46" s="3"/>
      <c r="E46" s="3"/>
      <c r="J46" s="1"/>
      <c r="K46" s="1"/>
      <c r="L46" s="1"/>
      <c r="M46" s="1"/>
      <c r="N46" s="1"/>
      <c r="O46" s="1"/>
      <c r="P46" s="1"/>
      <c r="Q46" s="1"/>
    </row>
    <row r="47" spans="2:19">
      <c r="B47" s="3"/>
      <c r="C47" s="3"/>
      <c r="D47" s="3"/>
      <c r="E47" s="3"/>
      <c r="J47" s="1"/>
      <c r="K47" s="1"/>
      <c r="L47" s="1"/>
      <c r="M47" s="1"/>
      <c r="N47" s="1"/>
      <c r="O47" s="1"/>
      <c r="P47" s="1"/>
      <c r="Q47" s="1"/>
    </row>
    <row r="48" spans="2:19">
      <c r="B48" s="3"/>
      <c r="C48" s="3"/>
      <c r="D48" s="3"/>
      <c r="E48" s="3"/>
    </row>
  </sheetData>
  <phoneticPr fontId="0" type="noConversion"/>
  <conditionalFormatting sqref="B2:B1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1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8740157499999996" right="0.78740157499999996" top="0.984251969" bottom="0.984251969" header="0.5" footer="0.5"/>
  <pageSetup orientation="portrait" horizontalDpi="300" verticalDpi="30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Escores Padronizados</vt:lpstr>
    </vt:vector>
  </TitlesOfParts>
  <Company>IP - USP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Primi</dc:creator>
  <cp:lastModifiedBy>Usuário do Microsoft Office</cp:lastModifiedBy>
  <dcterms:created xsi:type="dcterms:W3CDTF">1998-01-30T23:24:42Z</dcterms:created>
  <dcterms:modified xsi:type="dcterms:W3CDTF">2022-10-25T12:07:05Z</dcterms:modified>
</cp:coreProperties>
</file>