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ropbox\CE 331 - Materials II\Labs\Lab 5 - Viscoelasticitiy\"/>
    </mc:Choice>
  </mc:AlternateContent>
  <bookViews>
    <workbookView xWindow="240" yWindow="60" windowWidth="20055" windowHeight="7950"/>
  </bookViews>
  <sheets>
    <sheet name="Example" sheetId="1" r:id="rId1"/>
  </sheets>
  <definedNames>
    <definedName name="solver_adj" localSheetId="0" hidden="1">Example!$H$19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Example!$H$22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17" i="1" l="1"/>
  <c r="H17" i="1"/>
  <c r="H16" i="1"/>
  <c r="H12" i="1"/>
  <c r="H11" i="1"/>
  <c r="H6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4" i="1"/>
  <c r="H18" i="1"/>
  <c r="H1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4" i="1"/>
  <c r="H22" i="1" l="1"/>
</calcChain>
</file>

<file path=xl/sharedStrings.xml><?xml version="1.0" encoding="utf-8"?>
<sst xmlns="http://schemas.openxmlformats.org/spreadsheetml/2006/main" count="31" uniqueCount="28">
  <si>
    <t>Time (s)</t>
  </si>
  <si>
    <t>Extensometer (nm)</t>
  </si>
  <si>
    <t>* drag down these columns to match the bottom of the data set</t>
  </si>
  <si>
    <r>
      <t>Strain (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Calibri"/>
        <family val="2"/>
      </rPr>
      <t>ε)</t>
    </r>
  </si>
  <si>
    <t>Burger's Model</t>
  </si>
  <si>
    <r>
      <t>Error</t>
    </r>
    <r>
      <rPr>
        <vertAlign val="superscript"/>
        <sz val="11"/>
        <color indexed="8"/>
        <rFont val="Calibri"/>
        <family val="2"/>
      </rPr>
      <t>2</t>
    </r>
  </si>
  <si>
    <t>Experimental Givens</t>
  </si>
  <si>
    <r>
      <t>l</t>
    </r>
    <r>
      <rPr>
        <vertAlign val="subscript"/>
        <sz val="11"/>
        <color indexed="8"/>
        <rFont val="Calibri"/>
        <family val="2"/>
      </rPr>
      <t>0</t>
    </r>
  </si>
  <si>
    <t>mm</t>
  </si>
  <si>
    <t>s</t>
  </si>
  <si>
    <t>MPa</t>
  </si>
  <si>
    <t>Experimental Determinations
(using Engineering Judgement)</t>
  </si>
  <si>
    <r>
      <rPr>
        <sz val="11"/>
        <color indexed="8"/>
        <rFont val="Calibri"/>
        <family val="2"/>
      </rPr>
      <t>ε</t>
    </r>
    <r>
      <rPr>
        <vertAlign val="subscript"/>
        <sz val="11"/>
        <color indexed="8"/>
        <rFont val="Calibri"/>
        <family val="2"/>
      </rPr>
      <t>1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</si>
  <si>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Calibri"/>
        <family val="2"/>
      </rPr>
      <t>ε</t>
    </r>
  </si>
  <si>
    <t>∆ε/∆t (later age)</t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</si>
  <si>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Calibri"/>
        <family val="2"/>
      </rPr>
      <t>ε/sec</t>
    </r>
  </si>
  <si>
    <t>e*</t>
  </si>
  <si>
    <t>Calculation of Berger's Model Components</t>
  </si>
  <si>
    <r>
      <t>E</t>
    </r>
    <r>
      <rPr>
        <vertAlign val="subscript"/>
        <sz val="11"/>
        <color indexed="8"/>
        <rFont val="Calibri"/>
        <family val="2"/>
      </rPr>
      <t>1</t>
    </r>
  </si>
  <si>
    <r>
      <rPr>
        <sz val="11"/>
        <color indexed="8"/>
        <rFont val="Calibri"/>
        <family val="2"/>
      </rPr>
      <t>λ</t>
    </r>
    <r>
      <rPr>
        <vertAlign val="subscript"/>
        <sz val="11"/>
        <color indexed="8"/>
        <rFont val="Calibri"/>
        <family val="2"/>
      </rPr>
      <t>1</t>
    </r>
  </si>
  <si>
    <t>MPa·s</t>
  </si>
  <si>
    <r>
      <t>E</t>
    </r>
    <r>
      <rPr>
        <vertAlign val="subscript"/>
        <sz val="11"/>
        <color indexed="8"/>
        <rFont val="Calibri"/>
        <family val="2"/>
      </rPr>
      <t>2</t>
    </r>
  </si>
  <si>
    <r>
      <rPr>
        <sz val="11"/>
        <color indexed="8"/>
        <rFont val="Calibri"/>
        <family val="2"/>
      </rPr>
      <t>λ</t>
    </r>
    <r>
      <rPr>
        <vertAlign val="subscript"/>
        <sz val="11"/>
        <color indexed="8"/>
        <rFont val="Calibri"/>
        <family val="2"/>
      </rPr>
      <t>2</t>
    </r>
  </si>
  <si>
    <t>MPa∙s</t>
  </si>
  <si>
    <t>Solver Calculations</t>
  </si>
  <si>
    <r>
      <t>Sum Error</t>
    </r>
    <r>
      <rPr>
        <vertAlign val="superscript"/>
        <sz val="11"/>
        <color indexed="8"/>
        <rFont val="Calibri"/>
        <family val="2"/>
      </rPr>
      <t>2</t>
    </r>
  </si>
  <si>
    <t>Solver Instructions</t>
  </si>
  <si>
    <r>
      <t>1. Install Solver, check internet if you don't know how to do this
2. Set "Sum Error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" to min by changing "</t>
    </r>
    <r>
      <rPr>
        <sz val="11"/>
        <color indexed="8"/>
        <rFont val="Calibri"/>
        <family val="2"/>
      </rPr>
      <t>λ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</si>
</sst>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8" fillId="0" borderId="8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189343027181"/>
          <c:y val="4.4838699789997633E-2"/>
          <c:w val="0.81743694303970094"/>
          <c:h val="0.7467146846684520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Example!$A$4:$A$512</c:f>
              <c:numCache>
                <c:formatCode>General</c:formatCode>
                <c:ptCount val="509"/>
                <c:pt idx="0">
                  <c:v>0</c:v>
                </c:pt>
                <c:pt idx="1">
                  <c:v>0.20000000000000007</c:v>
                </c:pt>
                <c:pt idx="2">
                  <c:v>0.4</c:v>
                </c:pt>
                <c:pt idx="3">
                  <c:v>0.6</c:v>
                </c:pt>
                <c:pt idx="4">
                  <c:v>0.79999999999999993</c:v>
                </c:pt>
                <c:pt idx="5">
                  <c:v>0.99999999999999989</c:v>
                </c:pt>
                <c:pt idx="6">
                  <c:v>1.2000000000000002</c:v>
                </c:pt>
                <c:pt idx="7">
                  <c:v>1.4</c:v>
                </c:pt>
                <c:pt idx="8">
                  <c:v>1.6</c:v>
                </c:pt>
                <c:pt idx="9">
                  <c:v>1.8000000000000003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3.1999999999999997</c:v>
                </c:pt>
                <c:pt idx="17">
                  <c:v>3.4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4.3999999999999995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5.3999999999999995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6.3999999999999995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7.1999999999999993</c:v>
                </c:pt>
                <c:pt idx="37">
                  <c:v>7.4</c:v>
                </c:pt>
                <c:pt idx="38">
                  <c:v>7.6</c:v>
                </c:pt>
                <c:pt idx="39">
                  <c:v>7.7999999999999989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8.7999999999999989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10.799999999999999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11.799999999999999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12.799999999999999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13.799999999999999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14.799999999999999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</c:v>
                </c:pt>
                <c:pt idx="79">
                  <c:v>15.799999999999999</c:v>
                </c:pt>
                <c:pt idx="80">
                  <c:v>15.999999999999998</c:v>
                </c:pt>
                <c:pt idx="81">
                  <c:v>16.200000000000003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17.200000000000003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18.200000000000003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</c:v>
                </c:pt>
                <c:pt idx="158">
                  <c:v>31.6</c:v>
                </c:pt>
                <c:pt idx="159">
                  <c:v>31.800000000000004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63.199999999999996</c:v>
                </c:pt>
                <c:pt idx="317">
                  <c:v>63.4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64.199999999999989</c:v>
                </c:pt>
                <c:pt idx="322">
                  <c:v>64.399999999999991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65.199999999999989</c:v>
                </c:pt>
                <c:pt idx="327">
                  <c:v>65.399999999999991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66.199999999999989</c:v>
                </c:pt>
                <c:pt idx="332">
                  <c:v>66.399999999999991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67.199999999999989</c:v>
                </c:pt>
                <c:pt idx="337">
                  <c:v>67.399999999999991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68.199999999999989</c:v>
                </c:pt>
                <c:pt idx="342">
                  <c:v>68.399999999999991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69.199999999999989</c:v>
                </c:pt>
                <c:pt idx="347">
                  <c:v>69.399999999999991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70.199999999999989</c:v>
                </c:pt>
                <c:pt idx="352">
                  <c:v>70.399999999999991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71.199999999999989</c:v>
                </c:pt>
                <c:pt idx="357">
                  <c:v>71.399999999999991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72.199999999999989</c:v>
                </c:pt>
                <c:pt idx="362">
                  <c:v>72.399999999999991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73.199999999999989</c:v>
                </c:pt>
                <c:pt idx="367">
                  <c:v>73.399999999999991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74.199999999999989</c:v>
                </c:pt>
                <c:pt idx="372">
                  <c:v>74.399999999999991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75.199999999999989</c:v>
                </c:pt>
                <c:pt idx="377">
                  <c:v>75.399999999999991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76.199999999999989</c:v>
                </c:pt>
                <c:pt idx="382">
                  <c:v>76.399999999999991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77.199999999999989</c:v>
                </c:pt>
                <c:pt idx="387">
                  <c:v>77.399999999999991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78.199999999999989</c:v>
                </c:pt>
                <c:pt idx="392">
                  <c:v>78.399999999999991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79.199999999999989</c:v>
                </c:pt>
                <c:pt idx="397">
                  <c:v>79.399999999999991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80.199999999999989</c:v>
                </c:pt>
                <c:pt idx="402">
                  <c:v>80.399999999999991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81.199999999999989</c:v>
                </c:pt>
                <c:pt idx="407">
                  <c:v>81.399999999999991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82.199999999999989</c:v>
                </c:pt>
                <c:pt idx="412">
                  <c:v>82.399999999999991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83.199999999999989</c:v>
                </c:pt>
                <c:pt idx="417">
                  <c:v>83.399999999999991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84.199999999999989</c:v>
                </c:pt>
                <c:pt idx="422">
                  <c:v>84.399999999999991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85.199999999999989</c:v>
                </c:pt>
                <c:pt idx="427">
                  <c:v>85.399999999999991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86.199999999999989</c:v>
                </c:pt>
                <c:pt idx="432">
                  <c:v>86.399999999999991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87.199999999999989</c:v>
                </c:pt>
                <c:pt idx="437">
                  <c:v>87.399999999999991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88.199999999999989</c:v>
                </c:pt>
                <c:pt idx="442">
                  <c:v>88.399999999999991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89.199999999999989</c:v>
                </c:pt>
                <c:pt idx="447">
                  <c:v>89.399999999999991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90.199999999999989</c:v>
                </c:pt>
                <c:pt idx="452">
                  <c:v>90.399999999999991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91.199999999999989</c:v>
                </c:pt>
                <c:pt idx="457">
                  <c:v>91.399999999999991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92.199999999999989</c:v>
                </c:pt>
                <c:pt idx="462">
                  <c:v>92.399999999999991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93.199999999999989</c:v>
                </c:pt>
                <c:pt idx="467">
                  <c:v>93.399999999999991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94.199999999999989</c:v>
                </c:pt>
                <c:pt idx="472">
                  <c:v>94.399999999999991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95.199999999999989</c:v>
                </c:pt>
                <c:pt idx="477">
                  <c:v>95.399999999999991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96.199999999999989</c:v>
                </c:pt>
                <c:pt idx="482">
                  <c:v>96.399999999999991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97.199999999999989</c:v>
                </c:pt>
                <c:pt idx="487">
                  <c:v>97.399999999999991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98.199999999999989</c:v>
                </c:pt>
                <c:pt idx="492">
                  <c:v>98.399999999999991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99.199999999999989</c:v>
                </c:pt>
                <c:pt idx="497">
                  <c:v>99.399999999999991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100.19999999999999</c:v>
                </c:pt>
                <c:pt idx="502">
                  <c:v>100.39999999999999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101.19999999999999</c:v>
                </c:pt>
                <c:pt idx="507">
                  <c:v>101.39999999999999</c:v>
                </c:pt>
                <c:pt idx="508">
                  <c:v>101.6</c:v>
                </c:pt>
              </c:numCache>
            </c:numRef>
          </c:xVal>
          <c:yVal>
            <c:numRef>
              <c:f>Example!$C$4:$C$512</c:f>
              <c:numCache>
                <c:formatCode>0</c:formatCode>
                <c:ptCount val="509"/>
                <c:pt idx="0">
                  <c:v>0</c:v>
                </c:pt>
                <c:pt idx="1">
                  <c:v>17.061417322834643</c:v>
                </c:pt>
                <c:pt idx="2">
                  <c:v>6.2987401574803084</c:v>
                </c:pt>
                <c:pt idx="3">
                  <c:v>32.607401574803148</c:v>
                </c:pt>
                <c:pt idx="4">
                  <c:v>73.947480314960643</c:v>
                </c:pt>
                <c:pt idx="5">
                  <c:v>109.19267716535434</c:v>
                </c:pt>
                <c:pt idx="6">
                  <c:v>125.81496062992127</c:v>
                </c:pt>
                <c:pt idx="7">
                  <c:v>179.01771653543304</c:v>
                </c:pt>
                <c:pt idx="8">
                  <c:v>225.71519685039368</c:v>
                </c:pt>
                <c:pt idx="9">
                  <c:v>291.07385826771656</c:v>
                </c:pt>
                <c:pt idx="10">
                  <c:v>348.37141732283465</c:v>
                </c:pt>
                <c:pt idx="11">
                  <c:v>441.53362204724408</c:v>
                </c:pt>
                <c:pt idx="12">
                  <c:v>500.10929133858269</c:v>
                </c:pt>
                <c:pt idx="13">
                  <c:v>505.0682677165355</c:v>
                </c:pt>
                <c:pt idx="14">
                  <c:v>514.12086614173234</c:v>
                </c:pt>
                <c:pt idx="15">
                  <c:v>517.38850393700784</c:v>
                </c:pt>
                <c:pt idx="16">
                  <c:v>516.70086614173226</c:v>
                </c:pt>
                <c:pt idx="17">
                  <c:v>520.36118110236225</c:v>
                </c:pt>
                <c:pt idx="18">
                  <c:v>521.13039370078741</c:v>
                </c:pt>
                <c:pt idx="19">
                  <c:v>531.4727559055118</c:v>
                </c:pt>
                <c:pt idx="20">
                  <c:v>526.4894488188977</c:v>
                </c:pt>
                <c:pt idx="21">
                  <c:v>526.30118110236219</c:v>
                </c:pt>
                <c:pt idx="22">
                  <c:v>527.93244094488193</c:v>
                </c:pt>
                <c:pt idx="23">
                  <c:v>533.095905511811</c:v>
                </c:pt>
                <c:pt idx="24">
                  <c:v>527.59291338582671</c:v>
                </c:pt>
                <c:pt idx="25">
                  <c:v>532.71818897637797</c:v>
                </c:pt>
                <c:pt idx="26">
                  <c:v>533.00496062992124</c:v>
                </c:pt>
                <c:pt idx="27">
                  <c:v>537.25314960629919</c:v>
                </c:pt>
                <c:pt idx="28">
                  <c:v>533.22960629921261</c:v>
                </c:pt>
                <c:pt idx="29">
                  <c:v>534.44677165354335</c:v>
                </c:pt>
                <c:pt idx="30">
                  <c:v>538.60645669291341</c:v>
                </c:pt>
                <c:pt idx="31">
                  <c:v>540.84519685039368</c:v>
                </c:pt>
                <c:pt idx="32">
                  <c:v>536.712125984252</c:v>
                </c:pt>
                <c:pt idx="33">
                  <c:v>535.4314960629921</c:v>
                </c:pt>
                <c:pt idx="34">
                  <c:v>539.89685039370079</c:v>
                </c:pt>
                <c:pt idx="35">
                  <c:v>539.65685039370078</c:v>
                </c:pt>
                <c:pt idx="36">
                  <c:v>547.40149606299212</c:v>
                </c:pt>
                <c:pt idx="37">
                  <c:v>542.41535433070874</c:v>
                </c:pt>
                <c:pt idx="38">
                  <c:v>542.00125984251974</c:v>
                </c:pt>
                <c:pt idx="39">
                  <c:v>542.03141732283473</c:v>
                </c:pt>
                <c:pt idx="40">
                  <c:v>544.2871653543308</c:v>
                </c:pt>
                <c:pt idx="41">
                  <c:v>544.86220472440948</c:v>
                </c:pt>
                <c:pt idx="42">
                  <c:v>544.80763779527558</c:v>
                </c:pt>
                <c:pt idx="43">
                  <c:v>549.84992125984252</c:v>
                </c:pt>
                <c:pt idx="44">
                  <c:v>542.36149606299216</c:v>
                </c:pt>
                <c:pt idx="45">
                  <c:v>548.35228346456688</c:v>
                </c:pt>
                <c:pt idx="46">
                  <c:v>546.10023622047242</c:v>
                </c:pt>
                <c:pt idx="47">
                  <c:v>549.22771653543305</c:v>
                </c:pt>
                <c:pt idx="48">
                  <c:v>545.52858267716533</c:v>
                </c:pt>
                <c:pt idx="49">
                  <c:v>546.90842519685043</c:v>
                </c:pt>
                <c:pt idx="50">
                  <c:v>547.31314960629925</c:v>
                </c:pt>
                <c:pt idx="51">
                  <c:v>553.13456692913383</c:v>
                </c:pt>
                <c:pt idx="52">
                  <c:v>548.73779527559054</c:v>
                </c:pt>
                <c:pt idx="53">
                  <c:v>555.26661417322839</c:v>
                </c:pt>
                <c:pt idx="54">
                  <c:v>552.97976377952762</c:v>
                </c:pt>
                <c:pt idx="55">
                  <c:v>556.83755905511805</c:v>
                </c:pt>
                <c:pt idx="56">
                  <c:v>559.8322834645669</c:v>
                </c:pt>
                <c:pt idx="57">
                  <c:v>557.47047244094495</c:v>
                </c:pt>
                <c:pt idx="58">
                  <c:v>557.51685039370079</c:v>
                </c:pt>
                <c:pt idx="59">
                  <c:v>554.75425196850392</c:v>
                </c:pt>
                <c:pt idx="60">
                  <c:v>557.83023622047244</c:v>
                </c:pt>
                <c:pt idx="61">
                  <c:v>555.05370078740157</c:v>
                </c:pt>
                <c:pt idx="62">
                  <c:v>555.73267716535429</c:v>
                </c:pt>
                <c:pt idx="63">
                  <c:v>558.42748031496058</c:v>
                </c:pt>
                <c:pt idx="64">
                  <c:v>554.29125984251971</c:v>
                </c:pt>
                <c:pt idx="65">
                  <c:v>563.25724409448821</c:v>
                </c:pt>
                <c:pt idx="66">
                  <c:v>564.08968503937001</c:v>
                </c:pt>
                <c:pt idx="67">
                  <c:v>561.3492913385827</c:v>
                </c:pt>
                <c:pt idx="68">
                  <c:v>563.49874015748026</c:v>
                </c:pt>
                <c:pt idx="69">
                  <c:v>558.56220472440941</c:v>
                </c:pt>
                <c:pt idx="70">
                  <c:v>559.22196850393698</c:v>
                </c:pt>
                <c:pt idx="71">
                  <c:v>558.50622047244099</c:v>
                </c:pt>
                <c:pt idx="72">
                  <c:v>555.91999999999996</c:v>
                </c:pt>
                <c:pt idx="73">
                  <c:v>563.1065354330708</c:v>
                </c:pt>
                <c:pt idx="74">
                  <c:v>559.23299212598431</c:v>
                </c:pt>
                <c:pt idx="75">
                  <c:v>563.64677165354328</c:v>
                </c:pt>
                <c:pt idx="76">
                  <c:v>555.30740157480318</c:v>
                </c:pt>
                <c:pt idx="77">
                  <c:v>559.21055118110246</c:v>
                </c:pt>
                <c:pt idx="78">
                  <c:v>564.73078740157484</c:v>
                </c:pt>
                <c:pt idx="79">
                  <c:v>566.93102362204718</c:v>
                </c:pt>
                <c:pt idx="80">
                  <c:v>564.69960629921263</c:v>
                </c:pt>
                <c:pt idx="81">
                  <c:v>564.11007874015752</c:v>
                </c:pt>
                <c:pt idx="82">
                  <c:v>563.3631496062992</c:v>
                </c:pt>
                <c:pt idx="83">
                  <c:v>559.60889763779528</c:v>
                </c:pt>
                <c:pt idx="84">
                  <c:v>569.12133858267714</c:v>
                </c:pt>
                <c:pt idx="85">
                  <c:v>573.06740157480317</c:v>
                </c:pt>
                <c:pt idx="86">
                  <c:v>570.43086614173228</c:v>
                </c:pt>
                <c:pt idx="87">
                  <c:v>571.95401574803157</c:v>
                </c:pt>
                <c:pt idx="88">
                  <c:v>568.53614173228345</c:v>
                </c:pt>
                <c:pt idx="89">
                  <c:v>568.45984251968503</c:v>
                </c:pt>
                <c:pt idx="90">
                  <c:v>571.79787401574799</c:v>
                </c:pt>
                <c:pt idx="91">
                  <c:v>569.71795275590557</c:v>
                </c:pt>
                <c:pt idx="92">
                  <c:v>565.6846456692914</c:v>
                </c:pt>
                <c:pt idx="93">
                  <c:v>568.90708661417329</c:v>
                </c:pt>
                <c:pt idx="94">
                  <c:v>566.60047244094494</c:v>
                </c:pt>
                <c:pt idx="95">
                  <c:v>567.96314960629923</c:v>
                </c:pt>
                <c:pt idx="96">
                  <c:v>564.98330708661422</c:v>
                </c:pt>
                <c:pt idx="97">
                  <c:v>567.23503937007877</c:v>
                </c:pt>
                <c:pt idx="98">
                  <c:v>567.27874015748034</c:v>
                </c:pt>
                <c:pt idx="99">
                  <c:v>565.08496062992128</c:v>
                </c:pt>
                <c:pt idx="100">
                  <c:v>564.54503937007871</c:v>
                </c:pt>
                <c:pt idx="101">
                  <c:v>571.14637795275587</c:v>
                </c:pt>
                <c:pt idx="102">
                  <c:v>573.67362204724407</c:v>
                </c:pt>
                <c:pt idx="103">
                  <c:v>572.59078740157474</c:v>
                </c:pt>
                <c:pt idx="104">
                  <c:v>571.69795275590548</c:v>
                </c:pt>
                <c:pt idx="105">
                  <c:v>562.99755905511813</c:v>
                </c:pt>
                <c:pt idx="106">
                  <c:v>570.63102362204734</c:v>
                </c:pt>
                <c:pt idx="107">
                  <c:v>579.4174803149607</c:v>
                </c:pt>
                <c:pt idx="108">
                  <c:v>570.11385826771652</c:v>
                </c:pt>
                <c:pt idx="109">
                  <c:v>577.12314960629919</c:v>
                </c:pt>
                <c:pt idx="110">
                  <c:v>576.7123622047244</c:v>
                </c:pt>
                <c:pt idx="111">
                  <c:v>578.52472440944882</c:v>
                </c:pt>
                <c:pt idx="112">
                  <c:v>566.95590551181101</c:v>
                </c:pt>
                <c:pt idx="113">
                  <c:v>565.6577952755905</c:v>
                </c:pt>
                <c:pt idx="114">
                  <c:v>569.45362204724415</c:v>
                </c:pt>
                <c:pt idx="115">
                  <c:v>572.32614173228342</c:v>
                </c:pt>
                <c:pt idx="116">
                  <c:v>572.61023622047242</c:v>
                </c:pt>
                <c:pt idx="117">
                  <c:v>572.60559055118108</c:v>
                </c:pt>
                <c:pt idx="118">
                  <c:v>570.31299212598424</c:v>
                </c:pt>
                <c:pt idx="119">
                  <c:v>574.18338582677166</c:v>
                </c:pt>
                <c:pt idx="120">
                  <c:v>570.60590551181099</c:v>
                </c:pt>
                <c:pt idx="121">
                  <c:v>573.97850393700787</c:v>
                </c:pt>
                <c:pt idx="122">
                  <c:v>574.02204724409455</c:v>
                </c:pt>
                <c:pt idx="123">
                  <c:v>574.8422047244095</c:v>
                </c:pt>
                <c:pt idx="124">
                  <c:v>572.15937007874015</c:v>
                </c:pt>
                <c:pt idx="125">
                  <c:v>574.94732283464566</c:v>
                </c:pt>
                <c:pt idx="126">
                  <c:v>573.01377952755911</c:v>
                </c:pt>
                <c:pt idx="127">
                  <c:v>573.29133858267721</c:v>
                </c:pt>
                <c:pt idx="128">
                  <c:v>580.1303149606299</c:v>
                </c:pt>
                <c:pt idx="129">
                  <c:v>579.28968503937006</c:v>
                </c:pt>
                <c:pt idx="130">
                  <c:v>571.05677165354325</c:v>
                </c:pt>
                <c:pt idx="131">
                  <c:v>577.91834645669292</c:v>
                </c:pt>
                <c:pt idx="132">
                  <c:v>577.98598425196849</c:v>
                </c:pt>
                <c:pt idx="133">
                  <c:v>580.37291338582679</c:v>
                </c:pt>
                <c:pt idx="134">
                  <c:v>578.32771653543307</c:v>
                </c:pt>
                <c:pt idx="135">
                  <c:v>576.88874015748036</c:v>
                </c:pt>
                <c:pt idx="136">
                  <c:v>581.11330708661421</c:v>
                </c:pt>
                <c:pt idx="137">
                  <c:v>572.79606299212594</c:v>
                </c:pt>
                <c:pt idx="138">
                  <c:v>571.17102362204719</c:v>
                </c:pt>
                <c:pt idx="139">
                  <c:v>579.36559055118107</c:v>
                </c:pt>
                <c:pt idx="140">
                  <c:v>580.12393700787402</c:v>
                </c:pt>
                <c:pt idx="141">
                  <c:v>577.56716535433077</c:v>
                </c:pt>
                <c:pt idx="142">
                  <c:v>577.04362204724407</c:v>
                </c:pt>
                <c:pt idx="143">
                  <c:v>576.43905511811022</c:v>
                </c:pt>
                <c:pt idx="144">
                  <c:v>581.25480314960635</c:v>
                </c:pt>
                <c:pt idx="145">
                  <c:v>583.03212598425193</c:v>
                </c:pt>
                <c:pt idx="146">
                  <c:v>579.36039370078743</c:v>
                </c:pt>
                <c:pt idx="147">
                  <c:v>582.53070866141729</c:v>
                </c:pt>
                <c:pt idx="148">
                  <c:v>578.08968503937012</c:v>
                </c:pt>
                <c:pt idx="149">
                  <c:v>582.74259842519689</c:v>
                </c:pt>
                <c:pt idx="150">
                  <c:v>579.73787401574805</c:v>
                </c:pt>
                <c:pt idx="151">
                  <c:v>582.55661417322835</c:v>
                </c:pt>
                <c:pt idx="152">
                  <c:v>586.10212598425198</c:v>
                </c:pt>
                <c:pt idx="153">
                  <c:v>578.84409448818894</c:v>
                </c:pt>
                <c:pt idx="154">
                  <c:v>580.10070866141734</c:v>
                </c:pt>
                <c:pt idx="155">
                  <c:v>584.88236220472436</c:v>
                </c:pt>
                <c:pt idx="156">
                  <c:v>582.184409448819</c:v>
                </c:pt>
                <c:pt idx="157">
                  <c:v>586.70385826771656</c:v>
                </c:pt>
                <c:pt idx="158">
                  <c:v>580.71496062992128</c:v>
                </c:pt>
                <c:pt idx="159">
                  <c:v>587.78346456692907</c:v>
                </c:pt>
                <c:pt idx="160">
                  <c:v>586.31220472440953</c:v>
                </c:pt>
                <c:pt idx="161">
                  <c:v>583.86503937007876</c:v>
                </c:pt>
                <c:pt idx="162">
                  <c:v>586.87811023622055</c:v>
                </c:pt>
                <c:pt idx="163">
                  <c:v>584.97771653543305</c:v>
                </c:pt>
                <c:pt idx="164">
                  <c:v>580.46055118110246</c:v>
                </c:pt>
                <c:pt idx="165">
                  <c:v>586.51354330708659</c:v>
                </c:pt>
                <c:pt idx="166">
                  <c:v>588.75220472440947</c:v>
                </c:pt>
                <c:pt idx="167">
                  <c:v>587.46456692913387</c:v>
                </c:pt>
                <c:pt idx="168">
                  <c:v>585.87023622047241</c:v>
                </c:pt>
                <c:pt idx="169">
                  <c:v>588.06653543307084</c:v>
                </c:pt>
                <c:pt idx="170">
                  <c:v>584.17070866141739</c:v>
                </c:pt>
                <c:pt idx="171">
                  <c:v>594.55653543307085</c:v>
                </c:pt>
                <c:pt idx="172">
                  <c:v>587.09535433070869</c:v>
                </c:pt>
                <c:pt idx="173">
                  <c:v>586.46181102362209</c:v>
                </c:pt>
                <c:pt idx="174">
                  <c:v>594.94937007874023</c:v>
                </c:pt>
                <c:pt idx="175">
                  <c:v>588.71039370078734</c:v>
                </c:pt>
                <c:pt idx="176">
                  <c:v>594.45976377952763</c:v>
                </c:pt>
                <c:pt idx="177">
                  <c:v>590.61551181102368</c:v>
                </c:pt>
                <c:pt idx="178">
                  <c:v>592.33795275590558</c:v>
                </c:pt>
                <c:pt idx="179">
                  <c:v>595.0823622047244</c:v>
                </c:pt>
                <c:pt idx="180">
                  <c:v>586.43118110236219</c:v>
                </c:pt>
                <c:pt idx="181">
                  <c:v>590.26519685039375</c:v>
                </c:pt>
                <c:pt idx="182">
                  <c:v>585.34007874015742</c:v>
                </c:pt>
                <c:pt idx="183">
                  <c:v>591.85173228346457</c:v>
                </c:pt>
                <c:pt idx="184">
                  <c:v>593.09314960629922</c:v>
                </c:pt>
                <c:pt idx="185">
                  <c:v>590.88881889763775</c:v>
                </c:pt>
                <c:pt idx="186">
                  <c:v>591.56283464566934</c:v>
                </c:pt>
                <c:pt idx="187">
                  <c:v>595.14795275590552</c:v>
                </c:pt>
                <c:pt idx="188">
                  <c:v>592.78653543307087</c:v>
                </c:pt>
                <c:pt idx="189">
                  <c:v>591.84629921259841</c:v>
                </c:pt>
                <c:pt idx="190">
                  <c:v>586.08456692913387</c:v>
                </c:pt>
                <c:pt idx="191">
                  <c:v>593.67960629921265</c:v>
                </c:pt>
                <c:pt idx="192">
                  <c:v>592.53204724409454</c:v>
                </c:pt>
                <c:pt idx="193">
                  <c:v>598.60141732283466</c:v>
                </c:pt>
                <c:pt idx="194">
                  <c:v>599.77850393700794</c:v>
                </c:pt>
                <c:pt idx="195">
                  <c:v>591.35834645669286</c:v>
                </c:pt>
                <c:pt idx="196">
                  <c:v>593.17047244094488</c:v>
                </c:pt>
                <c:pt idx="197">
                  <c:v>596.97362204724413</c:v>
                </c:pt>
                <c:pt idx="198">
                  <c:v>594.72787401574806</c:v>
                </c:pt>
                <c:pt idx="199">
                  <c:v>591.69094488188978</c:v>
                </c:pt>
                <c:pt idx="200">
                  <c:v>594.9315748031496</c:v>
                </c:pt>
                <c:pt idx="201">
                  <c:v>596.3490551181103</c:v>
                </c:pt>
                <c:pt idx="202">
                  <c:v>597.76960629921268</c:v>
                </c:pt>
                <c:pt idx="203">
                  <c:v>592.96448818897636</c:v>
                </c:pt>
                <c:pt idx="204">
                  <c:v>597.51779527559052</c:v>
                </c:pt>
                <c:pt idx="205">
                  <c:v>597.12818897637794</c:v>
                </c:pt>
                <c:pt idx="206">
                  <c:v>596.59937007874021</c:v>
                </c:pt>
                <c:pt idx="207">
                  <c:v>603.83110236220466</c:v>
                </c:pt>
                <c:pt idx="208">
                  <c:v>593.10377952755903</c:v>
                </c:pt>
                <c:pt idx="209">
                  <c:v>598.43748031496068</c:v>
                </c:pt>
                <c:pt idx="210">
                  <c:v>594.41472440944881</c:v>
                </c:pt>
                <c:pt idx="211">
                  <c:v>594.79834645669291</c:v>
                </c:pt>
                <c:pt idx="212">
                  <c:v>600.33677165354334</c:v>
                </c:pt>
                <c:pt idx="213">
                  <c:v>609.72755905511804</c:v>
                </c:pt>
                <c:pt idx="214">
                  <c:v>595.2772440944882</c:v>
                </c:pt>
                <c:pt idx="215">
                  <c:v>600.90724409448819</c:v>
                </c:pt>
                <c:pt idx="216">
                  <c:v>597.26551181102366</c:v>
                </c:pt>
                <c:pt idx="217">
                  <c:v>594.63976377952758</c:v>
                </c:pt>
                <c:pt idx="218">
                  <c:v>600.48488188976376</c:v>
                </c:pt>
                <c:pt idx="219">
                  <c:v>596.97212598425199</c:v>
                </c:pt>
                <c:pt idx="220">
                  <c:v>596.69614173228354</c:v>
                </c:pt>
                <c:pt idx="221">
                  <c:v>599.76</c:v>
                </c:pt>
                <c:pt idx="222">
                  <c:v>606.8014960629921</c:v>
                </c:pt>
                <c:pt idx="223">
                  <c:v>602.67677165354337</c:v>
                </c:pt>
                <c:pt idx="224">
                  <c:v>601.72559055118109</c:v>
                </c:pt>
                <c:pt idx="225">
                  <c:v>602.616220472441</c:v>
                </c:pt>
                <c:pt idx="226">
                  <c:v>607.71779527559056</c:v>
                </c:pt>
                <c:pt idx="227">
                  <c:v>605.01582677165345</c:v>
                </c:pt>
                <c:pt idx="228">
                  <c:v>605.41960629921266</c:v>
                </c:pt>
                <c:pt idx="229">
                  <c:v>601.66669291338587</c:v>
                </c:pt>
                <c:pt idx="230">
                  <c:v>599.96023622047244</c:v>
                </c:pt>
                <c:pt idx="231">
                  <c:v>603.9004724409449</c:v>
                </c:pt>
                <c:pt idx="232">
                  <c:v>606.25283464566928</c:v>
                </c:pt>
                <c:pt idx="233">
                  <c:v>604.40992125984246</c:v>
                </c:pt>
                <c:pt idx="234">
                  <c:v>603.98464566929135</c:v>
                </c:pt>
                <c:pt idx="235">
                  <c:v>602.0856692913386</c:v>
                </c:pt>
                <c:pt idx="236">
                  <c:v>600.1748031496063</c:v>
                </c:pt>
                <c:pt idx="237">
                  <c:v>601.47118110236215</c:v>
                </c:pt>
                <c:pt idx="238">
                  <c:v>602.8628346456693</c:v>
                </c:pt>
                <c:pt idx="239">
                  <c:v>602.31858267716541</c:v>
                </c:pt>
                <c:pt idx="240">
                  <c:v>603.67559055118113</c:v>
                </c:pt>
                <c:pt idx="241">
                  <c:v>601.93425196850399</c:v>
                </c:pt>
                <c:pt idx="242">
                  <c:v>601.37929133858268</c:v>
                </c:pt>
                <c:pt idx="243">
                  <c:v>603.70779527559057</c:v>
                </c:pt>
                <c:pt idx="244">
                  <c:v>601.53322834645667</c:v>
                </c:pt>
                <c:pt idx="245">
                  <c:v>602.98519685039366</c:v>
                </c:pt>
                <c:pt idx="246">
                  <c:v>604.29503937007883</c:v>
                </c:pt>
                <c:pt idx="247">
                  <c:v>606.47535433070868</c:v>
                </c:pt>
                <c:pt idx="248">
                  <c:v>606.26897637795275</c:v>
                </c:pt>
                <c:pt idx="249">
                  <c:v>606.32110236220478</c:v>
                </c:pt>
                <c:pt idx="250">
                  <c:v>606.6201574803149</c:v>
                </c:pt>
                <c:pt idx="251">
                  <c:v>603.28708661417329</c:v>
                </c:pt>
                <c:pt idx="252">
                  <c:v>607.56110236220479</c:v>
                </c:pt>
                <c:pt idx="253">
                  <c:v>605.08275590551182</c:v>
                </c:pt>
                <c:pt idx="254">
                  <c:v>606.82047244094485</c:v>
                </c:pt>
                <c:pt idx="255">
                  <c:v>611.75118110236224</c:v>
                </c:pt>
                <c:pt idx="256">
                  <c:v>607.35133858267716</c:v>
                </c:pt>
                <c:pt idx="257">
                  <c:v>607.79236220472444</c:v>
                </c:pt>
                <c:pt idx="258">
                  <c:v>612.52937007874016</c:v>
                </c:pt>
                <c:pt idx="259">
                  <c:v>603.63984251968509</c:v>
                </c:pt>
                <c:pt idx="260">
                  <c:v>608.21</c:v>
                </c:pt>
                <c:pt idx="261">
                  <c:v>609.98692913385821</c:v>
                </c:pt>
                <c:pt idx="262">
                  <c:v>611.35740157480313</c:v>
                </c:pt>
                <c:pt idx="263">
                  <c:v>607.49763779527552</c:v>
                </c:pt>
                <c:pt idx="264">
                  <c:v>606.14393700787411</c:v>
                </c:pt>
                <c:pt idx="265">
                  <c:v>609.17047244094488</c:v>
                </c:pt>
                <c:pt idx="266">
                  <c:v>602.12716535433071</c:v>
                </c:pt>
                <c:pt idx="267">
                  <c:v>601.34251968503941</c:v>
                </c:pt>
                <c:pt idx="268">
                  <c:v>606.81590551181102</c:v>
                </c:pt>
                <c:pt idx="269">
                  <c:v>603.84314960629922</c:v>
                </c:pt>
                <c:pt idx="270">
                  <c:v>603.18590551181103</c:v>
                </c:pt>
                <c:pt idx="271">
                  <c:v>608.10519685039367</c:v>
                </c:pt>
                <c:pt idx="272">
                  <c:v>606.92590551181092</c:v>
                </c:pt>
                <c:pt idx="273">
                  <c:v>606.47913385826769</c:v>
                </c:pt>
                <c:pt idx="274">
                  <c:v>603.11440944881895</c:v>
                </c:pt>
                <c:pt idx="275">
                  <c:v>609.65677165354327</c:v>
                </c:pt>
                <c:pt idx="276">
                  <c:v>607.35677165354343</c:v>
                </c:pt>
                <c:pt idx="277">
                  <c:v>606.83992125984253</c:v>
                </c:pt>
                <c:pt idx="278">
                  <c:v>607.74236220472437</c:v>
                </c:pt>
                <c:pt idx="279">
                  <c:v>607.74598425196848</c:v>
                </c:pt>
                <c:pt idx="280">
                  <c:v>610.7433858267716</c:v>
                </c:pt>
                <c:pt idx="281">
                  <c:v>606.84881889763778</c:v>
                </c:pt>
                <c:pt idx="282">
                  <c:v>606.65464566929131</c:v>
                </c:pt>
                <c:pt idx="283">
                  <c:v>605.78133858267711</c:v>
                </c:pt>
                <c:pt idx="284">
                  <c:v>605.69511811023619</c:v>
                </c:pt>
                <c:pt idx="285">
                  <c:v>610.65125984251972</c:v>
                </c:pt>
                <c:pt idx="286">
                  <c:v>607.71803149606308</c:v>
                </c:pt>
                <c:pt idx="287">
                  <c:v>617.99078740157483</c:v>
                </c:pt>
                <c:pt idx="288">
                  <c:v>610.08314960629923</c:v>
                </c:pt>
                <c:pt idx="289">
                  <c:v>611.00165354330704</c:v>
                </c:pt>
                <c:pt idx="290">
                  <c:v>609.50976377952759</c:v>
                </c:pt>
                <c:pt idx="291">
                  <c:v>612.5925984251968</c:v>
                </c:pt>
                <c:pt idx="292">
                  <c:v>614.69755905511806</c:v>
                </c:pt>
                <c:pt idx="293">
                  <c:v>610.64984251968508</c:v>
                </c:pt>
                <c:pt idx="294">
                  <c:v>612.1744881889764</c:v>
                </c:pt>
                <c:pt idx="295">
                  <c:v>616.46598425196862</c:v>
                </c:pt>
                <c:pt idx="296">
                  <c:v>609.98362204724413</c:v>
                </c:pt>
                <c:pt idx="297">
                  <c:v>616.96417322834645</c:v>
                </c:pt>
                <c:pt idx="298">
                  <c:v>616.15496062992122</c:v>
                </c:pt>
                <c:pt idx="299">
                  <c:v>612.06472440944879</c:v>
                </c:pt>
                <c:pt idx="300">
                  <c:v>620.356062992126</c:v>
                </c:pt>
                <c:pt idx="301">
                  <c:v>619.1059055118111</c:v>
                </c:pt>
                <c:pt idx="302">
                  <c:v>616.95881889763791</c:v>
                </c:pt>
                <c:pt idx="303">
                  <c:v>617.89551181102365</c:v>
                </c:pt>
                <c:pt idx="304">
                  <c:v>621.47566929133859</c:v>
                </c:pt>
                <c:pt idx="305">
                  <c:v>617.99929133858279</c:v>
                </c:pt>
                <c:pt idx="306">
                  <c:v>628.44196850393701</c:v>
                </c:pt>
                <c:pt idx="307">
                  <c:v>616.23299212598431</c:v>
                </c:pt>
                <c:pt idx="308">
                  <c:v>618.99551181102368</c:v>
                </c:pt>
                <c:pt idx="309">
                  <c:v>620.92645669291335</c:v>
                </c:pt>
                <c:pt idx="310">
                  <c:v>619.57251968503942</c:v>
                </c:pt>
                <c:pt idx="311">
                  <c:v>621.18803149606299</c:v>
                </c:pt>
                <c:pt idx="312">
                  <c:v>612.44606299212603</c:v>
                </c:pt>
                <c:pt idx="313">
                  <c:v>620.8696850393701</c:v>
                </c:pt>
                <c:pt idx="314">
                  <c:v>624.71023622047244</c:v>
                </c:pt>
                <c:pt idx="315">
                  <c:v>620.79944881889764</c:v>
                </c:pt>
                <c:pt idx="316">
                  <c:v>621.70259842519681</c:v>
                </c:pt>
                <c:pt idx="317">
                  <c:v>621.64952755905517</c:v>
                </c:pt>
                <c:pt idx="318">
                  <c:v>621.81614173228354</c:v>
                </c:pt>
                <c:pt idx="319">
                  <c:v>618.02740157480321</c:v>
                </c:pt>
                <c:pt idx="320">
                  <c:v>618.08598425196851</c:v>
                </c:pt>
                <c:pt idx="321">
                  <c:v>623.36212598425209</c:v>
                </c:pt>
                <c:pt idx="322">
                  <c:v>623.3318897637796</c:v>
                </c:pt>
                <c:pt idx="323">
                  <c:v>619.02881889763773</c:v>
                </c:pt>
                <c:pt idx="324">
                  <c:v>618.72811023622046</c:v>
                </c:pt>
                <c:pt idx="325">
                  <c:v>615.64535433070864</c:v>
                </c:pt>
                <c:pt idx="326">
                  <c:v>627.02409448818901</c:v>
                </c:pt>
                <c:pt idx="327">
                  <c:v>622.40559055118115</c:v>
                </c:pt>
                <c:pt idx="328">
                  <c:v>621.56748031496056</c:v>
                </c:pt>
                <c:pt idx="329">
                  <c:v>622.00370078740161</c:v>
                </c:pt>
                <c:pt idx="330">
                  <c:v>617.5816535433072</c:v>
                </c:pt>
                <c:pt idx="331">
                  <c:v>621.17346456692917</c:v>
                </c:pt>
                <c:pt idx="332">
                  <c:v>619.58251968503941</c:v>
                </c:pt>
                <c:pt idx="333">
                  <c:v>613.67496062992132</c:v>
                </c:pt>
                <c:pt idx="334">
                  <c:v>611.7636220472441</c:v>
                </c:pt>
                <c:pt idx="335">
                  <c:v>619.93267716535445</c:v>
                </c:pt>
                <c:pt idx="336">
                  <c:v>614.89236220472446</c:v>
                </c:pt>
                <c:pt idx="337">
                  <c:v>615.88866141732285</c:v>
                </c:pt>
                <c:pt idx="338">
                  <c:v>622.78322834645667</c:v>
                </c:pt>
                <c:pt idx="339">
                  <c:v>619.93535433070872</c:v>
                </c:pt>
                <c:pt idx="340">
                  <c:v>620.26275590551177</c:v>
                </c:pt>
                <c:pt idx="341">
                  <c:v>620.33212598425189</c:v>
                </c:pt>
                <c:pt idx="342">
                  <c:v>619.12149606299204</c:v>
                </c:pt>
                <c:pt idx="343">
                  <c:v>618.32740157480316</c:v>
                </c:pt>
                <c:pt idx="344">
                  <c:v>621.93472440944879</c:v>
                </c:pt>
                <c:pt idx="345">
                  <c:v>616.2464566929134</c:v>
                </c:pt>
                <c:pt idx="346">
                  <c:v>618.86275590551179</c:v>
                </c:pt>
                <c:pt idx="347">
                  <c:v>620.24913385826767</c:v>
                </c:pt>
                <c:pt idx="348">
                  <c:v>621.27842519685032</c:v>
                </c:pt>
                <c:pt idx="349">
                  <c:v>614.64007874015749</c:v>
                </c:pt>
                <c:pt idx="350">
                  <c:v>621.6336220472441</c:v>
                </c:pt>
                <c:pt idx="351">
                  <c:v>620.57889763779519</c:v>
                </c:pt>
                <c:pt idx="352">
                  <c:v>622.48976377952749</c:v>
                </c:pt>
                <c:pt idx="353">
                  <c:v>619.32078740157488</c:v>
                </c:pt>
                <c:pt idx="354">
                  <c:v>624.05307086614175</c:v>
                </c:pt>
                <c:pt idx="355">
                  <c:v>622.61511811023627</c:v>
                </c:pt>
                <c:pt idx="356">
                  <c:v>623.09307086614172</c:v>
                </c:pt>
                <c:pt idx="357">
                  <c:v>620.72503937007878</c:v>
                </c:pt>
                <c:pt idx="358">
                  <c:v>619.55157480314972</c:v>
                </c:pt>
                <c:pt idx="359">
                  <c:v>617.0513385826772</c:v>
                </c:pt>
                <c:pt idx="360">
                  <c:v>620.43370078740156</c:v>
                </c:pt>
                <c:pt idx="361">
                  <c:v>622.54527559055111</c:v>
                </c:pt>
                <c:pt idx="362">
                  <c:v>622.58078740157487</c:v>
                </c:pt>
                <c:pt idx="363">
                  <c:v>625.91338582677167</c:v>
                </c:pt>
                <c:pt idx="364">
                  <c:v>625.29653543307086</c:v>
                </c:pt>
                <c:pt idx="365">
                  <c:v>618.7495275590552</c:v>
                </c:pt>
                <c:pt idx="366">
                  <c:v>621.77259842519697</c:v>
                </c:pt>
                <c:pt idx="367">
                  <c:v>620.75645669291339</c:v>
                </c:pt>
                <c:pt idx="368">
                  <c:v>623.28637795275586</c:v>
                </c:pt>
                <c:pt idx="369">
                  <c:v>622.01440944881892</c:v>
                </c:pt>
                <c:pt idx="370">
                  <c:v>621.09007874015742</c:v>
                </c:pt>
                <c:pt idx="371">
                  <c:v>625.37401574803152</c:v>
                </c:pt>
                <c:pt idx="372">
                  <c:v>616.38543307086616</c:v>
                </c:pt>
                <c:pt idx="373">
                  <c:v>624.84645669291331</c:v>
                </c:pt>
                <c:pt idx="374">
                  <c:v>624.74188976377957</c:v>
                </c:pt>
                <c:pt idx="375">
                  <c:v>619.34606299212601</c:v>
                </c:pt>
                <c:pt idx="376">
                  <c:v>618.90519685039374</c:v>
                </c:pt>
                <c:pt idx="377">
                  <c:v>623.84433070866146</c:v>
                </c:pt>
                <c:pt idx="378">
                  <c:v>620.35299212598431</c:v>
                </c:pt>
                <c:pt idx="379">
                  <c:v>627.29362204724407</c:v>
                </c:pt>
                <c:pt idx="380">
                  <c:v>620.07732283464566</c:v>
                </c:pt>
                <c:pt idx="381">
                  <c:v>625.29952755905515</c:v>
                </c:pt>
                <c:pt idx="382">
                  <c:v>625.15944881889766</c:v>
                </c:pt>
                <c:pt idx="383">
                  <c:v>626.05433070866138</c:v>
                </c:pt>
                <c:pt idx="384">
                  <c:v>621.85149606299206</c:v>
                </c:pt>
                <c:pt idx="385">
                  <c:v>624.39165354330703</c:v>
                </c:pt>
                <c:pt idx="386">
                  <c:v>620.67023622047247</c:v>
                </c:pt>
                <c:pt idx="387">
                  <c:v>622.34708661417324</c:v>
                </c:pt>
                <c:pt idx="388">
                  <c:v>621.97212598425199</c:v>
                </c:pt>
                <c:pt idx="389">
                  <c:v>621.7567716535433</c:v>
                </c:pt>
                <c:pt idx="390">
                  <c:v>622.85874015748038</c:v>
                </c:pt>
                <c:pt idx="391">
                  <c:v>618.36047244094493</c:v>
                </c:pt>
                <c:pt idx="392">
                  <c:v>619.33795275590558</c:v>
                </c:pt>
                <c:pt idx="393">
                  <c:v>618.11078740157484</c:v>
                </c:pt>
                <c:pt idx="394">
                  <c:v>628.27944881889766</c:v>
                </c:pt>
                <c:pt idx="395">
                  <c:v>630.72062992125984</c:v>
                </c:pt>
                <c:pt idx="396">
                  <c:v>623.7155118110237</c:v>
                </c:pt>
                <c:pt idx="397">
                  <c:v>617.78370078740159</c:v>
                </c:pt>
                <c:pt idx="398">
                  <c:v>626.49692913385832</c:v>
                </c:pt>
                <c:pt idx="399">
                  <c:v>623.45834645669299</c:v>
                </c:pt>
                <c:pt idx="400">
                  <c:v>631.25</c:v>
                </c:pt>
                <c:pt idx="401">
                  <c:v>621.09299212598421</c:v>
                </c:pt>
                <c:pt idx="402">
                  <c:v>620.91716535433068</c:v>
                </c:pt>
                <c:pt idx="403">
                  <c:v>625.55976377952766</c:v>
                </c:pt>
                <c:pt idx="404">
                  <c:v>621.97322834645672</c:v>
                </c:pt>
                <c:pt idx="405">
                  <c:v>620.9623622047244</c:v>
                </c:pt>
                <c:pt idx="406">
                  <c:v>626.55976377952754</c:v>
                </c:pt>
                <c:pt idx="407">
                  <c:v>630.27385826771649</c:v>
                </c:pt>
                <c:pt idx="408">
                  <c:v>625.45590551181101</c:v>
                </c:pt>
                <c:pt idx="409">
                  <c:v>625.33629921259853</c:v>
                </c:pt>
                <c:pt idx="410">
                  <c:v>616.44314960629924</c:v>
                </c:pt>
                <c:pt idx="411">
                  <c:v>626.49968503937009</c:v>
                </c:pt>
                <c:pt idx="412">
                  <c:v>627.88968503937019</c:v>
                </c:pt>
                <c:pt idx="413">
                  <c:v>625.48464566929124</c:v>
                </c:pt>
                <c:pt idx="414">
                  <c:v>629.85448818897646</c:v>
                </c:pt>
                <c:pt idx="415">
                  <c:v>629.24188976377957</c:v>
                </c:pt>
                <c:pt idx="416">
                  <c:v>623.09425196850395</c:v>
                </c:pt>
                <c:pt idx="417">
                  <c:v>626.21866141732278</c:v>
                </c:pt>
                <c:pt idx="418">
                  <c:v>620.8118897637795</c:v>
                </c:pt>
                <c:pt idx="419">
                  <c:v>618.20795275590558</c:v>
                </c:pt>
                <c:pt idx="420">
                  <c:v>625.04535433070862</c:v>
                </c:pt>
                <c:pt idx="421">
                  <c:v>628.46220472440939</c:v>
                </c:pt>
                <c:pt idx="422">
                  <c:v>623.07354330708665</c:v>
                </c:pt>
                <c:pt idx="423">
                  <c:v>620.96417322834645</c:v>
                </c:pt>
                <c:pt idx="424">
                  <c:v>625.70283464566933</c:v>
                </c:pt>
                <c:pt idx="425">
                  <c:v>625.5513385826772</c:v>
                </c:pt>
                <c:pt idx="426">
                  <c:v>626.11944881889769</c:v>
                </c:pt>
                <c:pt idx="427">
                  <c:v>618.07425196850397</c:v>
                </c:pt>
                <c:pt idx="428">
                  <c:v>627.66212598425193</c:v>
                </c:pt>
                <c:pt idx="429">
                  <c:v>617.63803149606304</c:v>
                </c:pt>
                <c:pt idx="430">
                  <c:v>619.4830708661417</c:v>
                </c:pt>
                <c:pt idx="431">
                  <c:v>622.77559055118115</c:v>
                </c:pt>
                <c:pt idx="432">
                  <c:v>622.86173228346456</c:v>
                </c:pt>
                <c:pt idx="433">
                  <c:v>625.08188976377949</c:v>
                </c:pt>
                <c:pt idx="434">
                  <c:v>614.2396850393701</c:v>
                </c:pt>
                <c:pt idx="435">
                  <c:v>618.66952755905504</c:v>
                </c:pt>
                <c:pt idx="436">
                  <c:v>620.55527559055122</c:v>
                </c:pt>
                <c:pt idx="437">
                  <c:v>626.13582677165357</c:v>
                </c:pt>
                <c:pt idx="438">
                  <c:v>617.49440944881894</c:v>
                </c:pt>
                <c:pt idx="439">
                  <c:v>623.09771653543316</c:v>
                </c:pt>
                <c:pt idx="440">
                  <c:v>623.70527559055108</c:v>
                </c:pt>
                <c:pt idx="441">
                  <c:v>624.50645669291339</c:v>
                </c:pt>
                <c:pt idx="442">
                  <c:v>617.67795275590561</c:v>
                </c:pt>
                <c:pt idx="443">
                  <c:v>625.85188976377947</c:v>
                </c:pt>
                <c:pt idx="444">
                  <c:v>618.14818897637804</c:v>
                </c:pt>
                <c:pt idx="445">
                  <c:v>622.44661417322834</c:v>
                </c:pt>
                <c:pt idx="446">
                  <c:v>622.99850393700797</c:v>
                </c:pt>
                <c:pt idx="447">
                  <c:v>623.59984251968501</c:v>
                </c:pt>
                <c:pt idx="448">
                  <c:v>625.20291338582672</c:v>
                </c:pt>
                <c:pt idx="449">
                  <c:v>624.41157480314962</c:v>
                </c:pt>
                <c:pt idx="450">
                  <c:v>625.81299212598424</c:v>
                </c:pt>
                <c:pt idx="451">
                  <c:v>626.37125984251963</c:v>
                </c:pt>
                <c:pt idx="452">
                  <c:v>620.51622047244098</c:v>
                </c:pt>
                <c:pt idx="453">
                  <c:v>624.78905511811024</c:v>
                </c:pt>
                <c:pt idx="454">
                  <c:v>628.52811023622041</c:v>
                </c:pt>
                <c:pt idx="455">
                  <c:v>626.91826771653541</c:v>
                </c:pt>
                <c:pt idx="456">
                  <c:v>621.32543307086621</c:v>
                </c:pt>
                <c:pt idx="457">
                  <c:v>623.41236220472445</c:v>
                </c:pt>
                <c:pt idx="458">
                  <c:v>626.22275590551192</c:v>
                </c:pt>
                <c:pt idx="459">
                  <c:v>626.35905511811029</c:v>
                </c:pt>
                <c:pt idx="460">
                  <c:v>626.61566929133869</c:v>
                </c:pt>
                <c:pt idx="461">
                  <c:v>626.59850393700788</c:v>
                </c:pt>
                <c:pt idx="462">
                  <c:v>621.61590551181098</c:v>
                </c:pt>
                <c:pt idx="463">
                  <c:v>628.6062992125984</c:v>
                </c:pt>
                <c:pt idx="464">
                  <c:v>629.28897637795274</c:v>
                </c:pt>
                <c:pt idx="465">
                  <c:v>629.51125984251973</c:v>
                </c:pt>
                <c:pt idx="466">
                  <c:v>620.95566929133872</c:v>
                </c:pt>
                <c:pt idx="467">
                  <c:v>624.79023622047248</c:v>
                </c:pt>
                <c:pt idx="468">
                  <c:v>627.25622047244099</c:v>
                </c:pt>
                <c:pt idx="469">
                  <c:v>625.57086614173227</c:v>
                </c:pt>
                <c:pt idx="470">
                  <c:v>629.80275590551173</c:v>
                </c:pt>
                <c:pt idx="471">
                  <c:v>624.48007874015741</c:v>
                </c:pt>
                <c:pt idx="472">
                  <c:v>625.95370078740154</c:v>
                </c:pt>
                <c:pt idx="473">
                  <c:v>620.34291338582682</c:v>
                </c:pt>
                <c:pt idx="474">
                  <c:v>622.0685039370079</c:v>
                </c:pt>
                <c:pt idx="475">
                  <c:v>622.09582677165361</c:v>
                </c:pt>
                <c:pt idx="476">
                  <c:v>629.50055118110231</c:v>
                </c:pt>
                <c:pt idx="477">
                  <c:v>626.45795275590547</c:v>
                </c:pt>
                <c:pt idx="478">
                  <c:v>621.45330708661425</c:v>
                </c:pt>
                <c:pt idx="479">
                  <c:v>626.91661417322837</c:v>
                </c:pt>
                <c:pt idx="480">
                  <c:v>626.16653543307098</c:v>
                </c:pt>
                <c:pt idx="481">
                  <c:v>622.89685039370079</c:v>
                </c:pt>
                <c:pt idx="482">
                  <c:v>625.23165354330706</c:v>
                </c:pt>
                <c:pt idx="483">
                  <c:v>619.18795275590548</c:v>
                </c:pt>
                <c:pt idx="484">
                  <c:v>627.78818897637802</c:v>
                </c:pt>
                <c:pt idx="485">
                  <c:v>627.65653543307087</c:v>
                </c:pt>
                <c:pt idx="486">
                  <c:v>627.37716535433083</c:v>
                </c:pt>
                <c:pt idx="487">
                  <c:v>628.54346456692917</c:v>
                </c:pt>
                <c:pt idx="488">
                  <c:v>625.36385826771652</c:v>
                </c:pt>
                <c:pt idx="489">
                  <c:v>627.84685039370072</c:v>
                </c:pt>
                <c:pt idx="490">
                  <c:v>625.67622047244095</c:v>
                </c:pt>
                <c:pt idx="491">
                  <c:v>624.42157480314972</c:v>
                </c:pt>
                <c:pt idx="492">
                  <c:v>624.93913385826772</c:v>
                </c:pt>
                <c:pt idx="493">
                  <c:v>627.60669291338581</c:v>
                </c:pt>
                <c:pt idx="494">
                  <c:v>626.44779527559058</c:v>
                </c:pt>
                <c:pt idx="495">
                  <c:v>625.29645669291335</c:v>
                </c:pt>
                <c:pt idx="496">
                  <c:v>628.40984251968507</c:v>
                </c:pt>
                <c:pt idx="497">
                  <c:v>625.87228346456698</c:v>
                </c:pt>
                <c:pt idx="498">
                  <c:v>630.46228346456689</c:v>
                </c:pt>
                <c:pt idx="499">
                  <c:v>628.83031496062995</c:v>
                </c:pt>
                <c:pt idx="500">
                  <c:v>629.73771653543315</c:v>
                </c:pt>
                <c:pt idx="501">
                  <c:v>629.91236220472445</c:v>
                </c:pt>
                <c:pt idx="502">
                  <c:v>633.49456692913384</c:v>
                </c:pt>
                <c:pt idx="503">
                  <c:v>617.9862992125984</c:v>
                </c:pt>
                <c:pt idx="504">
                  <c:v>629.14897637795275</c:v>
                </c:pt>
                <c:pt idx="505">
                  <c:v>601.93669291338585</c:v>
                </c:pt>
                <c:pt idx="506">
                  <c:v>641.13826771653544</c:v>
                </c:pt>
                <c:pt idx="507">
                  <c:v>638.0785826771654</c:v>
                </c:pt>
                <c:pt idx="508">
                  <c:v>639.76952755905518</c:v>
                </c:pt>
              </c:numCache>
            </c:numRef>
          </c:yVal>
          <c:smooth val="0"/>
        </c:ser>
        <c:ser>
          <c:idx val="1"/>
          <c:order val="1"/>
          <c:tx>
            <c:v>Burger's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Example!$A$4:$A$512</c:f>
              <c:numCache>
                <c:formatCode>General</c:formatCode>
                <c:ptCount val="509"/>
                <c:pt idx="0">
                  <c:v>0</c:v>
                </c:pt>
                <c:pt idx="1">
                  <c:v>0.20000000000000007</c:v>
                </c:pt>
                <c:pt idx="2">
                  <c:v>0.4</c:v>
                </c:pt>
                <c:pt idx="3">
                  <c:v>0.6</c:v>
                </c:pt>
                <c:pt idx="4">
                  <c:v>0.79999999999999993</c:v>
                </c:pt>
                <c:pt idx="5">
                  <c:v>0.99999999999999989</c:v>
                </c:pt>
                <c:pt idx="6">
                  <c:v>1.2000000000000002</c:v>
                </c:pt>
                <c:pt idx="7">
                  <c:v>1.4</c:v>
                </c:pt>
                <c:pt idx="8">
                  <c:v>1.6</c:v>
                </c:pt>
                <c:pt idx="9">
                  <c:v>1.8000000000000003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3.1999999999999997</c:v>
                </c:pt>
                <c:pt idx="17">
                  <c:v>3.4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4.3999999999999995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5.3999999999999995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6.3999999999999995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7.1999999999999993</c:v>
                </c:pt>
                <c:pt idx="37">
                  <c:v>7.4</c:v>
                </c:pt>
                <c:pt idx="38">
                  <c:v>7.6</c:v>
                </c:pt>
                <c:pt idx="39">
                  <c:v>7.7999999999999989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8.7999999999999989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10.799999999999999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11.799999999999999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12.799999999999999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13.799999999999999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14.799999999999999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</c:v>
                </c:pt>
                <c:pt idx="79">
                  <c:v>15.799999999999999</c:v>
                </c:pt>
                <c:pt idx="80">
                  <c:v>15.999999999999998</c:v>
                </c:pt>
                <c:pt idx="81">
                  <c:v>16.200000000000003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17.200000000000003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18.200000000000003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</c:v>
                </c:pt>
                <c:pt idx="158">
                  <c:v>31.6</c:v>
                </c:pt>
                <c:pt idx="159">
                  <c:v>31.800000000000004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63.199999999999996</c:v>
                </c:pt>
                <c:pt idx="317">
                  <c:v>63.4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64.199999999999989</c:v>
                </c:pt>
                <c:pt idx="322">
                  <c:v>64.399999999999991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65.199999999999989</c:v>
                </c:pt>
                <c:pt idx="327">
                  <c:v>65.399999999999991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66.199999999999989</c:v>
                </c:pt>
                <c:pt idx="332">
                  <c:v>66.399999999999991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67.199999999999989</c:v>
                </c:pt>
                <c:pt idx="337">
                  <c:v>67.399999999999991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68.199999999999989</c:v>
                </c:pt>
                <c:pt idx="342">
                  <c:v>68.399999999999991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69.199999999999989</c:v>
                </c:pt>
                <c:pt idx="347">
                  <c:v>69.399999999999991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70.199999999999989</c:v>
                </c:pt>
                <c:pt idx="352">
                  <c:v>70.399999999999991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71.199999999999989</c:v>
                </c:pt>
                <c:pt idx="357">
                  <c:v>71.399999999999991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72.199999999999989</c:v>
                </c:pt>
                <c:pt idx="362">
                  <c:v>72.399999999999991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73.199999999999989</c:v>
                </c:pt>
                <c:pt idx="367">
                  <c:v>73.399999999999991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74.199999999999989</c:v>
                </c:pt>
                <c:pt idx="372">
                  <c:v>74.399999999999991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75.199999999999989</c:v>
                </c:pt>
                <c:pt idx="377">
                  <c:v>75.399999999999991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76.199999999999989</c:v>
                </c:pt>
                <c:pt idx="382">
                  <c:v>76.399999999999991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77.199999999999989</c:v>
                </c:pt>
                <c:pt idx="387">
                  <c:v>77.399999999999991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78.199999999999989</c:v>
                </c:pt>
                <c:pt idx="392">
                  <c:v>78.399999999999991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79.199999999999989</c:v>
                </c:pt>
                <c:pt idx="397">
                  <c:v>79.399999999999991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80.199999999999989</c:v>
                </c:pt>
                <c:pt idx="402">
                  <c:v>80.399999999999991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81.199999999999989</c:v>
                </c:pt>
                <c:pt idx="407">
                  <c:v>81.399999999999991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82.199999999999989</c:v>
                </c:pt>
                <c:pt idx="412">
                  <c:v>82.399999999999991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83.199999999999989</c:v>
                </c:pt>
                <c:pt idx="417">
                  <c:v>83.399999999999991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84.199999999999989</c:v>
                </c:pt>
                <c:pt idx="422">
                  <c:v>84.399999999999991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85.199999999999989</c:v>
                </c:pt>
                <c:pt idx="427">
                  <c:v>85.399999999999991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86.199999999999989</c:v>
                </c:pt>
                <c:pt idx="432">
                  <c:v>86.399999999999991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87.199999999999989</c:v>
                </c:pt>
                <c:pt idx="437">
                  <c:v>87.399999999999991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88.199999999999989</c:v>
                </c:pt>
                <c:pt idx="442">
                  <c:v>88.399999999999991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89.199999999999989</c:v>
                </c:pt>
                <c:pt idx="447">
                  <c:v>89.399999999999991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90.199999999999989</c:v>
                </c:pt>
                <c:pt idx="452">
                  <c:v>90.399999999999991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91.199999999999989</c:v>
                </c:pt>
                <c:pt idx="457">
                  <c:v>91.399999999999991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92.199999999999989</c:v>
                </c:pt>
                <c:pt idx="462">
                  <c:v>92.399999999999991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93.199999999999989</c:v>
                </c:pt>
                <c:pt idx="467">
                  <c:v>93.399999999999991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94.199999999999989</c:v>
                </c:pt>
                <c:pt idx="472">
                  <c:v>94.399999999999991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95.199999999999989</c:v>
                </c:pt>
                <c:pt idx="477">
                  <c:v>95.399999999999991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96.199999999999989</c:v>
                </c:pt>
                <c:pt idx="482">
                  <c:v>96.399999999999991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97.199999999999989</c:v>
                </c:pt>
                <c:pt idx="487">
                  <c:v>97.399999999999991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98.199999999999989</c:v>
                </c:pt>
                <c:pt idx="492">
                  <c:v>98.399999999999991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99.199999999999989</c:v>
                </c:pt>
                <c:pt idx="497">
                  <c:v>99.399999999999991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100.19999999999999</c:v>
                </c:pt>
                <c:pt idx="502">
                  <c:v>100.39999999999999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101.19999999999999</c:v>
                </c:pt>
                <c:pt idx="507">
                  <c:v>101.39999999999999</c:v>
                </c:pt>
                <c:pt idx="508">
                  <c:v>101.6</c:v>
                </c:pt>
              </c:numCache>
            </c:numRef>
          </c:xVal>
          <c:yVal>
            <c:numRef>
              <c:f>Example!$D$4:$D$512</c:f>
              <c:numCache>
                <c:formatCode>0</c:formatCode>
                <c:ptCount val="509"/>
                <c:pt idx="0">
                  <c:v>505.0682677165355</c:v>
                </c:pt>
                <c:pt idx="1">
                  <c:v>506.0277244422507</c:v>
                </c:pt>
                <c:pt idx="2">
                  <c:v>506.97889201737053</c:v>
                </c:pt>
                <c:pt idx="3">
                  <c:v>507.92184508870383</c:v>
                </c:pt>
                <c:pt idx="4">
                  <c:v>508.85665763083784</c:v>
                </c:pt>
                <c:pt idx="5">
                  <c:v>509.78340295219135</c:v>
                </c:pt>
                <c:pt idx="6">
                  <c:v>510.70215370101505</c:v>
                </c:pt>
                <c:pt idx="7">
                  <c:v>511.61298187133491</c:v>
                </c:pt>
                <c:pt idx="8">
                  <c:v>512.5159588088452</c:v>
                </c:pt>
                <c:pt idx="9">
                  <c:v>513.41115521674612</c:v>
                </c:pt>
                <c:pt idx="10">
                  <c:v>514.29864116152976</c:v>
                </c:pt>
                <c:pt idx="11">
                  <c:v>515.17848607871406</c:v>
                </c:pt>
                <c:pt idx="12">
                  <c:v>516.05075877852528</c:v>
                </c:pt>
                <c:pt idx="13">
                  <c:v>516.91552745152819</c:v>
                </c:pt>
                <c:pt idx="14">
                  <c:v>517.77285967420698</c:v>
                </c:pt>
                <c:pt idx="15">
                  <c:v>518.62282241449498</c:v>
                </c:pt>
                <c:pt idx="16">
                  <c:v>519.4654820372549</c:v>
                </c:pt>
                <c:pt idx="17">
                  <c:v>520.30090430971052</c:v>
                </c:pt>
                <c:pt idx="18">
                  <c:v>521.12915440682673</c:v>
                </c:pt>
                <c:pt idx="19">
                  <c:v>521.95029691664502</c:v>
                </c:pt>
                <c:pt idx="20">
                  <c:v>522.76439584556806</c:v>
                </c:pt>
                <c:pt idx="21">
                  <c:v>523.57151462359707</c:v>
                </c:pt>
                <c:pt idx="22">
                  <c:v>524.37171610952396</c:v>
                </c:pt>
                <c:pt idx="23">
                  <c:v>525.16506259607377</c:v>
                </c:pt>
                <c:pt idx="24">
                  <c:v>525.95161581500327</c:v>
                </c:pt>
                <c:pt idx="25">
                  <c:v>526.73143694215207</c:v>
                </c:pt>
                <c:pt idx="26">
                  <c:v>527.50458660244942</c:v>
                </c:pt>
                <c:pt idx="27">
                  <c:v>528.27112487487489</c:v>
                </c:pt>
                <c:pt idx="28">
                  <c:v>529.03111129737522</c:v>
                </c:pt>
                <c:pt idx="29">
                  <c:v>529.78460487173618</c:v>
                </c:pt>
                <c:pt idx="30">
                  <c:v>530.53166406841126</c:v>
                </c:pt>
                <c:pt idx="31">
                  <c:v>531.27234683130598</c:v>
                </c:pt>
                <c:pt idx="32">
                  <c:v>532.00671058252021</c:v>
                </c:pt>
                <c:pt idx="33">
                  <c:v>532.73481222704709</c:v>
                </c:pt>
                <c:pt idx="34">
                  <c:v>533.45670815742938</c:v>
                </c:pt>
                <c:pt idx="35">
                  <c:v>534.17245425837427</c:v>
                </c:pt>
                <c:pt idx="36">
                  <c:v>534.8821059113277</c:v>
                </c:pt>
                <c:pt idx="37">
                  <c:v>535.58571799900506</c:v>
                </c:pt>
                <c:pt idx="38">
                  <c:v>536.28334490988277</c:v>
                </c:pt>
                <c:pt idx="39">
                  <c:v>536.97504054264994</c:v>
                </c:pt>
                <c:pt idx="40">
                  <c:v>537.66085831061775</c:v>
                </c:pt>
                <c:pt idx="41">
                  <c:v>538.3408511460915</c:v>
                </c:pt>
                <c:pt idx="42">
                  <c:v>539.01507150470206</c:v>
                </c:pt>
                <c:pt idx="43">
                  <c:v>539.68357136969757</c:v>
                </c:pt>
                <c:pt idx="44">
                  <c:v>540.3464022561991</c:v>
                </c:pt>
                <c:pt idx="45">
                  <c:v>541.0036152154147</c:v>
                </c:pt>
                <c:pt idx="46">
                  <c:v>541.65526083881798</c:v>
                </c:pt>
                <c:pt idx="47">
                  <c:v>542.30138926228824</c:v>
                </c:pt>
                <c:pt idx="48">
                  <c:v>542.94205017021227</c:v>
                </c:pt>
                <c:pt idx="49">
                  <c:v>543.57729279955174</c:v>
                </c:pt>
                <c:pt idx="50">
                  <c:v>544.20716594387113</c:v>
                </c:pt>
                <c:pt idx="51">
                  <c:v>544.83171795733131</c:v>
                </c:pt>
                <c:pt idx="52">
                  <c:v>545.4509967586464</c:v>
                </c:pt>
                <c:pt idx="53">
                  <c:v>546.06504983500508</c:v>
                </c:pt>
                <c:pt idx="54">
                  <c:v>546.67392424595664</c:v>
                </c:pt>
                <c:pt idx="55">
                  <c:v>547.27766662726219</c:v>
                </c:pt>
                <c:pt idx="56">
                  <c:v>547.87632319471072</c:v>
                </c:pt>
                <c:pt idx="57">
                  <c:v>548.46993974790121</c:v>
                </c:pt>
                <c:pt idx="58">
                  <c:v>549.05856167399099</c:v>
                </c:pt>
                <c:pt idx="59">
                  <c:v>549.64223395140937</c:v>
                </c:pt>
                <c:pt idx="60">
                  <c:v>550.22100115353828</c:v>
                </c:pt>
                <c:pt idx="61">
                  <c:v>550.7949074523608</c:v>
                </c:pt>
                <c:pt idx="62">
                  <c:v>551.36399662207475</c:v>
                </c:pt>
                <c:pt idx="63">
                  <c:v>551.92831204267532</c:v>
                </c:pt>
                <c:pt idx="64">
                  <c:v>552.48789670350584</c:v>
                </c:pt>
                <c:pt idx="65">
                  <c:v>553.04279320677438</c:v>
                </c:pt>
                <c:pt idx="66">
                  <c:v>553.59304377104058</c:v>
                </c:pt>
                <c:pt idx="67">
                  <c:v>554.13869023467146</c:v>
                </c:pt>
                <c:pt idx="68">
                  <c:v>554.6797740592632</c:v>
                </c:pt>
                <c:pt idx="69">
                  <c:v>555.216336333036</c:v>
                </c:pt>
                <c:pt idx="70">
                  <c:v>555.7484177741959</c:v>
                </c:pt>
                <c:pt idx="71">
                  <c:v>556.2760587342658</c:v>
                </c:pt>
                <c:pt idx="72">
                  <c:v>556.79929920138977</c:v>
                </c:pt>
                <c:pt idx="73">
                  <c:v>557.31817880360302</c:v>
                </c:pt>
                <c:pt idx="74">
                  <c:v>557.83273681207629</c:v>
                </c:pt>
                <c:pt idx="75">
                  <c:v>558.34301214432969</c:v>
                </c:pt>
                <c:pt idx="76">
                  <c:v>558.84904336741602</c:v>
                </c:pt>
                <c:pt idx="77">
                  <c:v>559.35086870107853</c:v>
                </c:pt>
                <c:pt idx="78">
                  <c:v>559.84852602087767</c:v>
                </c:pt>
                <c:pt idx="79">
                  <c:v>560.34205286129009</c:v>
                </c:pt>
                <c:pt idx="80">
                  <c:v>560.83148641878188</c:v>
                </c:pt>
                <c:pt idx="81">
                  <c:v>561.3168635548509</c:v>
                </c:pt>
                <c:pt idx="82">
                  <c:v>561.79822079904341</c:v>
                </c:pt>
                <c:pt idx="83">
                  <c:v>562.27559435194473</c:v>
                </c:pt>
                <c:pt idx="84">
                  <c:v>562.74902008814047</c:v>
                </c:pt>
                <c:pt idx="85">
                  <c:v>563.21853355915209</c:v>
                </c:pt>
                <c:pt idx="86">
                  <c:v>563.68416999634746</c:v>
                </c:pt>
                <c:pt idx="87">
                  <c:v>564.14596431382267</c:v>
                </c:pt>
                <c:pt idx="88">
                  <c:v>564.60395111125979</c:v>
                </c:pt>
                <c:pt idx="89">
                  <c:v>565.05816467675845</c:v>
                </c:pt>
                <c:pt idx="90">
                  <c:v>565.5086389896411</c:v>
                </c:pt>
                <c:pt idx="91">
                  <c:v>565.95540772323466</c:v>
                </c:pt>
                <c:pt idx="92">
                  <c:v>566.39850424762483</c:v>
                </c:pt>
                <c:pt idx="93">
                  <c:v>566.83796163238787</c:v>
                </c:pt>
                <c:pt idx="94">
                  <c:v>567.27381264929693</c:v>
                </c:pt>
                <c:pt idx="95">
                  <c:v>567.70608977500274</c:v>
                </c:pt>
                <c:pt idx="96">
                  <c:v>568.13482519369245</c:v>
                </c:pt>
                <c:pt idx="97">
                  <c:v>568.56005079972272</c:v>
                </c:pt>
                <c:pt idx="98">
                  <c:v>568.98179820023006</c:v>
                </c:pt>
                <c:pt idx="99">
                  <c:v>569.40009871771724</c:v>
                </c:pt>
                <c:pt idx="100">
                  <c:v>569.81498339261657</c:v>
                </c:pt>
                <c:pt idx="101">
                  <c:v>570.22648298582999</c:v>
                </c:pt>
                <c:pt idx="102">
                  <c:v>570.63462798124613</c:v>
                </c:pt>
                <c:pt idx="103">
                  <c:v>571.03944858823559</c:v>
                </c:pt>
                <c:pt idx="104">
                  <c:v>571.44097474412206</c:v>
                </c:pt>
                <c:pt idx="105">
                  <c:v>571.83923611663329</c:v>
                </c:pt>
                <c:pt idx="106">
                  <c:v>572.23426210632817</c:v>
                </c:pt>
                <c:pt idx="107">
                  <c:v>572.62608184900284</c:v>
                </c:pt>
                <c:pt idx="108">
                  <c:v>573.01472421807512</c:v>
                </c:pt>
                <c:pt idx="109">
                  <c:v>573.40021782694703</c:v>
                </c:pt>
                <c:pt idx="110">
                  <c:v>573.78259103134667</c:v>
                </c:pt>
                <c:pt idx="111">
                  <c:v>574.16187193164876</c:v>
                </c:pt>
                <c:pt idx="112">
                  <c:v>574.53808837517352</c:v>
                </c:pt>
                <c:pt idx="113">
                  <c:v>574.91126795846606</c:v>
                </c:pt>
                <c:pt idx="114">
                  <c:v>575.28143802955481</c:v>
                </c:pt>
                <c:pt idx="115">
                  <c:v>575.64862569018896</c:v>
                </c:pt>
                <c:pt idx="116">
                  <c:v>576.0128577980571</c:v>
                </c:pt>
                <c:pt idx="117">
                  <c:v>576.37416096898392</c:v>
                </c:pt>
                <c:pt idx="118">
                  <c:v>576.73256157910953</c:v>
                </c:pt>
                <c:pt idx="119">
                  <c:v>577.088085767047</c:v>
                </c:pt>
                <c:pt idx="120">
                  <c:v>577.44075943602206</c:v>
                </c:pt>
                <c:pt idx="121">
                  <c:v>577.79060825599174</c:v>
                </c:pt>
                <c:pt idx="122">
                  <c:v>578.1376576657467</c:v>
                </c:pt>
                <c:pt idx="123">
                  <c:v>578.48193287499168</c:v>
                </c:pt>
                <c:pt idx="124">
                  <c:v>578.82345886640849</c:v>
                </c:pt>
                <c:pt idx="125">
                  <c:v>579.16226039770174</c:v>
                </c:pt>
                <c:pt idx="126">
                  <c:v>579.49836200362267</c:v>
                </c:pt>
                <c:pt idx="127">
                  <c:v>579.83178799797975</c:v>
                </c:pt>
                <c:pt idx="128">
                  <c:v>580.16256247562512</c:v>
                </c:pt>
                <c:pt idx="129">
                  <c:v>580.49070931442941</c:v>
                </c:pt>
                <c:pt idx="130">
                  <c:v>580.81625217723354</c:v>
                </c:pt>
                <c:pt idx="131">
                  <c:v>581.13921451378621</c:v>
                </c:pt>
                <c:pt idx="132">
                  <c:v>581.45961956266262</c:v>
                </c:pt>
                <c:pt idx="133">
                  <c:v>581.7774903531664</c:v>
                </c:pt>
                <c:pt idx="134">
                  <c:v>582.09284970721353</c:v>
                </c:pt>
                <c:pt idx="135">
                  <c:v>582.40572024120047</c:v>
                </c:pt>
                <c:pt idx="136">
                  <c:v>582.71612436785506</c:v>
                </c:pt>
                <c:pt idx="137">
                  <c:v>583.02408429807031</c:v>
                </c:pt>
                <c:pt idx="138">
                  <c:v>583.32962204272167</c:v>
                </c:pt>
                <c:pt idx="139">
                  <c:v>583.63275941446921</c:v>
                </c:pt>
                <c:pt idx="140">
                  <c:v>583.93351802954191</c:v>
                </c:pt>
                <c:pt idx="141">
                  <c:v>584.23191930950668</c:v>
                </c:pt>
                <c:pt idx="142">
                  <c:v>584.52798448302178</c:v>
                </c:pt>
                <c:pt idx="143">
                  <c:v>584.82173458757291</c:v>
                </c:pt>
                <c:pt idx="144">
                  <c:v>585.11319047119628</c:v>
                </c:pt>
                <c:pt idx="145">
                  <c:v>585.40237279418398</c:v>
                </c:pt>
                <c:pt idx="146">
                  <c:v>585.68930203077412</c:v>
                </c:pt>
                <c:pt idx="147">
                  <c:v>585.97399847082761</c:v>
                </c:pt>
                <c:pt idx="148">
                  <c:v>586.2564822214872</c:v>
                </c:pt>
                <c:pt idx="149">
                  <c:v>586.53677320882366</c:v>
                </c:pt>
                <c:pt idx="150">
                  <c:v>586.81489117946649</c:v>
                </c:pt>
                <c:pt idx="151">
                  <c:v>587.0908557022193</c:v>
                </c:pt>
                <c:pt idx="152">
                  <c:v>587.36468616966181</c:v>
                </c:pt>
                <c:pt idx="153">
                  <c:v>587.63640179973652</c:v>
                </c:pt>
                <c:pt idx="154">
                  <c:v>587.90602163732092</c:v>
                </c:pt>
                <c:pt idx="155">
                  <c:v>588.17356455578715</c:v>
                </c:pt>
                <c:pt idx="156">
                  <c:v>588.43904925854542</c:v>
                </c:pt>
                <c:pt idx="157">
                  <c:v>588.7024942805748</c:v>
                </c:pt>
                <c:pt idx="158">
                  <c:v>588.96391798994046</c:v>
                </c:pt>
                <c:pt idx="159">
                  <c:v>589.22333858929642</c:v>
                </c:pt>
                <c:pt idx="160">
                  <c:v>589.48077411737472</c:v>
                </c:pt>
                <c:pt idx="161">
                  <c:v>589.73624245046301</c:v>
                </c:pt>
                <c:pt idx="162">
                  <c:v>589.98976130386575</c:v>
                </c:pt>
                <c:pt idx="163">
                  <c:v>590.24134823335476</c:v>
                </c:pt>
                <c:pt idx="164">
                  <c:v>590.49102063660598</c:v>
                </c:pt>
                <c:pt idx="165">
                  <c:v>590.73879575462252</c:v>
                </c:pt>
                <c:pt idx="166">
                  <c:v>590.98469067314682</c:v>
                </c:pt>
                <c:pt idx="167">
                  <c:v>591.22872232405734</c:v>
                </c:pt>
                <c:pt idx="168">
                  <c:v>591.47090748675487</c:v>
                </c:pt>
                <c:pt idx="169">
                  <c:v>591.71126278953579</c:v>
                </c:pt>
                <c:pt idx="170">
                  <c:v>591.94980471095266</c:v>
                </c:pt>
                <c:pt idx="171">
                  <c:v>592.18654958116258</c:v>
                </c:pt>
                <c:pt idx="172">
                  <c:v>592.42151358326385</c:v>
                </c:pt>
                <c:pt idx="173">
                  <c:v>592.6547127546196</c:v>
                </c:pt>
                <c:pt idx="174">
                  <c:v>592.88616298817146</c:v>
                </c:pt>
                <c:pt idx="175">
                  <c:v>593.11588003373868</c:v>
                </c:pt>
                <c:pt idx="176">
                  <c:v>593.34387949930795</c:v>
                </c:pt>
                <c:pt idx="177">
                  <c:v>593.57017685231062</c:v>
                </c:pt>
                <c:pt idx="178">
                  <c:v>593.79478742088747</c:v>
                </c:pt>
                <c:pt idx="179">
                  <c:v>594.01772639514468</c:v>
                </c:pt>
                <c:pt idx="180">
                  <c:v>594.23900882839541</c:v>
                </c:pt>
                <c:pt idx="181">
                  <c:v>594.45864963839279</c:v>
                </c:pt>
                <c:pt idx="182">
                  <c:v>594.67666360854935</c:v>
                </c:pt>
                <c:pt idx="183">
                  <c:v>594.89306538914855</c:v>
                </c:pt>
                <c:pt idx="184">
                  <c:v>595.10786949854219</c:v>
                </c:pt>
                <c:pt idx="185">
                  <c:v>595.32109032433902</c:v>
                </c:pt>
                <c:pt idx="186">
                  <c:v>595.53274212458257</c:v>
                </c:pt>
                <c:pt idx="187">
                  <c:v>595.74283902891705</c:v>
                </c:pt>
                <c:pt idx="188">
                  <c:v>595.95139503974451</c:v>
                </c:pt>
                <c:pt idx="189">
                  <c:v>596.15842403336978</c:v>
                </c:pt>
                <c:pt idx="190">
                  <c:v>596.36393976113698</c:v>
                </c:pt>
                <c:pt idx="191">
                  <c:v>596.56795585055431</c:v>
                </c:pt>
                <c:pt idx="192">
                  <c:v>596.77048580640928</c:v>
                </c:pt>
                <c:pt idx="193">
                  <c:v>596.97154301187345</c:v>
                </c:pt>
                <c:pt idx="194">
                  <c:v>597.17114072959907</c:v>
                </c:pt>
                <c:pt idx="195">
                  <c:v>597.36929210280221</c:v>
                </c:pt>
                <c:pt idx="196">
                  <c:v>597.56601015634044</c:v>
                </c:pt>
                <c:pt idx="197">
                  <c:v>597.76130779777725</c:v>
                </c:pt>
                <c:pt idx="198">
                  <c:v>597.95519781843893</c:v>
                </c:pt>
                <c:pt idx="199">
                  <c:v>598.14769289446167</c:v>
                </c:pt>
                <c:pt idx="200">
                  <c:v>598.33880558782766</c:v>
                </c:pt>
                <c:pt idx="201">
                  <c:v>598.52854834739446</c:v>
                </c:pt>
                <c:pt idx="202">
                  <c:v>598.71693350991302</c:v>
                </c:pt>
                <c:pt idx="203">
                  <c:v>598.90397330103747</c:v>
                </c:pt>
                <c:pt idx="204">
                  <c:v>599.0896798363251</c:v>
                </c:pt>
                <c:pt idx="205">
                  <c:v>599.27406512222865</c:v>
                </c:pt>
                <c:pt idx="206">
                  <c:v>599.45714105707805</c:v>
                </c:pt>
                <c:pt idx="207">
                  <c:v>599.63891943205488</c:v>
                </c:pt>
                <c:pt idx="208">
                  <c:v>599.81941193215653</c:v>
                </c:pt>
                <c:pt idx="209">
                  <c:v>599.99863013715253</c:v>
                </c:pt>
                <c:pt idx="210">
                  <c:v>600.17658552253306</c:v>
                </c:pt>
                <c:pt idx="211">
                  <c:v>600.35328946044683</c:v>
                </c:pt>
                <c:pt idx="212">
                  <c:v>600.52875322063221</c:v>
                </c:pt>
                <c:pt idx="213">
                  <c:v>600.70298797133978</c:v>
                </c:pt>
                <c:pt idx="214">
                  <c:v>600.87600478024581</c:v>
                </c:pt>
                <c:pt idx="215">
                  <c:v>601.04781461535811</c:v>
                </c:pt>
                <c:pt idx="216">
                  <c:v>601.21842834591359</c:v>
                </c:pt>
                <c:pt idx="217">
                  <c:v>601.38785674326778</c:v>
                </c:pt>
                <c:pt idx="218">
                  <c:v>601.55611048177639</c:v>
                </c:pt>
                <c:pt idx="219">
                  <c:v>601.72320013966828</c:v>
                </c:pt>
                <c:pt idx="220">
                  <c:v>601.88913619991195</c:v>
                </c:pt>
                <c:pt idx="221">
                  <c:v>602.05392905107271</c:v>
                </c:pt>
                <c:pt idx="222">
                  <c:v>602.21758898816336</c:v>
                </c:pt>
                <c:pt idx="223">
                  <c:v>602.38012621348571</c:v>
                </c:pt>
                <c:pt idx="224">
                  <c:v>602.54155083746707</c:v>
                </c:pt>
                <c:pt idx="225">
                  <c:v>602.70187287948613</c:v>
                </c:pt>
                <c:pt idx="226">
                  <c:v>602.86110226869334</c:v>
                </c:pt>
                <c:pt idx="227">
                  <c:v>603.01924884482378</c:v>
                </c:pt>
                <c:pt idx="228">
                  <c:v>603.17632235900226</c:v>
                </c:pt>
                <c:pt idx="229">
                  <c:v>603.33233247454052</c:v>
                </c:pt>
                <c:pt idx="230">
                  <c:v>603.48728876772975</c:v>
                </c:pt>
                <c:pt idx="231">
                  <c:v>603.64120072862238</c:v>
                </c:pt>
                <c:pt idx="232">
                  <c:v>603.79407776180938</c:v>
                </c:pt>
                <c:pt idx="233">
                  <c:v>603.9459291871907</c:v>
                </c:pt>
                <c:pt idx="234">
                  <c:v>604.09676424073643</c:v>
                </c:pt>
                <c:pt idx="235">
                  <c:v>604.24659207524394</c:v>
                </c:pt>
                <c:pt idx="236">
                  <c:v>604.39542176108591</c:v>
                </c:pt>
                <c:pt idx="237">
                  <c:v>604.54326228695334</c:v>
                </c:pt>
                <c:pt idx="238">
                  <c:v>604.69012256059079</c:v>
                </c:pt>
                <c:pt idx="239">
                  <c:v>604.83601140952521</c:v>
                </c:pt>
                <c:pt idx="240">
                  <c:v>604.98093758178845</c:v>
                </c:pt>
                <c:pt idx="241">
                  <c:v>605.12490974663331</c:v>
                </c:pt>
                <c:pt idx="242">
                  <c:v>605.26793649524268</c:v>
                </c:pt>
                <c:pt idx="243">
                  <c:v>605.41002634143285</c:v>
                </c:pt>
                <c:pt idx="244">
                  <c:v>605.55118772235005</c:v>
                </c:pt>
                <c:pt idx="245">
                  <c:v>605.69142899916096</c:v>
                </c:pt>
                <c:pt idx="246">
                  <c:v>605.83075845773681</c:v>
                </c:pt>
                <c:pt idx="247">
                  <c:v>605.96918430933181</c:v>
                </c:pt>
                <c:pt idx="248">
                  <c:v>606.10671469125441</c:v>
                </c:pt>
                <c:pt idx="249">
                  <c:v>606.24335766753438</c:v>
                </c:pt>
                <c:pt idx="250">
                  <c:v>606.37912122958107</c:v>
                </c:pt>
                <c:pt idx="251">
                  <c:v>606.51401329683881</c:v>
                </c:pt>
                <c:pt idx="252">
                  <c:v>606.64804171743458</c:v>
                </c:pt>
                <c:pt idx="253">
                  <c:v>606.78121426881989</c:v>
                </c:pt>
                <c:pt idx="254">
                  <c:v>606.91353865840745</c:v>
                </c:pt>
                <c:pt idx="255">
                  <c:v>607.04502252420195</c:v>
                </c:pt>
                <c:pt idx="256">
                  <c:v>607.17567343542521</c:v>
                </c:pt>
                <c:pt idx="257">
                  <c:v>607.30549889313534</c:v>
                </c:pt>
                <c:pt idx="258">
                  <c:v>607.4345063308408</c:v>
                </c:pt>
                <c:pt idx="259">
                  <c:v>607.56270311510832</c:v>
                </c:pt>
                <c:pt idx="260">
                  <c:v>607.6900965461665</c:v>
                </c:pt>
                <c:pt idx="261">
                  <c:v>607.81669385850239</c:v>
                </c:pt>
                <c:pt idx="262">
                  <c:v>607.94250222145388</c:v>
                </c:pt>
                <c:pt idx="263">
                  <c:v>608.06752873979656</c:v>
                </c:pt>
                <c:pt idx="264">
                  <c:v>608.19178045432488</c:v>
                </c:pt>
                <c:pt idx="265">
                  <c:v>608.31526434242789</c:v>
                </c:pt>
                <c:pt idx="266">
                  <c:v>608.43798731866161</c:v>
                </c:pt>
                <c:pt idx="267">
                  <c:v>608.55995623531339</c:v>
                </c:pt>
                <c:pt idx="268">
                  <c:v>608.6811778829632</c:v>
                </c:pt>
                <c:pt idx="269">
                  <c:v>608.80165899103974</c:v>
                </c:pt>
                <c:pt idx="270">
                  <c:v>608.92140622837042</c:v>
                </c:pt>
                <c:pt idx="271">
                  <c:v>609.04042620372775</c:v>
                </c:pt>
                <c:pt idx="272">
                  <c:v>609.15872546636956</c:v>
                </c:pt>
                <c:pt idx="273">
                  <c:v>609.27631050657521</c:v>
                </c:pt>
                <c:pt idx="274">
                  <c:v>609.39318775617733</c:v>
                </c:pt>
                <c:pt idx="275">
                  <c:v>609.50936358908677</c:v>
                </c:pt>
                <c:pt idx="276">
                  <c:v>609.62484432181532</c:v>
                </c:pt>
                <c:pt idx="277">
                  <c:v>609.73963621399241</c:v>
                </c:pt>
                <c:pt idx="278">
                  <c:v>609.85374546887715</c:v>
                </c:pt>
                <c:pt idx="279">
                  <c:v>609.96717823386598</c:v>
                </c:pt>
                <c:pt idx="280">
                  <c:v>610.07994060099611</c:v>
                </c:pt>
                <c:pt idx="281">
                  <c:v>610.19203860744301</c:v>
                </c:pt>
                <c:pt idx="282">
                  <c:v>610.30347823601642</c:v>
                </c:pt>
                <c:pt idx="283">
                  <c:v>610.41426541564738</c:v>
                </c:pt>
                <c:pt idx="284">
                  <c:v>610.52440602187551</c:v>
                </c:pt>
                <c:pt idx="285">
                  <c:v>610.63390587732886</c:v>
                </c:pt>
                <c:pt idx="286">
                  <c:v>610.74277075220084</c:v>
                </c:pt>
                <c:pt idx="287">
                  <c:v>610.85100636472168</c:v>
                </c:pt>
                <c:pt idx="288">
                  <c:v>610.9586183816275</c:v>
                </c:pt>
                <c:pt idx="289">
                  <c:v>611.06561241862289</c:v>
                </c:pt>
                <c:pt idx="290">
                  <c:v>611.17199404084113</c:v>
                </c:pt>
                <c:pt idx="291">
                  <c:v>611.27776876329972</c:v>
                </c:pt>
                <c:pt idx="292">
                  <c:v>611.38294205135082</c:v>
                </c:pt>
                <c:pt idx="293">
                  <c:v>611.48751932112998</c:v>
                </c:pt>
                <c:pt idx="294">
                  <c:v>611.59150593999755</c:v>
                </c:pt>
                <c:pt idx="295">
                  <c:v>611.69490722697947</c:v>
                </c:pt>
                <c:pt idx="296">
                  <c:v>611.79772845320201</c:v>
                </c:pt>
                <c:pt idx="297">
                  <c:v>611.89997484232242</c:v>
                </c:pt>
                <c:pt idx="298">
                  <c:v>612.00165157095739</c:v>
                </c:pt>
                <c:pt idx="299">
                  <c:v>612.10276376910645</c:v>
                </c:pt>
                <c:pt idx="300">
                  <c:v>612.20331652057143</c:v>
                </c:pt>
                <c:pt idx="301">
                  <c:v>612.30331486337263</c:v>
                </c:pt>
                <c:pt idx="302">
                  <c:v>612.40276379016132</c:v>
                </c:pt>
                <c:pt idx="303">
                  <c:v>612.50166824862799</c:v>
                </c:pt>
                <c:pt idx="304">
                  <c:v>612.60003314190749</c:v>
                </c:pt>
                <c:pt idx="305">
                  <c:v>612.69786332898002</c:v>
                </c:pt>
                <c:pt idx="306">
                  <c:v>612.79516362506888</c:v>
                </c:pt>
                <c:pt idx="307">
                  <c:v>612.89193880203493</c:v>
                </c:pt>
                <c:pt idx="308">
                  <c:v>612.98819358876631</c:v>
                </c:pt>
                <c:pt idx="309">
                  <c:v>613.08393267156578</c:v>
                </c:pt>
                <c:pt idx="310">
                  <c:v>613.1791606945344</c:v>
                </c:pt>
                <c:pt idx="311">
                  <c:v>613.27388225995151</c:v>
                </c:pt>
                <c:pt idx="312">
                  <c:v>613.36810192865096</c:v>
                </c:pt>
                <c:pt idx="313">
                  <c:v>613.46182422039487</c:v>
                </c:pt>
                <c:pt idx="314">
                  <c:v>613.55505361424321</c:v>
                </c:pt>
                <c:pt idx="315">
                  <c:v>613.64779454892027</c:v>
                </c:pt>
                <c:pt idx="316">
                  <c:v>613.74005142317844</c:v>
                </c:pt>
                <c:pt idx="317">
                  <c:v>613.83182859615692</c:v>
                </c:pt>
                <c:pt idx="318">
                  <c:v>613.92313038774012</c:v>
                </c:pt>
                <c:pt idx="319">
                  <c:v>614.01396107891014</c:v>
                </c:pt>
                <c:pt idx="320">
                  <c:v>614.10432491209667</c:v>
                </c:pt>
                <c:pt idx="321">
                  <c:v>614.19422609152559</c:v>
                </c:pt>
                <c:pt idx="322">
                  <c:v>614.28366878356178</c:v>
                </c:pt>
                <c:pt idx="323">
                  <c:v>614.37265711705049</c:v>
                </c:pt>
                <c:pt idx="324">
                  <c:v>614.46119518365549</c:v>
                </c:pt>
                <c:pt idx="325">
                  <c:v>614.54928703819326</c:v>
                </c:pt>
                <c:pt idx="326">
                  <c:v>614.63693669896531</c:v>
                </c:pt>
                <c:pt idx="327">
                  <c:v>614.72414814808724</c:v>
                </c:pt>
                <c:pt idx="328">
                  <c:v>614.81092533181356</c:v>
                </c:pt>
                <c:pt idx="329">
                  <c:v>614.89727216086214</c:v>
                </c:pt>
                <c:pt idx="330">
                  <c:v>614.98319251073281</c:v>
                </c:pt>
                <c:pt idx="331">
                  <c:v>615.068690222025</c:v>
                </c:pt>
                <c:pt idx="332">
                  <c:v>615.15376910075304</c:v>
                </c:pt>
                <c:pt idx="333">
                  <c:v>615.2384329186558</c:v>
                </c:pt>
                <c:pt idx="334">
                  <c:v>615.32268541350663</c:v>
                </c:pt>
                <c:pt idx="335">
                  <c:v>615.40653028941904</c:v>
                </c:pt>
                <c:pt idx="336">
                  <c:v>615.48997121714922</c:v>
                </c:pt>
                <c:pt idx="337">
                  <c:v>615.57301183439722</c:v>
                </c:pt>
                <c:pt idx="338">
                  <c:v>615.65565574610423</c:v>
                </c:pt>
                <c:pt idx="339">
                  <c:v>615.73790652474747</c:v>
                </c:pt>
                <c:pt idx="340">
                  <c:v>615.81976771063296</c:v>
                </c:pt>
                <c:pt idx="341">
                  <c:v>615.90124281218482</c:v>
                </c:pt>
                <c:pt idx="342">
                  <c:v>615.98233530623247</c:v>
                </c:pt>
                <c:pt idx="343">
                  <c:v>616.0630486382953</c:v>
                </c:pt>
                <c:pt idx="344">
                  <c:v>616.14338622286482</c:v>
                </c:pt>
                <c:pt idx="345">
                  <c:v>616.2233514436831</c:v>
                </c:pt>
                <c:pt idx="346">
                  <c:v>616.3029476540213</c:v>
                </c:pt>
                <c:pt idx="347">
                  <c:v>616.38217817695238</c:v>
                </c:pt>
                <c:pt idx="348">
                  <c:v>616.46104630562411</c:v>
                </c:pt>
                <c:pt idx="349">
                  <c:v>616.53955530352846</c:v>
                </c:pt>
                <c:pt idx="350">
                  <c:v>616.61770840476822</c:v>
                </c:pt>
                <c:pt idx="351">
                  <c:v>616.6955088143219</c:v>
                </c:pt>
                <c:pt idx="352">
                  <c:v>616.77295970830619</c:v>
                </c:pt>
                <c:pt idx="353">
                  <c:v>616.85006423423556</c:v>
                </c:pt>
                <c:pt idx="354">
                  <c:v>616.9268255112803</c:v>
                </c:pt>
                <c:pt idx="355">
                  <c:v>617.00324663052072</c:v>
                </c:pt>
                <c:pt idx="356">
                  <c:v>617.0793306552016</c:v>
                </c:pt>
                <c:pt idx="357">
                  <c:v>617.15508062098161</c:v>
                </c:pt>
                <c:pt idx="358">
                  <c:v>617.23049953618238</c:v>
                </c:pt>
                <c:pt idx="359">
                  <c:v>617.30559038203432</c:v>
                </c:pt>
                <c:pt idx="360">
                  <c:v>617.38035611292139</c:v>
                </c:pt>
                <c:pt idx="361">
                  <c:v>617.4547996566215</c:v>
                </c:pt>
                <c:pt idx="362">
                  <c:v>617.52892391454714</c:v>
                </c:pt>
                <c:pt idx="363">
                  <c:v>617.60273176198268</c:v>
                </c:pt>
                <c:pt idx="364">
                  <c:v>617.67622604831934</c:v>
                </c:pt>
                <c:pt idx="365">
                  <c:v>617.7494095972886</c:v>
                </c:pt>
                <c:pt idx="366">
                  <c:v>617.82228520719332</c:v>
                </c:pt>
                <c:pt idx="367">
                  <c:v>617.89485565113637</c:v>
                </c:pt>
                <c:pt idx="368">
                  <c:v>617.96712367724786</c:v>
                </c:pt>
                <c:pt idx="369">
                  <c:v>618.0390920089103</c:v>
                </c:pt>
                <c:pt idx="370">
                  <c:v>618.11076334498068</c:v>
                </c:pt>
                <c:pt idx="371">
                  <c:v>618.18214036001245</c:v>
                </c:pt>
                <c:pt idx="372">
                  <c:v>618.25322570447315</c:v>
                </c:pt>
                <c:pt idx="373">
                  <c:v>618.32402200496199</c:v>
                </c:pt>
                <c:pt idx="374">
                  <c:v>618.39453186442495</c:v>
                </c:pt>
                <c:pt idx="375">
                  <c:v>618.46475786236749</c:v>
                </c:pt>
                <c:pt idx="376">
                  <c:v>618.53470255506534</c:v>
                </c:pt>
                <c:pt idx="377">
                  <c:v>618.60436847577455</c:v>
                </c:pt>
                <c:pt idx="378">
                  <c:v>618.67375813493777</c:v>
                </c:pt>
                <c:pt idx="379">
                  <c:v>618.74287402039067</c:v>
                </c:pt>
                <c:pt idx="380">
                  <c:v>618.81171859756489</c:v>
                </c:pt>
                <c:pt idx="381">
                  <c:v>618.8802943096897</c:v>
                </c:pt>
                <c:pt idx="382">
                  <c:v>618.94860357799257</c:v>
                </c:pt>
                <c:pt idx="383">
                  <c:v>619.01664880189685</c:v>
                </c:pt>
                <c:pt idx="384">
                  <c:v>619.084432359218</c:v>
                </c:pt>
                <c:pt idx="385">
                  <c:v>619.15195660635857</c:v>
                </c:pt>
                <c:pt idx="386">
                  <c:v>619.21922387850077</c:v>
                </c:pt>
                <c:pt idx="387">
                  <c:v>619.28623648979794</c:v>
                </c:pt>
                <c:pt idx="388">
                  <c:v>619.35299673356315</c:v>
                </c:pt>
                <c:pt idx="389">
                  <c:v>619.41950688245788</c:v>
                </c:pt>
                <c:pt idx="390">
                  <c:v>619.48576918867684</c:v>
                </c:pt>
                <c:pt idx="391">
                  <c:v>619.55178588413332</c:v>
                </c:pt>
                <c:pt idx="392">
                  <c:v>619.61755918064159</c:v>
                </c:pt>
                <c:pt idx="393">
                  <c:v>619.68309127009729</c:v>
                </c:pt>
                <c:pt idx="394">
                  <c:v>619.74838432465754</c:v>
                </c:pt>
                <c:pt idx="395">
                  <c:v>619.81344049691813</c:v>
                </c:pt>
                <c:pt idx="396">
                  <c:v>619.87826192009038</c:v>
                </c:pt>
                <c:pt idx="397">
                  <c:v>619.94285070817489</c:v>
                </c:pt>
                <c:pt idx="398">
                  <c:v>620.00720895613483</c:v>
                </c:pt>
                <c:pt idx="399">
                  <c:v>620.07133874006809</c:v>
                </c:pt>
                <c:pt idx="400">
                  <c:v>620.1352421173757</c:v>
                </c:pt>
                <c:pt idx="401">
                  <c:v>620.19892112693185</c:v>
                </c:pt>
                <c:pt idx="402">
                  <c:v>620.26237778924917</c:v>
                </c:pt>
                <c:pt idx="403">
                  <c:v>620.3256141066455</c:v>
                </c:pt>
                <c:pt idx="404">
                  <c:v>620.38863206340682</c:v>
                </c:pt>
                <c:pt idx="405">
                  <c:v>620.4514336259499</c:v>
                </c:pt>
                <c:pt idx="406">
                  <c:v>620.51402074298278</c:v>
                </c:pt>
                <c:pt idx="407">
                  <c:v>620.57639534566545</c:v>
                </c:pt>
                <c:pt idx="408">
                  <c:v>620.63855934776689</c:v>
                </c:pt>
                <c:pt idx="409">
                  <c:v>620.70051464582127</c:v>
                </c:pt>
                <c:pt idx="410">
                  <c:v>620.76226311928463</c:v>
                </c:pt>
                <c:pt idx="411">
                  <c:v>620.82380663068727</c:v>
                </c:pt>
                <c:pt idx="412">
                  <c:v>620.88514702578721</c:v>
                </c:pt>
                <c:pt idx="413">
                  <c:v>620.94628613372004</c:v>
                </c:pt>
                <c:pt idx="414">
                  <c:v>621.00722576714998</c:v>
                </c:pt>
                <c:pt idx="415">
                  <c:v>621.06796772241739</c:v>
                </c:pt>
                <c:pt idx="416">
                  <c:v>621.12851377968559</c:v>
                </c:pt>
                <c:pt idx="417">
                  <c:v>621.18886570308723</c:v>
                </c:pt>
                <c:pt idx="418">
                  <c:v>621.24902524086838</c:v>
                </c:pt>
                <c:pt idx="419">
                  <c:v>621.30899412553117</c:v>
                </c:pt>
                <c:pt idx="420">
                  <c:v>621.36877407397594</c:v>
                </c:pt>
                <c:pt idx="421">
                  <c:v>621.42836678764252</c:v>
                </c:pt>
                <c:pt idx="422">
                  <c:v>621.48777395264733</c:v>
                </c:pt>
                <c:pt idx="423">
                  <c:v>621.54699723992383</c:v>
                </c:pt>
                <c:pt idx="424">
                  <c:v>621.60603830535763</c:v>
                </c:pt>
                <c:pt idx="425">
                  <c:v>621.66489878992218</c:v>
                </c:pt>
                <c:pt idx="426">
                  <c:v>621.72358031981412</c:v>
                </c:pt>
                <c:pt idx="427">
                  <c:v>621.78208450658519</c:v>
                </c:pt>
                <c:pt idx="428">
                  <c:v>621.84041294727422</c:v>
                </c:pt>
                <c:pt idx="429">
                  <c:v>621.89856722453885</c:v>
                </c:pt>
                <c:pt idx="430">
                  <c:v>621.95654890678372</c:v>
                </c:pt>
                <c:pt idx="431">
                  <c:v>622.01435954828958</c:v>
                </c:pt>
                <c:pt idx="432">
                  <c:v>622.07200068934026</c:v>
                </c:pt>
                <c:pt idx="433">
                  <c:v>622.12947385634902</c:v>
                </c:pt>
                <c:pt idx="434">
                  <c:v>622.18678056198314</c:v>
                </c:pt>
                <c:pt idx="435">
                  <c:v>622.24392230528758</c:v>
                </c:pt>
                <c:pt idx="436">
                  <c:v>622.3009005718078</c:v>
                </c:pt>
                <c:pt idx="437">
                  <c:v>622.35771683371172</c:v>
                </c:pt>
                <c:pt idx="438">
                  <c:v>622.41437254990967</c:v>
                </c:pt>
                <c:pt idx="439">
                  <c:v>622.47086916617411</c:v>
                </c:pt>
                <c:pt idx="440">
                  <c:v>622.52720811525751</c:v>
                </c:pt>
                <c:pt idx="441">
                  <c:v>622.58339081701013</c:v>
                </c:pt>
                <c:pt idx="442">
                  <c:v>622.63941867849576</c:v>
                </c:pt>
                <c:pt idx="443">
                  <c:v>622.69529309410746</c:v>
                </c:pt>
                <c:pt idx="444">
                  <c:v>622.75101544568065</c:v>
                </c:pt>
                <c:pt idx="445">
                  <c:v>622.8065871026073</c:v>
                </c:pt>
                <c:pt idx="446">
                  <c:v>622.8620094219475</c:v>
                </c:pt>
                <c:pt idx="447">
                  <c:v>622.91728374854029</c:v>
                </c:pt>
                <c:pt idx="448">
                  <c:v>622.97241141511404</c:v>
                </c:pt>
                <c:pt idx="449">
                  <c:v>623.02739374239547</c:v>
                </c:pt>
                <c:pt idx="450">
                  <c:v>623.08223203921762</c:v>
                </c:pt>
                <c:pt idx="451">
                  <c:v>623.13692760262711</c:v>
                </c:pt>
                <c:pt idx="452">
                  <c:v>623.1914817179902</c:v>
                </c:pt>
                <c:pt idx="453">
                  <c:v>623.24589565909753</c:v>
                </c:pt>
                <c:pt idx="454">
                  <c:v>623.30017068826942</c:v>
                </c:pt>
                <c:pt idx="455">
                  <c:v>623.35430805645819</c:v>
                </c:pt>
                <c:pt idx="456">
                  <c:v>623.40830900335084</c:v>
                </c:pt>
                <c:pt idx="457">
                  <c:v>623.46217475747073</c:v>
                </c:pt>
                <c:pt idx="458">
                  <c:v>623.51590653627784</c:v>
                </c:pt>
                <c:pt idx="459">
                  <c:v>623.56950554626849</c:v>
                </c:pt>
                <c:pt idx="460">
                  <c:v>623.62297298307396</c:v>
                </c:pt>
                <c:pt idx="461">
                  <c:v>623.67631003155861</c:v>
                </c:pt>
                <c:pt idx="462">
                  <c:v>623.72951786591659</c:v>
                </c:pt>
                <c:pt idx="463">
                  <c:v>623.78259764976781</c:v>
                </c:pt>
                <c:pt idx="464">
                  <c:v>623.83555053625378</c:v>
                </c:pt>
                <c:pt idx="465">
                  <c:v>623.88837766813106</c:v>
                </c:pt>
                <c:pt idx="466">
                  <c:v>623.94108017786596</c:v>
                </c:pt>
                <c:pt idx="467">
                  <c:v>623.99365918772571</c:v>
                </c:pt>
                <c:pt idx="468">
                  <c:v>624.04611580987148</c:v>
                </c:pt>
                <c:pt idx="469">
                  <c:v>624.09845114644929</c:v>
                </c:pt>
                <c:pt idx="470">
                  <c:v>624.15066628967952</c:v>
                </c:pt>
                <c:pt idx="471">
                  <c:v>624.20276232194703</c:v>
                </c:pt>
                <c:pt idx="472">
                  <c:v>624.25474031588885</c:v>
                </c:pt>
                <c:pt idx="473">
                  <c:v>624.3066013344835</c:v>
                </c:pt>
                <c:pt idx="474">
                  <c:v>624.35834643113617</c:v>
                </c:pt>
                <c:pt idx="475">
                  <c:v>624.40997664976578</c:v>
                </c:pt>
                <c:pt idx="476">
                  <c:v>624.46149302489096</c:v>
                </c:pt>
                <c:pt idx="477">
                  <c:v>624.51289658171368</c:v>
                </c:pt>
                <c:pt idx="478">
                  <c:v>624.56418833620353</c:v>
                </c:pt>
                <c:pt idx="479">
                  <c:v>624.61536929518127</c:v>
                </c:pt>
                <c:pt idx="480">
                  <c:v>624.66644045640055</c:v>
                </c:pt>
                <c:pt idx="481">
                  <c:v>624.71740280863014</c:v>
                </c:pt>
                <c:pt idx="482">
                  <c:v>624.76825733173428</c:v>
                </c:pt>
                <c:pt idx="483">
                  <c:v>624.81900499675362</c:v>
                </c:pt>
                <c:pt idx="484">
                  <c:v>624.86964676598393</c:v>
                </c:pt>
                <c:pt idx="485">
                  <c:v>624.92018359305507</c:v>
                </c:pt>
                <c:pt idx="486">
                  <c:v>624.97061642300935</c:v>
                </c:pt>
                <c:pt idx="487">
                  <c:v>625.02094619237857</c:v>
                </c:pt>
                <c:pt idx="488">
                  <c:v>625.07117382926072</c:v>
                </c:pt>
                <c:pt idx="489">
                  <c:v>625.1213002533957</c:v>
                </c:pt>
                <c:pt idx="490">
                  <c:v>625.17132637624138</c:v>
                </c:pt>
                <c:pt idx="491">
                  <c:v>625.22125310104684</c:v>
                </c:pt>
                <c:pt idx="492">
                  <c:v>625.27108132292778</c:v>
                </c:pt>
                <c:pt idx="493">
                  <c:v>625.32081192893872</c:v>
                </c:pt>
                <c:pt idx="494">
                  <c:v>625.37044579814597</c:v>
                </c:pt>
                <c:pt idx="495">
                  <c:v>625.41998380169957</c:v>
                </c:pt>
                <c:pt idx="496">
                  <c:v>625.46942680290454</c:v>
                </c:pt>
                <c:pt idx="497">
                  <c:v>625.51877565729137</c:v>
                </c:pt>
                <c:pt idx="498">
                  <c:v>625.56803121268649</c:v>
                </c:pt>
                <c:pt idx="499">
                  <c:v>625.61719430928099</c:v>
                </c:pt>
                <c:pt idx="500">
                  <c:v>625.66626577969998</c:v>
                </c:pt>
                <c:pt idx="501">
                  <c:v>625.71524644907061</c:v>
                </c:pt>
                <c:pt idx="502">
                  <c:v>625.76413713508896</c:v>
                </c:pt>
                <c:pt idx="503">
                  <c:v>625.81293864808799</c:v>
                </c:pt>
                <c:pt idx="504">
                  <c:v>625.86165179110299</c:v>
                </c:pt>
                <c:pt idx="505">
                  <c:v>625.91027735993771</c:v>
                </c:pt>
                <c:pt idx="506">
                  <c:v>625.95881614322957</c:v>
                </c:pt>
                <c:pt idx="507">
                  <c:v>626.00726892251362</c:v>
                </c:pt>
                <c:pt idx="508">
                  <c:v>626.05563647228746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28216"/>
        <c:axId val="307032136"/>
      </c:scatterChart>
      <c:valAx>
        <c:axId val="30702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32136"/>
        <c:crosses val="autoZero"/>
        <c:crossBetween val="midCat"/>
      </c:valAx>
      <c:valAx>
        <c:axId val="3070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Strain (</a:t>
                </a:r>
                <a:r>
                  <a:rPr lang="en-US" sz="1600">
                    <a:sym typeface="Symbol" panose="05050102010706020507" pitchFamily="18" charset="2"/>
                  </a:rPr>
                  <a:t>)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2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767285051889812"/>
          <c:y val="0.63289832774406007"/>
          <c:w val="0.18261188390633457"/>
          <c:h val="0.1315718839169008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4761</xdr:rowOff>
    </xdr:from>
    <xdr:to>
      <xdr:col>18</xdr:col>
      <xdr:colOff>257175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abSelected="1" topLeftCell="C1" zoomScaleNormal="100" workbookViewId="0">
      <selection activeCell="E17" sqref="E17"/>
    </sheetView>
  </sheetViews>
  <sheetFormatPr defaultRowHeight="15" x14ac:dyDescent="0.25"/>
  <cols>
    <col min="1" max="1" width="16.28515625" customWidth="1"/>
    <col min="2" max="2" width="19.42578125" customWidth="1"/>
    <col min="3" max="3" width="12.5703125" customWidth="1"/>
    <col min="4" max="4" width="15.7109375" customWidth="1"/>
    <col min="5" max="5" width="15.140625" customWidth="1"/>
    <col min="8" max="8" width="13.7109375" bestFit="1" customWidth="1"/>
    <col min="9" max="9" width="16.140625" customWidth="1"/>
  </cols>
  <sheetData>
    <row r="1" spans="1:9" ht="21" x14ac:dyDescent="0.35">
      <c r="A1" s="32"/>
      <c r="B1" s="32"/>
      <c r="C1" s="33" t="s">
        <v>2</v>
      </c>
      <c r="D1" s="33"/>
      <c r="E1" s="33"/>
    </row>
    <row r="2" spans="1:9" x14ac:dyDescent="0.25">
      <c r="A2" s="1"/>
      <c r="B2" s="1"/>
      <c r="C2" s="33"/>
      <c r="D2" s="33"/>
      <c r="E2" s="33"/>
    </row>
    <row r="3" spans="1:9" ht="18" thickBot="1" x14ac:dyDescent="0.3">
      <c r="A3" s="1" t="s">
        <v>0</v>
      </c>
      <c r="B3" s="1" t="s">
        <v>1</v>
      </c>
      <c r="C3" s="1" t="s">
        <v>3</v>
      </c>
      <c r="D3" s="1" t="s">
        <v>4</v>
      </c>
      <c r="E3" s="2" t="s">
        <v>5</v>
      </c>
    </row>
    <row r="4" spans="1:9" x14ac:dyDescent="0.25">
      <c r="A4" s="1">
        <v>0</v>
      </c>
      <c r="B4" s="17">
        <v>0</v>
      </c>
      <c r="C4" s="22">
        <f>(B4)/$H$5</f>
        <v>0</v>
      </c>
      <c r="D4" s="22">
        <f>$H$6*(1/$H$16+A4/$H$17+1/$H$18*(1-EXP(-$H$18/$H$19*A4)))*10^6</f>
        <v>505.0682677165355</v>
      </c>
      <c r="E4" s="1"/>
      <c r="G4" s="34" t="s">
        <v>6</v>
      </c>
      <c r="H4" s="35"/>
      <c r="I4" s="36"/>
    </row>
    <row r="5" spans="1:9" ht="18" x14ac:dyDescent="0.35">
      <c r="A5" s="1">
        <v>0.20000000000000007</v>
      </c>
      <c r="B5" s="17">
        <v>433.3599999999999</v>
      </c>
      <c r="C5" s="22">
        <f t="shared" ref="C5:C68" si="0">(B5)/$H$5</f>
        <v>17.061417322834643</v>
      </c>
      <c r="D5" s="22">
        <f t="shared" ref="D5:D68" si="1">$H$6*(1/$H$16+A5/$H$17+1/$H$18*(1-EXP(-$H$18/$H$19*A5)))*10^6</f>
        <v>506.0277244422507</v>
      </c>
      <c r="G5" s="3" t="s">
        <v>7</v>
      </c>
      <c r="H5" s="2">
        <v>25.4</v>
      </c>
      <c r="I5" s="4" t="s">
        <v>8</v>
      </c>
    </row>
    <row r="6" spans="1:9" ht="15.75" thickBot="1" x14ac:dyDescent="0.3">
      <c r="A6" s="1">
        <v>0.4</v>
      </c>
      <c r="B6" s="17">
        <v>159.98799999999983</v>
      </c>
      <c r="C6" s="22">
        <f t="shared" si="0"/>
        <v>6.2987401574803084</v>
      </c>
      <c r="D6" s="22">
        <f t="shared" si="1"/>
        <v>506.97889201737053</v>
      </c>
      <c r="G6" s="5" t="s">
        <v>9</v>
      </c>
      <c r="H6" s="18">
        <f>(0.53*9.81)/(1.5*5)</f>
        <v>0.69324000000000008</v>
      </c>
      <c r="I6" s="6" t="s">
        <v>10</v>
      </c>
    </row>
    <row r="7" spans="1:9" ht="15.75" thickBot="1" x14ac:dyDescent="0.3">
      <c r="A7" s="1">
        <v>0.6</v>
      </c>
      <c r="B7" s="17">
        <v>828.22799999999984</v>
      </c>
      <c r="C7" s="22">
        <f t="shared" si="0"/>
        <v>32.607401574803148</v>
      </c>
      <c r="D7" s="22">
        <f t="shared" si="1"/>
        <v>507.92184508870383</v>
      </c>
      <c r="G7" s="1"/>
      <c r="H7" s="1"/>
      <c r="I7" s="1"/>
    </row>
    <row r="8" spans="1:9" x14ac:dyDescent="0.25">
      <c r="A8" s="1">
        <v>0.79999999999999993</v>
      </c>
      <c r="B8" s="17">
        <v>1878.2660000000001</v>
      </c>
      <c r="C8" s="22">
        <f t="shared" si="0"/>
        <v>73.947480314960643</v>
      </c>
      <c r="D8" s="22">
        <f t="shared" si="1"/>
        <v>508.85665763083784</v>
      </c>
      <c r="G8" s="23" t="s">
        <v>11</v>
      </c>
      <c r="H8" s="24"/>
      <c r="I8" s="25"/>
    </row>
    <row r="9" spans="1:9" x14ac:dyDescent="0.25">
      <c r="A9" s="1">
        <v>0.99999999999999989</v>
      </c>
      <c r="B9" s="17">
        <v>2773.4940000000001</v>
      </c>
      <c r="C9" s="22">
        <f t="shared" si="0"/>
        <v>109.19267716535434</v>
      </c>
      <c r="D9" s="22">
        <f t="shared" si="1"/>
        <v>509.78340295219135</v>
      </c>
      <c r="G9" s="37"/>
      <c r="H9" s="38"/>
      <c r="I9" s="39"/>
    </row>
    <row r="10" spans="1:9" ht="18" x14ac:dyDescent="0.35">
      <c r="A10" s="1">
        <v>1.2000000000000002</v>
      </c>
      <c r="B10" s="17">
        <v>3195.7000000000003</v>
      </c>
      <c r="C10" s="22">
        <f t="shared" si="0"/>
        <v>125.81496062992127</v>
      </c>
      <c r="D10" s="22">
        <f t="shared" si="1"/>
        <v>510.70215370101505</v>
      </c>
      <c r="G10" s="7" t="s">
        <v>12</v>
      </c>
      <c r="H10" s="21">
        <f>C17</f>
        <v>505.0682677165355</v>
      </c>
      <c r="I10" s="8" t="s">
        <v>13</v>
      </c>
    </row>
    <row r="11" spans="1:9" x14ac:dyDescent="0.25">
      <c r="A11" s="1">
        <v>1.4</v>
      </c>
      <c r="B11" s="17">
        <v>4547.0499999999993</v>
      </c>
      <c r="C11" s="22">
        <f t="shared" si="0"/>
        <v>179.01771653543304</v>
      </c>
      <c r="D11" s="22">
        <f t="shared" si="1"/>
        <v>511.61298187133491</v>
      </c>
      <c r="G11" s="9" t="s">
        <v>14</v>
      </c>
      <c r="H11" s="20">
        <f>SLOPE(C304:C512,A304:A512)</f>
        <v>0.19494236596391562</v>
      </c>
      <c r="I11" s="8" t="s">
        <v>15</v>
      </c>
    </row>
    <row r="12" spans="1:9" ht="15.75" thickBot="1" x14ac:dyDescent="0.3">
      <c r="A12" s="1">
        <v>1.6</v>
      </c>
      <c r="B12" s="17">
        <v>5733.1659999999993</v>
      </c>
      <c r="C12" s="22">
        <f t="shared" si="0"/>
        <v>225.71519685039368</v>
      </c>
      <c r="D12" s="22">
        <f t="shared" si="1"/>
        <v>512.5159588088452</v>
      </c>
      <c r="G12" s="5" t="s">
        <v>16</v>
      </c>
      <c r="H12" s="19">
        <f>INTERCEPT(C304:C512,A304:A512)</f>
        <v>607.28161203487787</v>
      </c>
      <c r="I12" s="11" t="s">
        <v>13</v>
      </c>
    </row>
    <row r="13" spans="1:9" ht="15.75" thickBot="1" x14ac:dyDescent="0.3">
      <c r="A13" s="1">
        <v>1.8000000000000003</v>
      </c>
      <c r="B13" s="17">
        <v>7393.2759999999998</v>
      </c>
      <c r="C13" s="22">
        <f t="shared" si="0"/>
        <v>291.07385826771656</v>
      </c>
      <c r="D13" s="22">
        <f t="shared" si="1"/>
        <v>513.41115521674612</v>
      </c>
      <c r="G13" s="1"/>
      <c r="H13" s="1"/>
      <c r="I13" s="1"/>
    </row>
    <row r="14" spans="1:9" x14ac:dyDescent="0.25">
      <c r="A14" s="1">
        <v>2</v>
      </c>
      <c r="B14" s="17">
        <v>8848.634</v>
      </c>
      <c r="C14" s="22">
        <f t="shared" si="0"/>
        <v>348.37141732283465</v>
      </c>
      <c r="D14" s="22">
        <f t="shared" si="1"/>
        <v>514.29864116152976</v>
      </c>
      <c r="E14" s="22"/>
      <c r="G14" s="23" t="s">
        <v>17</v>
      </c>
      <c r="H14" s="24"/>
      <c r="I14" s="25"/>
    </row>
    <row r="15" spans="1:9" x14ac:dyDescent="0.25">
      <c r="A15" s="1">
        <v>2.2000000000000002</v>
      </c>
      <c r="B15" s="17">
        <v>11214.954</v>
      </c>
      <c r="C15" s="22">
        <f t="shared" si="0"/>
        <v>441.53362204724408</v>
      </c>
      <c r="D15" s="22">
        <f t="shared" si="1"/>
        <v>515.17848607871406</v>
      </c>
      <c r="E15" s="22"/>
      <c r="G15" s="37"/>
      <c r="H15" s="38"/>
      <c r="I15" s="39"/>
    </row>
    <row r="16" spans="1:9" ht="18" x14ac:dyDescent="0.35">
      <c r="A16" s="1">
        <v>2.4</v>
      </c>
      <c r="B16" s="17">
        <v>12702.776</v>
      </c>
      <c r="C16" s="22">
        <f t="shared" si="0"/>
        <v>500.10929133858269</v>
      </c>
      <c r="D16" s="22">
        <f t="shared" si="1"/>
        <v>516.05075877852528</v>
      </c>
      <c r="E16" s="22"/>
      <c r="G16" s="3" t="s">
        <v>18</v>
      </c>
      <c r="H16" s="12">
        <f>H6/H10*10^6</f>
        <v>1372.5669267131113</v>
      </c>
      <c r="I16" s="13" t="s">
        <v>10</v>
      </c>
    </row>
    <row r="17" spans="1:9" ht="18" x14ac:dyDescent="0.35">
      <c r="A17" s="1">
        <v>2.6</v>
      </c>
      <c r="B17" s="17">
        <v>12828.734</v>
      </c>
      <c r="C17" s="22">
        <f t="shared" si="0"/>
        <v>505.0682677165355</v>
      </c>
      <c r="D17" s="22">
        <f t="shared" si="1"/>
        <v>516.91552745152819</v>
      </c>
      <c r="E17" s="22">
        <f>(D17-C17)^2</f>
        <v>140.35756322837906</v>
      </c>
      <c r="G17" s="3" t="s">
        <v>19</v>
      </c>
      <c r="H17" s="12">
        <f>H6/H11*10^6</f>
        <v>3556127.9692702652</v>
      </c>
      <c r="I17" s="13" t="s">
        <v>20</v>
      </c>
    </row>
    <row r="18" spans="1:9" ht="18" x14ac:dyDescent="0.35">
      <c r="A18" s="1">
        <v>2.8000000000000003</v>
      </c>
      <c r="B18" s="17">
        <v>13058.67</v>
      </c>
      <c r="C18" s="22">
        <f t="shared" si="0"/>
        <v>514.12086614173234</v>
      </c>
      <c r="D18" s="22">
        <f t="shared" si="1"/>
        <v>517.77285967420698</v>
      </c>
      <c r="E18" s="22">
        <f t="shared" ref="E15:E78" si="2">(D18-C18)^2</f>
        <v>13.337056761236662</v>
      </c>
      <c r="G18" s="3" t="s">
        <v>21</v>
      </c>
      <c r="H18" s="12">
        <f>H6/(H12-H10)*10^6</f>
        <v>6782.2846872215778</v>
      </c>
      <c r="I18" s="13" t="s">
        <v>10</v>
      </c>
    </row>
    <row r="19" spans="1:9" ht="18.75" thickBot="1" x14ac:dyDescent="0.4">
      <c r="A19" s="1">
        <v>3</v>
      </c>
      <c r="B19" s="17">
        <v>13141.668</v>
      </c>
      <c r="C19" s="22">
        <f t="shared" si="0"/>
        <v>517.38850393700784</v>
      </c>
      <c r="D19" s="22">
        <f t="shared" si="1"/>
        <v>518.62282241449498</v>
      </c>
      <c r="E19" s="22">
        <f t="shared" si="2"/>
        <v>1.5235421038661616</v>
      </c>
      <c r="G19" s="14" t="s">
        <v>22</v>
      </c>
      <c r="H19" s="10">
        <v>149948.43180688139</v>
      </c>
      <c r="I19" s="15" t="s">
        <v>23</v>
      </c>
    </row>
    <row r="20" spans="1:9" ht="15.75" thickBot="1" x14ac:dyDescent="0.3">
      <c r="A20" s="1">
        <v>3.1999999999999997</v>
      </c>
      <c r="B20" s="17">
        <v>13124.201999999999</v>
      </c>
      <c r="C20" s="22">
        <f t="shared" si="0"/>
        <v>516.70086614173226</v>
      </c>
      <c r="D20" s="22">
        <f t="shared" si="1"/>
        <v>519.4654820372549</v>
      </c>
      <c r="E20" s="22">
        <f t="shared" si="2"/>
        <v>7.6431010497764396</v>
      </c>
      <c r="G20" s="1"/>
      <c r="H20" s="1"/>
      <c r="I20" s="1"/>
    </row>
    <row r="21" spans="1:9" x14ac:dyDescent="0.25">
      <c r="A21" s="1">
        <v>3.4</v>
      </c>
      <c r="B21" s="17">
        <v>13217.173999999999</v>
      </c>
      <c r="C21" s="22">
        <f t="shared" si="0"/>
        <v>520.36118110236225</v>
      </c>
      <c r="D21" s="22">
        <f t="shared" si="1"/>
        <v>520.30090430971052</v>
      </c>
      <c r="E21" s="22">
        <f t="shared" si="2"/>
        <v>3.6332917323801902E-3</v>
      </c>
      <c r="G21" s="23" t="s">
        <v>24</v>
      </c>
      <c r="H21" s="24"/>
      <c r="I21" s="25"/>
    </row>
    <row r="22" spans="1:9" ht="18" thickBot="1" x14ac:dyDescent="0.3">
      <c r="A22" s="1">
        <v>3.6</v>
      </c>
      <c r="B22" s="17">
        <v>13236.712</v>
      </c>
      <c r="C22" s="22">
        <f t="shared" si="0"/>
        <v>521.13039370078741</v>
      </c>
      <c r="D22" s="22">
        <f t="shared" si="1"/>
        <v>521.12915440682673</v>
      </c>
      <c r="E22" s="22">
        <f t="shared" si="2"/>
        <v>1.5358495209773962E-6</v>
      </c>
      <c r="G22" s="14" t="s">
        <v>25</v>
      </c>
      <c r="H22" s="16">
        <f>SUM(E14:E512)</f>
        <v>12974.594707559087</v>
      </c>
      <c r="I22" s="15"/>
    </row>
    <row r="23" spans="1:9" ht="15.75" thickBot="1" x14ac:dyDescent="0.3">
      <c r="A23" s="1">
        <v>3.8000000000000003</v>
      </c>
      <c r="B23" s="17">
        <v>13499.407999999999</v>
      </c>
      <c r="C23" s="22">
        <f t="shared" si="0"/>
        <v>531.4727559055118</v>
      </c>
      <c r="D23" s="22">
        <f t="shared" si="1"/>
        <v>521.95029691664502</v>
      </c>
      <c r="E23" s="22">
        <f t="shared" si="2"/>
        <v>90.677225194649893</v>
      </c>
    </row>
    <row r="24" spans="1:9" x14ac:dyDescent="0.25">
      <c r="A24" s="1">
        <v>4</v>
      </c>
      <c r="B24" s="17">
        <v>13372.832</v>
      </c>
      <c r="C24" s="22">
        <f t="shared" si="0"/>
        <v>526.4894488188977</v>
      </c>
      <c r="D24" s="22">
        <f t="shared" si="1"/>
        <v>522.76439584556806</v>
      </c>
      <c r="E24" s="22">
        <f t="shared" si="2"/>
        <v>13.876019654111984</v>
      </c>
      <c r="G24" s="23" t="s">
        <v>26</v>
      </c>
      <c r="H24" s="24"/>
      <c r="I24" s="25"/>
    </row>
    <row r="25" spans="1:9" x14ac:dyDescent="0.25">
      <c r="A25" s="1">
        <v>4.1999999999999993</v>
      </c>
      <c r="B25" s="17">
        <v>13368.05</v>
      </c>
      <c r="C25" s="22">
        <f t="shared" si="0"/>
        <v>526.30118110236219</v>
      </c>
      <c r="D25" s="22">
        <f t="shared" si="1"/>
        <v>523.57151462359707</v>
      </c>
      <c r="E25" s="22">
        <f t="shared" si="2"/>
        <v>7.4510790852939977</v>
      </c>
      <c r="G25" s="26" t="s">
        <v>27</v>
      </c>
      <c r="H25" s="27"/>
      <c r="I25" s="28"/>
    </row>
    <row r="26" spans="1:9" x14ac:dyDescent="0.25">
      <c r="A26" s="1">
        <v>4.3999999999999995</v>
      </c>
      <c r="B26" s="17">
        <v>13409.484</v>
      </c>
      <c r="C26" s="22">
        <f t="shared" si="0"/>
        <v>527.93244094488193</v>
      </c>
      <c r="D26" s="22">
        <f t="shared" si="1"/>
        <v>524.37171610952396</v>
      </c>
      <c r="E26" s="22">
        <f t="shared" si="2"/>
        <v>12.678761353135068</v>
      </c>
      <c r="G26" s="26"/>
      <c r="H26" s="27"/>
      <c r="I26" s="28"/>
    </row>
    <row r="27" spans="1:9" x14ac:dyDescent="0.25">
      <c r="A27" s="1">
        <v>4.5999999999999996</v>
      </c>
      <c r="B27" s="17">
        <v>13540.635999999999</v>
      </c>
      <c r="C27" s="22">
        <f t="shared" si="0"/>
        <v>533.095905511811</v>
      </c>
      <c r="D27" s="22">
        <f t="shared" si="1"/>
        <v>525.16506259607377</v>
      </c>
      <c r="E27" s="22">
        <f t="shared" si="2"/>
        <v>62.898269354099412</v>
      </c>
      <c r="G27" s="26"/>
      <c r="H27" s="27"/>
      <c r="I27" s="28"/>
    </row>
    <row r="28" spans="1:9" x14ac:dyDescent="0.25">
      <c r="A28" s="1">
        <v>4.8</v>
      </c>
      <c r="B28" s="17">
        <v>13400.859999999999</v>
      </c>
      <c r="C28" s="22">
        <f t="shared" si="0"/>
        <v>527.59291338582671</v>
      </c>
      <c r="D28" s="22">
        <f t="shared" si="1"/>
        <v>525.95161581500327</v>
      </c>
      <c r="E28" s="22">
        <f t="shared" si="2"/>
        <v>2.6938577159909247</v>
      </c>
      <c r="G28" s="26"/>
      <c r="H28" s="27"/>
      <c r="I28" s="28"/>
    </row>
    <row r="29" spans="1:9" x14ac:dyDescent="0.25">
      <c r="A29" s="1">
        <v>5</v>
      </c>
      <c r="B29" s="17">
        <v>13531.041999999999</v>
      </c>
      <c r="C29" s="22">
        <f t="shared" si="0"/>
        <v>532.71818897637797</v>
      </c>
      <c r="D29" s="22">
        <f t="shared" si="1"/>
        <v>526.73143694215207</v>
      </c>
      <c r="E29" s="22">
        <f t="shared" si="2"/>
        <v>35.841199919307968</v>
      </c>
      <c r="G29" s="26"/>
      <c r="H29" s="27"/>
      <c r="I29" s="28"/>
    </row>
    <row r="30" spans="1:9" x14ac:dyDescent="0.25">
      <c r="A30" s="1">
        <v>5.1999999999999993</v>
      </c>
      <c r="B30" s="17">
        <v>13538.325999999999</v>
      </c>
      <c r="C30" s="22">
        <f t="shared" si="0"/>
        <v>533.00496062992124</v>
      </c>
      <c r="D30" s="22">
        <f t="shared" si="1"/>
        <v>527.50458660244942</v>
      </c>
      <c r="E30" s="22">
        <f t="shared" si="2"/>
        <v>30.254114442086582</v>
      </c>
      <c r="G30" s="26"/>
      <c r="H30" s="27"/>
      <c r="I30" s="28"/>
    </row>
    <row r="31" spans="1:9" ht="15.75" thickBot="1" x14ac:dyDescent="0.3">
      <c r="A31" s="1">
        <v>5.3999999999999995</v>
      </c>
      <c r="B31" s="17">
        <v>13646.23</v>
      </c>
      <c r="C31" s="22">
        <f t="shared" si="0"/>
        <v>537.25314960629919</v>
      </c>
      <c r="D31" s="22">
        <f t="shared" si="1"/>
        <v>528.27112487487489</v>
      </c>
      <c r="E31" s="22">
        <f t="shared" si="2"/>
        <v>80.676768275917823</v>
      </c>
      <c r="G31" s="29"/>
      <c r="H31" s="30"/>
      <c r="I31" s="31"/>
    </row>
    <row r="32" spans="1:9" x14ac:dyDescent="0.25">
      <c r="A32" s="1">
        <v>5.6</v>
      </c>
      <c r="B32" s="17">
        <v>13544.031999999999</v>
      </c>
      <c r="C32" s="22">
        <f t="shared" si="0"/>
        <v>533.22960629921261</v>
      </c>
      <c r="D32" s="22">
        <f t="shared" si="1"/>
        <v>529.03111129737522</v>
      </c>
      <c r="E32" s="22">
        <f t="shared" si="2"/>
        <v>17.627360280453516</v>
      </c>
    </row>
    <row r="33" spans="1:5" x14ac:dyDescent="0.25">
      <c r="A33" s="1">
        <v>5.8</v>
      </c>
      <c r="B33" s="17">
        <v>13574.948</v>
      </c>
      <c r="C33" s="22">
        <f t="shared" si="0"/>
        <v>534.44677165354335</v>
      </c>
      <c r="D33" s="22">
        <f t="shared" si="1"/>
        <v>529.78460487173618</v>
      </c>
      <c r="E33" s="22">
        <f t="shared" si="2"/>
        <v>21.735799101386249</v>
      </c>
    </row>
    <row r="34" spans="1:5" x14ac:dyDescent="0.25">
      <c r="A34" s="1">
        <v>6</v>
      </c>
      <c r="B34" s="17">
        <v>13680.603999999999</v>
      </c>
      <c r="C34" s="22">
        <f t="shared" si="0"/>
        <v>538.60645669291341</v>
      </c>
      <c r="D34" s="22">
        <f t="shared" si="1"/>
        <v>530.53166406841126</v>
      </c>
      <c r="E34" s="22">
        <f t="shared" si="2"/>
        <v>65.202275928714343</v>
      </c>
    </row>
    <row r="35" spans="1:5" x14ac:dyDescent="0.25">
      <c r="A35" s="1">
        <v>6.1999999999999993</v>
      </c>
      <c r="B35" s="17">
        <v>13737.467999999999</v>
      </c>
      <c r="C35" s="22">
        <f t="shared" si="0"/>
        <v>540.84519685039368</v>
      </c>
      <c r="D35" s="22">
        <f t="shared" si="1"/>
        <v>531.27234683130598</v>
      </c>
      <c r="E35" s="22">
        <f t="shared" si="2"/>
        <v>91.639457487947297</v>
      </c>
    </row>
    <row r="36" spans="1:5" x14ac:dyDescent="0.25">
      <c r="A36" s="1">
        <v>6.3999999999999995</v>
      </c>
      <c r="B36" s="17">
        <v>13632.487999999999</v>
      </c>
      <c r="C36" s="22">
        <f t="shared" si="0"/>
        <v>536.712125984252</v>
      </c>
      <c r="D36" s="22">
        <f t="shared" si="1"/>
        <v>532.00671058252021</v>
      </c>
      <c r="E36" s="22">
        <f t="shared" si="2"/>
        <v>22.140934102854686</v>
      </c>
    </row>
    <row r="37" spans="1:5" x14ac:dyDescent="0.25">
      <c r="A37" s="1">
        <v>6.6</v>
      </c>
      <c r="B37" s="17">
        <v>13599.96</v>
      </c>
      <c r="C37" s="22">
        <f t="shared" si="0"/>
        <v>535.4314960629921</v>
      </c>
      <c r="D37" s="22">
        <f t="shared" si="1"/>
        <v>532.73481222704709</v>
      </c>
      <c r="E37" s="22">
        <f t="shared" si="2"/>
        <v>7.2721037110470901</v>
      </c>
    </row>
    <row r="38" spans="1:5" x14ac:dyDescent="0.25">
      <c r="A38" s="1">
        <v>6.8</v>
      </c>
      <c r="B38" s="17">
        <v>13713.38</v>
      </c>
      <c r="C38" s="22">
        <f t="shared" si="0"/>
        <v>539.89685039370079</v>
      </c>
      <c r="D38" s="22">
        <f t="shared" si="1"/>
        <v>533.45670815742938</v>
      </c>
      <c r="E38" s="22">
        <f t="shared" si="2"/>
        <v>41.475432023406952</v>
      </c>
    </row>
    <row r="39" spans="1:5" x14ac:dyDescent="0.25">
      <c r="A39" s="1">
        <v>7</v>
      </c>
      <c r="B39" s="17">
        <v>13707.284</v>
      </c>
      <c r="C39" s="22">
        <f t="shared" si="0"/>
        <v>539.65685039370078</v>
      </c>
      <c r="D39" s="22">
        <f t="shared" si="1"/>
        <v>534.17245425837427</v>
      </c>
      <c r="E39" s="22">
        <f t="shared" si="2"/>
        <v>30.078600969184311</v>
      </c>
    </row>
    <row r="40" spans="1:5" x14ac:dyDescent="0.25">
      <c r="A40" s="1">
        <v>7.1999999999999993</v>
      </c>
      <c r="B40" s="17">
        <v>13903.998</v>
      </c>
      <c r="C40" s="22">
        <f t="shared" si="0"/>
        <v>547.40149606299212</v>
      </c>
      <c r="D40" s="22">
        <f t="shared" si="1"/>
        <v>534.8821059113277</v>
      </c>
      <c r="E40" s="22">
        <f t="shared" si="2"/>
        <v>156.73512976959219</v>
      </c>
    </row>
    <row r="41" spans="1:5" x14ac:dyDescent="0.25">
      <c r="A41" s="1">
        <v>7.4</v>
      </c>
      <c r="B41" s="17">
        <v>13777.35</v>
      </c>
      <c r="C41" s="22">
        <f t="shared" si="0"/>
        <v>542.41535433070874</v>
      </c>
      <c r="D41" s="22">
        <f t="shared" si="1"/>
        <v>535.58571799900506</v>
      </c>
      <c r="E41" s="22">
        <f t="shared" si="2"/>
        <v>46.64393242332693</v>
      </c>
    </row>
    <row r="42" spans="1:5" x14ac:dyDescent="0.25">
      <c r="A42" s="1">
        <v>7.6</v>
      </c>
      <c r="B42" s="17">
        <v>13766.832</v>
      </c>
      <c r="C42" s="22">
        <f t="shared" si="0"/>
        <v>542.00125984251974</v>
      </c>
      <c r="D42" s="22">
        <f t="shared" si="1"/>
        <v>536.28334490988277</v>
      </c>
      <c r="E42" s="22">
        <f t="shared" si="2"/>
        <v>32.694551176872871</v>
      </c>
    </row>
    <row r="43" spans="1:5" x14ac:dyDescent="0.25">
      <c r="A43" s="1">
        <v>7.7999999999999989</v>
      </c>
      <c r="B43" s="17">
        <v>13767.598</v>
      </c>
      <c r="C43" s="22">
        <f t="shared" si="0"/>
        <v>542.03141732283473</v>
      </c>
      <c r="D43" s="22">
        <f t="shared" si="1"/>
        <v>536.97504054264994</v>
      </c>
      <c r="E43" s="22">
        <f t="shared" si="2"/>
        <v>25.56694614319192</v>
      </c>
    </row>
    <row r="44" spans="1:5" x14ac:dyDescent="0.25">
      <c r="A44" s="1">
        <v>8</v>
      </c>
      <c r="B44" s="17">
        <v>13824.894</v>
      </c>
      <c r="C44" s="22">
        <f t="shared" si="0"/>
        <v>544.2871653543308</v>
      </c>
      <c r="D44" s="22">
        <f t="shared" si="1"/>
        <v>537.66085831061775</v>
      </c>
      <c r="E44" s="22">
        <f t="shared" si="2"/>
        <v>43.907945037561063</v>
      </c>
    </row>
    <row r="45" spans="1:5" x14ac:dyDescent="0.25">
      <c r="A45" s="1">
        <v>8.1999999999999993</v>
      </c>
      <c r="B45" s="17">
        <v>13839.5</v>
      </c>
      <c r="C45" s="22">
        <f t="shared" si="0"/>
        <v>544.86220472440948</v>
      </c>
      <c r="D45" s="22">
        <f t="shared" si="1"/>
        <v>538.3408511460915</v>
      </c>
      <c r="E45" s="22">
        <f t="shared" si="2"/>
        <v>42.528052493440789</v>
      </c>
    </row>
    <row r="46" spans="1:5" x14ac:dyDescent="0.25">
      <c r="A46" s="1">
        <v>8.4</v>
      </c>
      <c r="B46" s="17">
        <v>13838.114</v>
      </c>
      <c r="C46" s="22">
        <f t="shared" si="0"/>
        <v>544.80763779527558</v>
      </c>
      <c r="D46" s="22">
        <f t="shared" si="1"/>
        <v>539.01507150470206</v>
      </c>
      <c r="E46" s="22">
        <f t="shared" si="2"/>
        <v>33.553824230688647</v>
      </c>
    </row>
    <row r="47" spans="1:5" x14ac:dyDescent="0.25">
      <c r="A47" s="1">
        <v>8.6</v>
      </c>
      <c r="B47" s="17">
        <v>13966.188</v>
      </c>
      <c r="C47" s="22">
        <f t="shared" si="0"/>
        <v>549.84992125984252</v>
      </c>
      <c r="D47" s="22">
        <f t="shared" si="1"/>
        <v>539.68357136969757</v>
      </c>
      <c r="E47" s="22">
        <f t="shared" si="2"/>
        <v>103.3546700888501</v>
      </c>
    </row>
    <row r="48" spans="1:5" x14ac:dyDescent="0.25">
      <c r="A48" s="1">
        <v>8.7999999999999989</v>
      </c>
      <c r="B48" s="17">
        <v>13775.982</v>
      </c>
      <c r="C48" s="22">
        <f t="shared" si="0"/>
        <v>542.36149606299216</v>
      </c>
      <c r="D48" s="22">
        <f t="shared" si="1"/>
        <v>540.3464022561991</v>
      </c>
      <c r="E48" s="22">
        <f t="shared" si="2"/>
        <v>4.0606030501757502</v>
      </c>
    </row>
    <row r="49" spans="1:5" x14ac:dyDescent="0.25">
      <c r="A49" s="1">
        <v>9</v>
      </c>
      <c r="B49" s="17">
        <v>13928.147999999999</v>
      </c>
      <c r="C49" s="22">
        <f t="shared" si="0"/>
        <v>548.35228346456688</v>
      </c>
      <c r="D49" s="22">
        <f t="shared" si="1"/>
        <v>541.0036152154147</v>
      </c>
      <c r="E49" s="22">
        <f t="shared" si="2"/>
        <v>54.002925036097416</v>
      </c>
    </row>
    <row r="50" spans="1:5" x14ac:dyDescent="0.25">
      <c r="A50" s="1">
        <v>9.1999999999999993</v>
      </c>
      <c r="B50" s="17">
        <v>13870.946</v>
      </c>
      <c r="C50" s="22">
        <f t="shared" si="0"/>
        <v>546.10023622047242</v>
      </c>
      <c r="D50" s="22">
        <f t="shared" si="1"/>
        <v>541.65526083881798</v>
      </c>
      <c r="E50" s="22">
        <f t="shared" si="2"/>
        <v>19.757806143514074</v>
      </c>
    </row>
    <row r="51" spans="1:5" x14ac:dyDescent="0.25">
      <c r="A51" s="1">
        <v>9.4</v>
      </c>
      <c r="B51" s="17">
        <v>13950.384</v>
      </c>
      <c r="C51" s="22">
        <f t="shared" si="0"/>
        <v>549.22771653543305</v>
      </c>
      <c r="D51" s="22">
        <f t="shared" si="1"/>
        <v>542.30138926228824</v>
      </c>
      <c r="E51" s="22">
        <f t="shared" si="2"/>
        <v>47.974009494709577</v>
      </c>
    </row>
    <row r="52" spans="1:5" x14ac:dyDescent="0.25">
      <c r="A52" s="1">
        <v>9.6</v>
      </c>
      <c r="B52" s="17">
        <v>13856.425999999999</v>
      </c>
      <c r="C52" s="22">
        <f t="shared" si="0"/>
        <v>545.52858267716533</v>
      </c>
      <c r="D52" s="22">
        <f t="shared" si="1"/>
        <v>542.94205017021227</v>
      </c>
      <c r="E52" s="22">
        <f t="shared" si="2"/>
        <v>6.6901504095248949</v>
      </c>
    </row>
    <row r="53" spans="1:5" x14ac:dyDescent="0.25">
      <c r="A53" s="1">
        <v>9.7999999999999989</v>
      </c>
      <c r="B53" s="17">
        <v>13891.474</v>
      </c>
      <c r="C53" s="22">
        <f t="shared" si="0"/>
        <v>546.90842519685043</v>
      </c>
      <c r="D53" s="22">
        <f t="shared" si="1"/>
        <v>543.57729279955174</v>
      </c>
      <c r="E53" s="22">
        <f t="shared" si="2"/>
        <v>11.096443048332906</v>
      </c>
    </row>
    <row r="54" spans="1:5" x14ac:dyDescent="0.25">
      <c r="A54" s="1">
        <v>10</v>
      </c>
      <c r="B54" s="17">
        <v>13901.753999999999</v>
      </c>
      <c r="C54" s="22">
        <f t="shared" si="0"/>
        <v>547.31314960629925</v>
      </c>
      <c r="D54" s="22">
        <f t="shared" si="1"/>
        <v>544.20716594387113</v>
      </c>
      <c r="E54" s="22">
        <f t="shared" si="2"/>
        <v>9.647134511270373</v>
      </c>
    </row>
    <row r="55" spans="1:5" x14ac:dyDescent="0.25">
      <c r="A55" s="1">
        <v>10.199999999999999</v>
      </c>
      <c r="B55" s="17">
        <v>14049.617999999999</v>
      </c>
      <c r="C55" s="22">
        <f t="shared" si="0"/>
        <v>553.13456692913383</v>
      </c>
      <c r="D55" s="22">
        <f t="shared" si="1"/>
        <v>544.83171795733131</v>
      </c>
      <c r="E55" s="22">
        <f t="shared" si="2"/>
        <v>68.937301048562134</v>
      </c>
    </row>
    <row r="56" spans="1:5" x14ac:dyDescent="0.25">
      <c r="A56" s="1">
        <v>10.4</v>
      </c>
      <c r="B56" s="17">
        <v>13937.939999999999</v>
      </c>
      <c r="C56" s="22">
        <f t="shared" si="0"/>
        <v>548.73779527559054</v>
      </c>
      <c r="D56" s="22">
        <f t="shared" si="1"/>
        <v>545.4509967586464</v>
      </c>
      <c r="E56" s="22">
        <f t="shared" si="2"/>
        <v>10.803044490986233</v>
      </c>
    </row>
    <row r="57" spans="1:5" x14ac:dyDescent="0.25">
      <c r="A57" s="1">
        <v>10.6</v>
      </c>
      <c r="B57" s="17">
        <v>14103.771999999999</v>
      </c>
      <c r="C57" s="22">
        <f t="shared" si="0"/>
        <v>555.26661417322839</v>
      </c>
      <c r="D57" s="22">
        <f t="shared" si="1"/>
        <v>546.06504983500508</v>
      </c>
      <c r="E57" s="22">
        <f t="shared" si="2"/>
        <v>84.668786270462917</v>
      </c>
    </row>
    <row r="58" spans="1:5" x14ac:dyDescent="0.25">
      <c r="A58" s="1">
        <v>10.799999999999999</v>
      </c>
      <c r="B58" s="17">
        <v>14045.686</v>
      </c>
      <c r="C58" s="22">
        <f t="shared" si="0"/>
        <v>552.97976377952762</v>
      </c>
      <c r="D58" s="22">
        <f t="shared" si="1"/>
        <v>546.67392424595664</v>
      </c>
      <c r="E58" s="22">
        <f t="shared" si="2"/>
        <v>39.763612223146609</v>
      </c>
    </row>
    <row r="59" spans="1:5" x14ac:dyDescent="0.25">
      <c r="A59" s="1">
        <v>11</v>
      </c>
      <c r="B59" s="17">
        <v>14143.673999999999</v>
      </c>
      <c r="C59" s="22">
        <f t="shared" si="0"/>
        <v>556.83755905511805</v>
      </c>
      <c r="D59" s="22">
        <f t="shared" si="1"/>
        <v>547.27766662726219</v>
      </c>
      <c r="E59" s="22">
        <f t="shared" si="2"/>
        <v>91.391543232175749</v>
      </c>
    </row>
    <row r="60" spans="1:5" x14ac:dyDescent="0.25">
      <c r="A60" s="1">
        <v>11.2</v>
      </c>
      <c r="B60" s="17">
        <v>14219.74</v>
      </c>
      <c r="C60" s="22">
        <f t="shared" si="0"/>
        <v>559.8322834645669</v>
      </c>
      <c r="D60" s="22">
        <f t="shared" si="1"/>
        <v>547.87632319471072</v>
      </c>
      <c r="E60" s="22">
        <f t="shared" si="2"/>
        <v>142.94498597437939</v>
      </c>
    </row>
    <row r="61" spans="1:5" x14ac:dyDescent="0.25">
      <c r="A61" s="1">
        <v>11.4</v>
      </c>
      <c r="B61" s="17">
        <v>14159.75</v>
      </c>
      <c r="C61" s="22">
        <f t="shared" si="0"/>
        <v>557.47047244094495</v>
      </c>
      <c r="D61" s="22">
        <f t="shared" si="1"/>
        <v>548.46993974790121</v>
      </c>
      <c r="E61" s="22">
        <f t="shared" si="2"/>
        <v>81.009588758549157</v>
      </c>
    </row>
    <row r="62" spans="1:5" x14ac:dyDescent="0.25">
      <c r="A62" s="1">
        <v>11.6</v>
      </c>
      <c r="B62" s="17">
        <v>14160.928</v>
      </c>
      <c r="C62" s="22">
        <f t="shared" si="0"/>
        <v>557.51685039370079</v>
      </c>
      <c r="D62" s="22">
        <f t="shared" si="1"/>
        <v>549.05856167399099</v>
      </c>
      <c r="E62" s="22">
        <f t="shared" si="2"/>
        <v>71.542648065970027</v>
      </c>
    </row>
    <row r="63" spans="1:5" x14ac:dyDescent="0.25">
      <c r="A63" s="1">
        <v>11.799999999999999</v>
      </c>
      <c r="B63" s="17">
        <v>14090.758</v>
      </c>
      <c r="C63" s="22">
        <f t="shared" si="0"/>
        <v>554.75425196850392</v>
      </c>
      <c r="D63" s="22">
        <f t="shared" si="1"/>
        <v>549.64223395140937</v>
      </c>
      <c r="E63" s="22">
        <f t="shared" si="2"/>
        <v>26.132728207099355</v>
      </c>
    </row>
    <row r="64" spans="1:5" x14ac:dyDescent="0.25">
      <c r="A64" s="1">
        <v>12</v>
      </c>
      <c r="B64" s="17">
        <v>14168.887999999999</v>
      </c>
      <c r="C64" s="22">
        <f t="shared" si="0"/>
        <v>557.83023622047244</v>
      </c>
      <c r="D64" s="22">
        <f t="shared" si="1"/>
        <v>550.22100115353828</v>
      </c>
      <c r="E64" s="22">
        <f t="shared" si="2"/>
        <v>57.900458303860532</v>
      </c>
    </row>
    <row r="65" spans="1:5" x14ac:dyDescent="0.25">
      <c r="A65" s="1">
        <v>12.2</v>
      </c>
      <c r="B65" s="17">
        <v>14098.364</v>
      </c>
      <c r="C65" s="22">
        <f t="shared" si="0"/>
        <v>555.05370078740157</v>
      </c>
      <c r="D65" s="22">
        <f t="shared" si="1"/>
        <v>550.7949074523608</v>
      </c>
      <c r="E65" s="22">
        <f t="shared" si="2"/>
        <v>18.137320670587631</v>
      </c>
    </row>
    <row r="66" spans="1:5" x14ac:dyDescent="0.25">
      <c r="A66" s="1">
        <v>12.4</v>
      </c>
      <c r="B66" s="17">
        <v>14115.609999999999</v>
      </c>
      <c r="C66" s="22">
        <f t="shared" si="0"/>
        <v>555.73267716535429</v>
      </c>
      <c r="D66" s="22">
        <f t="shared" si="1"/>
        <v>551.36399662207475</v>
      </c>
      <c r="E66" s="22">
        <f t="shared" si="2"/>
        <v>19.0853696892292</v>
      </c>
    </row>
    <row r="67" spans="1:5" x14ac:dyDescent="0.25">
      <c r="A67" s="1">
        <v>12.6</v>
      </c>
      <c r="B67" s="17">
        <v>14184.057999999999</v>
      </c>
      <c r="C67" s="22">
        <f t="shared" si="0"/>
        <v>558.42748031496058</v>
      </c>
      <c r="D67" s="22">
        <f t="shared" si="1"/>
        <v>551.92831204267532</v>
      </c>
      <c r="E67" s="22">
        <f t="shared" si="2"/>
        <v>42.239188231479375</v>
      </c>
    </row>
    <row r="68" spans="1:5" x14ac:dyDescent="0.25">
      <c r="A68" s="1">
        <v>12.799999999999999</v>
      </c>
      <c r="B68" s="17">
        <v>14078.998</v>
      </c>
      <c r="C68" s="22">
        <f t="shared" si="0"/>
        <v>554.29125984251971</v>
      </c>
      <c r="D68" s="22">
        <f t="shared" si="1"/>
        <v>552.48789670350584</v>
      </c>
      <c r="E68" s="22">
        <f t="shared" si="2"/>
        <v>3.2521186111539513</v>
      </c>
    </row>
    <row r="69" spans="1:5" x14ac:dyDescent="0.25">
      <c r="A69" s="1">
        <v>13</v>
      </c>
      <c r="B69" s="17">
        <v>14306.734</v>
      </c>
      <c r="C69" s="22">
        <f t="shared" ref="C69:C132" si="3">(B69)/$H$5</f>
        <v>563.25724409448821</v>
      </c>
      <c r="D69" s="22">
        <f t="shared" ref="D69:D132" si="4">$H$6*(1/$H$16+A69/$H$17+1/$H$18*(1-EXP(-$H$18/$H$19*A69)))*10^6</f>
        <v>553.04279320677438</v>
      </c>
      <c r="E69" s="22">
        <f t="shared" si="2"/>
        <v>104.335006937518</v>
      </c>
    </row>
    <row r="70" spans="1:5" x14ac:dyDescent="0.25">
      <c r="A70" s="1">
        <v>13.2</v>
      </c>
      <c r="B70" s="17">
        <v>14327.877999999999</v>
      </c>
      <c r="C70" s="22">
        <f t="shared" si="3"/>
        <v>564.08968503937001</v>
      </c>
      <c r="D70" s="22">
        <f t="shared" si="4"/>
        <v>553.59304377104058</v>
      </c>
      <c r="E70" s="22">
        <f t="shared" si="2"/>
        <v>110.17947791599639</v>
      </c>
    </row>
    <row r="71" spans="1:5" x14ac:dyDescent="0.25">
      <c r="A71" s="1">
        <v>13.4</v>
      </c>
      <c r="B71" s="17">
        <v>14258.271999999999</v>
      </c>
      <c r="C71" s="22">
        <f t="shared" si="3"/>
        <v>561.3492913385827</v>
      </c>
      <c r="D71" s="22">
        <f t="shared" si="4"/>
        <v>554.13869023467146</v>
      </c>
      <c r="E71" s="22">
        <f t="shared" si="2"/>
        <v>51.992768279726057</v>
      </c>
    </row>
    <row r="72" spans="1:5" x14ac:dyDescent="0.25">
      <c r="A72" s="1">
        <v>13.6</v>
      </c>
      <c r="B72" s="17">
        <v>14312.867999999999</v>
      </c>
      <c r="C72" s="22">
        <f t="shared" si="3"/>
        <v>563.49874015748026</v>
      </c>
      <c r="D72" s="22">
        <f t="shared" si="4"/>
        <v>554.6797740592632</v>
      </c>
      <c r="E72" s="22">
        <f t="shared" si="2"/>
        <v>77.774163041501851</v>
      </c>
    </row>
    <row r="73" spans="1:5" x14ac:dyDescent="0.25">
      <c r="A73" s="1">
        <v>13.799999999999999</v>
      </c>
      <c r="B73" s="17">
        <v>14187.48</v>
      </c>
      <c r="C73" s="22">
        <f t="shared" si="3"/>
        <v>558.56220472440941</v>
      </c>
      <c r="D73" s="22">
        <f t="shared" si="4"/>
        <v>555.216336333036</v>
      </c>
      <c r="E73" s="22">
        <f t="shared" si="2"/>
        <v>11.194835292391723</v>
      </c>
    </row>
    <row r="74" spans="1:5" x14ac:dyDescent="0.25">
      <c r="A74" s="1">
        <v>14</v>
      </c>
      <c r="B74" s="17">
        <v>14204.237999999999</v>
      </c>
      <c r="C74" s="22">
        <f t="shared" si="3"/>
        <v>559.22196850393698</v>
      </c>
      <c r="D74" s="22">
        <f t="shared" si="4"/>
        <v>555.7484177741959</v>
      </c>
      <c r="E74" s="22">
        <f t="shared" si="2"/>
        <v>12.065554672084774</v>
      </c>
    </row>
    <row r="75" spans="1:5" x14ac:dyDescent="0.25">
      <c r="A75" s="1">
        <v>14.2</v>
      </c>
      <c r="B75" s="17">
        <v>14186.057999999999</v>
      </c>
      <c r="C75" s="22">
        <f t="shared" si="3"/>
        <v>558.50622047244099</v>
      </c>
      <c r="D75" s="22">
        <f t="shared" si="4"/>
        <v>556.2760587342658</v>
      </c>
      <c r="E75" s="22">
        <f t="shared" si="2"/>
        <v>4.9736213784205576</v>
      </c>
    </row>
    <row r="76" spans="1:5" x14ac:dyDescent="0.25">
      <c r="A76" s="1">
        <v>14.4</v>
      </c>
      <c r="B76" s="17">
        <v>14120.367999999999</v>
      </c>
      <c r="C76" s="22">
        <f t="shared" si="3"/>
        <v>555.91999999999996</v>
      </c>
      <c r="D76" s="22">
        <f t="shared" si="4"/>
        <v>556.79929920138977</v>
      </c>
      <c r="E76" s="22">
        <f t="shared" si="2"/>
        <v>0.77316708556476266</v>
      </c>
    </row>
    <row r="77" spans="1:5" x14ac:dyDescent="0.25">
      <c r="A77" s="1">
        <v>14.6</v>
      </c>
      <c r="B77" s="17">
        <v>14302.905999999999</v>
      </c>
      <c r="C77" s="22">
        <f t="shared" si="3"/>
        <v>563.1065354330708</v>
      </c>
      <c r="D77" s="22">
        <f t="shared" si="4"/>
        <v>557.31817880360302</v>
      </c>
      <c r="E77" s="22">
        <f t="shared" si="2"/>
        <v>33.505072469903652</v>
      </c>
    </row>
    <row r="78" spans="1:5" x14ac:dyDescent="0.25">
      <c r="A78" s="1">
        <v>14.799999999999999</v>
      </c>
      <c r="B78" s="17">
        <v>14204.518</v>
      </c>
      <c r="C78" s="22">
        <f t="shared" si="3"/>
        <v>559.23299212598431</v>
      </c>
      <c r="D78" s="22">
        <f t="shared" si="4"/>
        <v>557.83273681207629</v>
      </c>
      <c r="E78" s="22">
        <f t="shared" si="2"/>
        <v>1.9607149441276452</v>
      </c>
    </row>
    <row r="79" spans="1:5" x14ac:dyDescent="0.25">
      <c r="A79" s="1">
        <v>15</v>
      </c>
      <c r="B79" s="17">
        <v>14316.627999999999</v>
      </c>
      <c r="C79" s="22">
        <f t="shared" si="3"/>
        <v>563.64677165354328</v>
      </c>
      <c r="D79" s="22">
        <f t="shared" si="4"/>
        <v>558.34301214432969</v>
      </c>
      <c r="E79" s="22">
        <f t="shared" ref="E79:E142" si="5">(D79-C79)^2</f>
        <v>28.1298649315736</v>
      </c>
    </row>
    <row r="80" spans="1:5" x14ac:dyDescent="0.25">
      <c r="A80" s="1">
        <v>15.200000000000001</v>
      </c>
      <c r="B80" s="17">
        <v>14104.807999999999</v>
      </c>
      <c r="C80" s="22">
        <f t="shared" si="3"/>
        <v>555.30740157480318</v>
      </c>
      <c r="D80" s="22">
        <f t="shared" si="4"/>
        <v>558.84904336741602</v>
      </c>
      <c r="E80" s="22">
        <f t="shared" si="5"/>
        <v>12.543226587181863</v>
      </c>
    </row>
    <row r="81" spans="1:5" x14ac:dyDescent="0.25">
      <c r="A81" s="1">
        <v>15.4</v>
      </c>
      <c r="B81" s="17">
        <v>14203.948</v>
      </c>
      <c r="C81" s="22">
        <f t="shared" si="3"/>
        <v>559.21055118110246</v>
      </c>
      <c r="D81" s="22">
        <f t="shared" si="4"/>
        <v>559.35086870107853</v>
      </c>
      <c r="E81" s="22">
        <f t="shared" si="5"/>
        <v>1.9689006412233496E-2</v>
      </c>
    </row>
    <row r="82" spans="1:5" x14ac:dyDescent="0.25">
      <c r="A82" s="1">
        <v>15.6</v>
      </c>
      <c r="B82" s="17">
        <v>14344.162</v>
      </c>
      <c r="C82" s="22">
        <f t="shared" si="3"/>
        <v>564.73078740157484</v>
      </c>
      <c r="D82" s="22">
        <f t="shared" si="4"/>
        <v>559.84852602087767</v>
      </c>
      <c r="E82" s="22">
        <f t="shared" si="5"/>
        <v>23.836476189447065</v>
      </c>
    </row>
    <row r="83" spans="1:5" x14ac:dyDescent="0.25">
      <c r="A83" s="1">
        <v>15.799999999999999</v>
      </c>
      <c r="B83" s="17">
        <v>14400.047999999999</v>
      </c>
      <c r="C83" s="22">
        <f t="shared" si="3"/>
        <v>566.93102362204718</v>
      </c>
      <c r="D83" s="22">
        <f t="shared" si="4"/>
        <v>560.34205286129009</v>
      </c>
      <c r="E83" s="22">
        <f t="shared" si="5"/>
        <v>43.414535686111897</v>
      </c>
    </row>
    <row r="84" spans="1:5" x14ac:dyDescent="0.25">
      <c r="A84" s="1">
        <v>15.999999999999998</v>
      </c>
      <c r="B84" s="17">
        <v>14343.369999999999</v>
      </c>
      <c r="C84" s="22">
        <f t="shared" si="3"/>
        <v>564.69960629921263</v>
      </c>
      <c r="D84" s="22">
        <f t="shared" si="4"/>
        <v>560.83148641878188</v>
      </c>
      <c r="E84" s="22">
        <f t="shared" si="5"/>
        <v>14.962351409383633</v>
      </c>
    </row>
    <row r="85" spans="1:5" x14ac:dyDescent="0.25">
      <c r="A85" s="1">
        <v>16.200000000000003</v>
      </c>
      <c r="B85" s="17">
        <v>14328.395999999999</v>
      </c>
      <c r="C85" s="22">
        <f t="shared" si="3"/>
        <v>564.11007874015752</v>
      </c>
      <c r="D85" s="22">
        <f t="shared" si="4"/>
        <v>561.3168635548509</v>
      </c>
      <c r="E85" s="22">
        <f t="shared" si="5"/>
        <v>7.8020510714275044</v>
      </c>
    </row>
    <row r="86" spans="1:5" x14ac:dyDescent="0.25">
      <c r="A86" s="1">
        <v>16.400000000000002</v>
      </c>
      <c r="B86" s="17">
        <v>14309.423999999999</v>
      </c>
      <c r="C86" s="22">
        <f t="shared" si="3"/>
        <v>563.3631496062992</v>
      </c>
      <c r="D86" s="22">
        <f t="shared" si="4"/>
        <v>561.79822079904341</v>
      </c>
      <c r="E86" s="22">
        <f t="shared" si="5"/>
        <v>2.4490021717790498</v>
      </c>
    </row>
    <row r="87" spans="1:5" x14ac:dyDescent="0.25">
      <c r="A87" s="1">
        <v>16.600000000000001</v>
      </c>
      <c r="B87" s="17">
        <v>14214.065999999999</v>
      </c>
      <c r="C87" s="22">
        <f t="shared" si="3"/>
        <v>559.60889763779528</v>
      </c>
      <c r="D87" s="22">
        <f t="shared" si="4"/>
        <v>562.27559435194473</v>
      </c>
      <c r="E87" s="22">
        <f t="shared" si="5"/>
        <v>7.1112713652554866</v>
      </c>
    </row>
    <row r="88" spans="1:5" x14ac:dyDescent="0.25">
      <c r="A88" s="1">
        <v>16.8</v>
      </c>
      <c r="B88" s="17">
        <v>14455.681999999999</v>
      </c>
      <c r="C88" s="22">
        <f t="shared" si="3"/>
        <v>569.12133858267714</v>
      </c>
      <c r="D88" s="22">
        <f t="shared" si="4"/>
        <v>562.74902008814047</v>
      </c>
      <c r="E88" s="22">
        <f t="shared" si="5"/>
        <v>40.606442995814106</v>
      </c>
    </row>
    <row r="89" spans="1:5" x14ac:dyDescent="0.25">
      <c r="A89" s="1">
        <v>17</v>
      </c>
      <c r="B89" s="17">
        <v>14555.912</v>
      </c>
      <c r="C89" s="22">
        <f t="shared" si="3"/>
        <v>573.06740157480317</v>
      </c>
      <c r="D89" s="22">
        <f t="shared" si="4"/>
        <v>563.21853355915209</v>
      </c>
      <c r="E89" s="22">
        <f t="shared" si="5"/>
        <v>97.000201189714801</v>
      </c>
    </row>
    <row r="90" spans="1:5" x14ac:dyDescent="0.25">
      <c r="A90" s="1">
        <v>17.200000000000003</v>
      </c>
      <c r="B90" s="17">
        <v>14488.944</v>
      </c>
      <c r="C90" s="22">
        <f t="shared" si="3"/>
        <v>570.43086614173228</v>
      </c>
      <c r="D90" s="22">
        <f t="shared" si="4"/>
        <v>563.68416999634746</v>
      </c>
      <c r="E90" s="22">
        <f t="shared" si="5"/>
        <v>45.517908878150351</v>
      </c>
    </row>
    <row r="91" spans="1:5" x14ac:dyDescent="0.25">
      <c r="A91" s="1">
        <v>17.400000000000002</v>
      </c>
      <c r="B91" s="17">
        <v>14527.632</v>
      </c>
      <c r="C91" s="22">
        <f t="shared" si="3"/>
        <v>571.95401574803157</v>
      </c>
      <c r="D91" s="22">
        <f t="shared" si="4"/>
        <v>564.14596431382267</v>
      </c>
      <c r="E91" s="22">
        <f t="shared" si="5"/>
        <v>60.965667199251534</v>
      </c>
    </row>
    <row r="92" spans="1:5" x14ac:dyDescent="0.25">
      <c r="A92" s="1">
        <v>17.600000000000001</v>
      </c>
      <c r="B92" s="17">
        <v>14440.817999999999</v>
      </c>
      <c r="C92" s="22">
        <f t="shared" si="3"/>
        <v>568.53614173228345</v>
      </c>
      <c r="D92" s="22">
        <f t="shared" si="4"/>
        <v>564.60395111125979</v>
      </c>
      <c r="E92" s="22">
        <f t="shared" si="5"/>
        <v>15.462123080066474</v>
      </c>
    </row>
    <row r="93" spans="1:5" x14ac:dyDescent="0.25">
      <c r="A93" s="1">
        <v>17.8</v>
      </c>
      <c r="B93" s="17">
        <v>14438.88</v>
      </c>
      <c r="C93" s="22">
        <f t="shared" si="3"/>
        <v>568.45984251968503</v>
      </c>
      <c r="D93" s="22">
        <f t="shared" si="4"/>
        <v>565.05816467675845</v>
      </c>
      <c r="E93" s="22">
        <f t="shared" si="5"/>
        <v>11.57141214705759</v>
      </c>
    </row>
    <row r="94" spans="1:5" x14ac:dyDescent="0.25">
      <c r="A94" s="1">
        <v>18</v>
      </c>
      <c r="B94" s="17">
        <v>14523.665999999999</v>
      </c>
      <c r="C94" s="22">
        <f t="shared" si="3"/>
        <v>571.79787401574799</v>
      </c>
      <c r="D94" s="22">
        <f t="shared" si="4"/>
        <v>565.5086389896411</v>
      </c>
      <c r="E94" s="22">
        <f t="shared" si="5"/>
        <v>39.554477213609786</v>
      </c>
    </row>
    <row r="95" spans="1:5" x14ac:dyDescent="0.25">
      <c r="A95" s="1">
        <v>18.200000000000003</v>
      </c>
      <c r="B95" s="17">
        <v>14470.835999999999</v>
      </c>
      <c r="C95" s="22">
        <f t="shared" si="3"/>
        <v>569.71795275590557</v>
      </c>
      <c r="D95" s="22">
        <f t="shared" si="4"/>
        <v>565.95540772323466</v>
      </c>
      <c r="E95" s="22">
        <f t="shared" si="5"/>
        <v>14.15674512287657</v>
      </c>
    </row>
    <row r="96" spans="1:5" x14ac:dyDescent="0.25">
      <c r="A96" s="1">
        <v>18.400000000000002</v>
      </c>
      <c r="B96" s="17">
        <v>14368.39</v>
      </c>
      <c r="C96" s="22">
        <f t="shared" si="3"/>
        <v>565.6846456692914</v>
      </c>
      <c r="D96" s="22">
        <f t="shared" si="4"/>
        <v>566.39850424762483</v>
      </c>
      <c r="E96" s="22">
        <f t="shared" si="5"/>
        <v>0.50959406986022471</v>
      </c>
    </row>
    <row r="97" spans="1:5" x14ac:dyDescent="0.25">
      <c r="A97" s="1">
        <v>18.600000000000001</v>
      </c>
      <c r="B97" s="17">
        <v>14450.24</v>
      </c>
      <c r="C97" s="22">
        <f t="shared" si="3"/>
        <v>568.90708661417329</v>
      </c>
      <c r="D97" s="22">
        <f t="shared" si="4"/>
        <v>566.83796163238787</v>
      </c>
      <c r="E97" s="22">
        <f t="shared" si="5"/>
        <v>4.2812781902485204</v>
      </c>
    </row>
    <row r="98" spans="1:5" x14ac:dyDescent="0.25">
      <c r="A98" s="1">
        <v>18.8</v>
      </c>
      <c r="B98" s="17">
        <v>14391.652</v>
      </c>
      <c r="C98" s="22">
        <f t="shared" si="3"/>
        <v>566.60047244094494</v>
      </c>
      <c r="D98" s="22">
        <f t="shared" si="4"/>
        <v>567.27381264929693</v>
      </c>
      <c r="E98" s="22">
        <f t="shared" si="5"/>
        <v>0.45338703618349824</v>
      </c>
    </row>
    <row r="99" spans="1:5" x14ac:dyDescent="0.25">
      <c r="A99" s="1">
        <v>19</v>
      </c>
      <c r="B99" s="17">
        <v>14426.263999999999</v>
      </c>
      <c r="C99" s="22">
        <f t="shared" si="3"/>
        <v>567.96314960629923</v>
      </c>
      <c r="D99" s="22">
        <f t="shared" si="4"/>
        <v>567.70608977500274</v>
      </c>
      <c r="E99" s="22">
        <f t="shared" si="5"/>
        <v>6.6079756866178646E-2</v>
      </c>
    </row>
    <row r="100" spans="1:5" x14ac:dyDescent="0.25">
      <c r="A100" s="1">
        <v>19.200000000000003</v>
      </c>
      <c r="B100" s="17">
        <v>14350.575999999999</v>
      </c>
      <c r="C100" s="22">
        <f t="shared" si="3"/>
        <v>564.98330708661422</v>
      </c>
      <c r="D100" s="22">
        <f t="shared" si="4"/>
        <v>568.13482519369245</v>
      </c>
      <c r="E100" s="22">
        <f t="shared" si="5"/>
        <v>9.9320663792419612</v>
      </c>
    </row>
    <row r="101" spans="1:5" x14ac:dyDescent="0.25">
      <c r="A101" s="1">
        <v>19.400000000000002</v>
      </c>
      <c r="B101" s="17">
        <v>14407.769999999999</v>
      </c>
      <c r="C101" s="22">
        <f t="shared" si="3"/>
        <v>567.23503937007877</v>
      </c>
      <c r="D101" s="22">
        <f t="shared" si="4"/>
        <v>568.56005079972272</v>
      </c>
      <c r="E101" s="22">
        <f t="shared" si="5"/>
        <v>1.7556552886871057</v>
      </c>
    </row>
    <row r="102" spans="1:5" x14ac:dyDescent="0.25">
      <c r="A102" s="1">
        <v>19.600000000000001</v>
      </c>
      <c r="B102" s="17">
        <v>14408.88</v>
      </c>
      <c r="C102" s="22">
        <f t="shared" si="3"/>
        <v>567.27874015748034</v>
      </c>
      <c r="D102" s="22">
        <f t="shared" si="4"/>
        <v>568.98179820023006</v>
      </c>
      <c r="E102" s="22">
        <f t="shared" si="5"/>
        <v>2.900406696974497</v>
      </c>
    </row>
    <row r="103" spans="1:5" x14ac:dyDescent="0.25">
      <c r="A103" s="1">
        <v>19.8</v>
      </c>
      <c r="B103" s="17">
        <v>14353.157999999999</v>
      </c>
      <c r="C103" s="22">
        <f t="shared" si="3"/>
        <v>565.08496062992128</v>
      </c>
      <c r="D103" s="22">
        <f t="shared" si="4"/>
        <v>569.40009871771724</v>
      </c>
      <c r="E103" s="22">
        <f t="shared" si="5"/>
        <v>18.620416716747357</v>
      </c>
    </row>
    <row r="104" spans="1:5" x14ac:dyDescent="0.25">
      <c r="A104" s="1">
        <v>20</v>
      </c>
      <c r="B104" s="17">
        <v>14339.444</v>
      </c>
      <c r="C104" s="22">
        <f t="shared" si="3"/>
        <v>564.54503937007871</v>
      </c>
      <c r="D104" s="22">
        <f t="shared" si="4"/>
        <v>569.81498339261657</v>
      </c>
      <c r="E104" s="22">
        <f t="shared" si="5"/>
        <v>27.772310000682484</v>
      </c>
    </row>
    <row r="105" spans="1:5" x14ac:dyDescent="0.25">
      <c r="A105" s="1">
        <v>20.200000000000003</v>
      </c>
      <c r="B105" s="17">
        <v>14507.117999999999</v>
      </c>
      <c r="C105" s="22">
        <f t="shared" si="3"/>
        <v>571.14637795275587</v>
      </c>
      <c r="D105" s="22">
        <f t="shared" si="4"/>
        <v>570.22648298582999</v>
      </c>
      <c r="E105" s="22">
        <f t="shared" si="5"/>
        <v>0.84620675017556757</v>
      </c>
    </row>
    <row r="106" spans="1:5" x14ac:dyDescent="0.25">
      <c r="A106" s="1">
        <v>20.400000000000002</v>
      </c>
      <c r="B106" s="17">
        <v>14571.31</v>
      </c>
      <c r="C106" s="22">
        <f t="shared" si="3"/>
        <v>573.67362204724407</v>
      </c>
      <c r="D106" s="22">
        <f t="shared" si="4"/>
        <v>570.63462798124613</v>
      </c>
      <c r="E106" s="22">
        <f t="shared" si="5"/>
        <v>9.2354849331706923</v>
      </c>
    </row>
    <row r="107" spans="1:5" x14ac:dyDescent="0.25">
      <c r="A107" s="1">
        <v>20.6</v>
      </c>
      <c r="B107" s="17">
        <v>14543.805999999999</v>
      </c>
      <c r="C107" s="22">
        <f t="shared" si="3"/>
        <v>572.59078740157474</v>
      </c>
      <c r="D107" s="22">
        <f t="shared" si="4"/>
        <v>571.03944858823559</v>
      </c>
      <c r="E107" s="22">
        <f t="shared" si="5"/>
        <v>2.4066521137725445</v>
      </c>
    </row>
    <row r="108" spans="1:5" x14ac:dyDescent="0.25">
      <c r="A108" s="1">
        <v>20.8</v>
      </c>
      <c r="B108" s="17">
        <v>14521.127999999999</v>
      </c>
      <c r="C108" s="22">
        <f t="shared" si="3"/>
        <v>571.69795275590548</v>
      </c>
      <c r="D108" s="22">
        <f t="shared" si="4"/>
        <v>571.44097474412206</v>
      </c>
      <c r="E108" s="22">
        <f t="shared" si="5"/>
        <v>6.6037698540158035E-2</v>
      </c>
    </row>
    <row r="109" spans="1:5" x14ac:dyDescent="0.25">
      <c r="A109" s="1">
        <v>21</v>
      </c>
      <c r="B109" s="17">
        <v>14300.137999999999</v>
      </c>
      <c r="C109" s="22">
        <f t="shared" si="3"/>
        <v>562.99755905511813</v>
      </c>
      <c r="D109" s="22">
        <f t="shared" si="4"/>
        <v>571.83923611663329</v>
      </c>
      <c r="E109" s="22">
        <f t="shared" si="5"/>
        <v>78.175253260123284</v>
      </c>
    </row>
    <row r="110" spans="1:5" x14ac:dyDescent="0.25">
      <c r="A110" s="1">
        <v>21.200000000000003</v>
      </c>
      <c r="B110" s="17">
        <v>14494.028</v>
      </c>
      <c r="C110" s="22">
        <f t="shared" si="3"/>
        <v>570.63102362204734</v>
      </c>
      <c r="D110" s="22">
        <f t="shared" si="4"/>
        <v>572.23426210632817</v>
      </c>
      <c r="E110" s="22">
        <f t="shared" si="5"/>
        <v>2.5703736374791153</v>
      </c>
    </row>
    <row r="111" spans="1:5" x14ac:dyDescent="0.25">
      <c r="A111" s="1">
        <v>21.400000000000002</v>
      </c>
      <c r="B111" s="17">
        <v>14717.204</v>
      </c>
      <c r="C111" s="22">
        <f t="shared" si="3"/>
        <v>579.4174803149607</v>
      </c>
      <c r="D111" s="22">
        <f t="shared" si="4"/>
        <v>572.62608184900284</v>
      </c>
      <c r="E111" s="22">
        <f t="shared" si="5"/>
        <v>46.123093123414698</v>
      </c>
    </row>
    <row r="112" spans="1:5" x14ac:dyDescent="0.25">
      <c r="A112" s="1">
        <v>21.6</v>
      </c>
      <c r="B112" s="17">
        <v>14480.892</v>
      </c>
      <c r="C112" s="22">
        <f t="shared" si="3"/>
        <v>570.11385826771652</v>
      </c>
      <c r="D112" s="22">
        <f t="shared" si="4"/>
        <v>573.01472421807512</v>
      </c>
      <c r="E112" s="22">
        <f t="shared" si="5"/>
        <v>8.4150232619498642</v>
      </c>
    </row>
    <row r="113" spans="1:5" x14ac:dyDescent="0.25">
      <c r="A113" s="1">
        <v>21.8</v>
      </c>
      <c r="B113" s="17">
        <v>14658.928</v>
      </c>
      <c r="C113" s="22">
        <f t="shared" si="3"/>
        <v>577.12314960629919</v>
      </c>
      <c r="D113" s="22">
        <f t="shared" si="4"/>
        <v>573.40021782694703</v>
      </c>
      <c r="E113" s="22">
        <f t="shared" si="5"/>
        <v>13.860221033710284</v>
      </c>
    </row>
    <row r="114" spans="1:5" x14ac:dyDescent="0.25">
      <c r="A114" s="1">
        <v>22</v>
      </c>
      <c r="B114" s="17">
        <v>14648.493999999999</v>
      </c>
      <c r="C114" s="22">
        <f t="shared" si="3"/>
        <v>576.7123622047244</v>
      </c>
      <c r="D114" s="22">
        <f t="shared" si="4"/>
        <v>573.78259103134667</v>
      </c>
      <c r="E114" s="22">
        <f t="shared" si="5"/>
        <v>8.5835591283551231</v>
      </c>
    </row>
    <row r="115" spans="1:5" x14ac:dyDescent="0.25">
      <c r="A115" s="1">
        <v>22.200000000000003</v>
      </c>
      <c r="B115" s="17">
        <v>14694.528</v>
      </c>
      <c r="C115" s="22">
        <f t="shared" si="3"/>
        <v>578.52472440944882</v>
      </c>
      <c r="D115" s="22">
        <f t="shared" si="4"/>
        <v>574.16187193164876</v>
      </c>
      <c r="E115" s="22">
        <f t="shared" si="5"/>
        <v>19.034481743046133</v>
      </c>
    </row>
    <row r="116" spans="1:5" x14ac:dyDescent="0.25">
      <c r="A116" s="1">
        <v>22.400000000000002</v>
      </c>
      <c r="B116" s="17">
        <v>14400.68</v>
      </c>
      <c r="C116" s="22">
        <f t="shared" si="3"/>
        <v>566.95590551181101</v>
      </c>
      <c r="D116" s="22">
        <f t="shared" si="4"/>
        <v>574.53808837517352</v>
      </c>
      <c r="E116" s="22">
        <f t="shared" si="5"/>
        <v>57.489496973468029</v>
      </c>
    </row>
    <row r="117" spans="1:5" x14ac:dyDescent="0.25">
      <c r="A117" s="1">
        <v>22.6</v>
      </c>
      <c r="B117" s="17">
        <v>14367.707999999999</v>
      </c>
      <c r="C117" s="22">
        <f t="shared" si="3"/>
        <v>565.6577952755905</v>
      </c>
      <c r="D117" s="22">
        <f t="shared" si="4"/>
        <v>574.91126795846606</v>
      </c>
      <c r="E117" s="22">
        <f t="shared" si="5"/>
        <v>85.626756692724101</v>
      </c>
    </row>
    <row r="118" spans="1:5" x14ac:dyDescent="0.25">
      <c r="A118" s="1">
        <v>22.8</v>
      </c>
      <c r="B118" s="17">
        <v>14464.121999999999</v>
      </c>
      <c r="C118" s="22">
        <f t="shared" si="3"/>
        <v>569.45362204724415</v>
      </c>
      <c r="D118" s="22">
        <f t="shared" si="4"/>
        <v>575.28143802955481</v>
      </c>
      <c r="E118" s="22">
        <f t="shared" si="5"/>
        <v>33.963439123675485</v>
      </c>
    </row>
    <row r="119" spans="1:5" x14ac:dyDescent="0.25">
      <c r="A119" s="1">
        <v>23</v>
      </c>
      <c r="B119" s="17">
        <v>14537.083999999999</v>
      </c>
      <c r="C119" s="22">
        <f t="shared" si="3"/>
        <v>572.32614173228342</v>
      </c>
      <c r="D119" s="22">
        <f t="shared" si="4"/>
        <v>575.64862569018896</v>
      </c>
      <c r="E119" s="22">
        <f t="shared" si="5"/>
        <v>11.038899650539708</v>
      </c>
    </row>
    <row r="120" spans="1:5" x14ac:dyDescent="0.25">
      <c r="A120" s="1">
        <v>23.200000000000003</v>
      </c>
      <c r="B120" s="17">
        <v>14544.3</v>
      </c>
      <c r="C120" s="22">
        <f t="shared" si="3"/>
        <v>572.61023622047242</v>
      </c>
      <c r="D120" s="22">
        <f t="shared" si="4"/>
        <v>576.0128577980571</v>
      </c>
      <c r="E120" s="22">
        <f t="shared" si="5"/>
        <v>11.577833600244871</v>
      </c>
    </row>
    <row r="121" spans="1:5" x14ac:dyDescent="0.25">
      <c r="A121" s="1">
        <v>23.400000000000002</v>
      </c>
      <c r="B121" s="17">
        <v>14544.181999999999</v>
      </c>
      <c r="C121" s="22">
        <f t="shared" si="3"/>
        <v>572.60559055118108</v>
      </c>
      <c r="D121" s="22">
        <f t="shared" si="4"/>
        <v>576.37416096898392</v>
      </c>
      <c r="E121" s="22">
        <f t="shared" si="5"/>
        <v>14.20212299393863</v>
      </c>
    </row>
    <row r="122" spans="1:5" x14ac:dyDescent="0.25">
      <c r="A122" s="1">
        <v>23.6</v>
      </c>
      <c r="B122" s="17">
        <v>14485.949999999999</v>
      </c>
      <c r="C122" s="22">
        <f t="shared" si="3"/>
        <v>570.31299212598424</v>
      </c>
      <c r="D122" s="22">
        <f t="shared" si="4"/>
        <v>576.73256157910953</v>
      </c>
      <c r="E122" s="22">
        <f t="shared" si="5"/>
        <v>41.210871963499351</v>
      </c>
    </row>
    <row r="123" spans="1:5" x14ac:dyDescent="0.25">
      <c r="A123" s="1">
        <v>23.8</v>
      </c>
      <c r="B123" s="17">
        <v>14584.258</v>
      </c>
      <c r="C123" s="22">
        <f t="shared" si="3"/>
        <v>574.18338582677166</v>
      </c>
      <c r="D123" s="22">
        <f t="shared" si="4"/>
        <v>577.088085767047</v>
      </c>
      <c r="E123" s="22">
        <f t="shared" si="5"/>
        <v>8.4372817430356211</v>
      </c>
    </row>
    <row r="124" spans="1:5" x14ac:dyDescent="0.25">
      <c r="A124" s="1">
        <v>24</v>
      </c>
      <c r="B124" s="17">
        <v>14493.39</v>
      </c>
      <c r="C124" s="22">
        <f t="shared" si="3"/>
        <v>570.60590551181099</v>
      </c>
      <c r="D124" s="22">
        <f t="shared" si="4"/>
        <v>577.44075943602206</v>
      </c>
      <c r="E124" s="22">
        <f t="shared" si="5"/>
        <v>46.715228165303529</v>
      </c>
    </row>
    <row r="125" spans="1:5" x14ac:dyDescent="0.25">
      <c r="A125" s="1">
        <v>24.200000000000003</v>
      </c>
      <c r="B125" s="17">
        <v>14579.054</v>
      </c>
      <c r="C125" s="22">
        <f t="shared" si="3"/>
        <v>573.97850393700787</v>
      </c>
      <c r="D125" s="22">
        <f t="shared" si="4"/>
        <v>577.79060825599174</v>
      </c>
      <c r="E125" s="22">
        <f t="shared" si="5"/>
        <v>14.532139338815476</v>
      </c>
    </row>
    <row r="126" spans="1:5" x14ac:dyDescent="0.25">
      <c r="A126" s="1">
        <v>24.400000000000002</v>
      </c>
      <c r="B126" s="17">
        <v>14580.16</v>
      </c>
      <c r="C126" s="22">
        <f t="shared" si="3"/>
        <v>574.02204724409455</v>
      </c>
      <c r="D126" s="22">
        <f t="shared" si="4"/>
        <v>578.1376576657467</v>
      </c>
      <c r="E126" s="22">
        <f t="shared" si="5"/>
        <v>16.938249142811788</v>
      </c>
    </row>
    <row r="127" spans="1:5" x14ac:dyDescent="0.25">
      <c r="A127" s="1">
        <v>24.6</v>
      </c>
      <c r="B127" s="17">
        <v>14600.992</v>
      </c>
      <c r="C127" s="22">
        <f t="shared" si="3"/>
        <v>574.8422047244095</v>
      </c>
      <c r="D127" s="22">
        <f t="shared" si="4"/>
        <v>578.48193287499168</v>
      </c>
      <c r="E127" s="22">
        <f t="shared" si="5"/>
        <v>13.247621010140424</v>
      </c>
    </row>
    <row r="128" spans="1:5" x14ac:dyDescent="0.25">
      <c r="A128" s="1">
        <v>24.8</v>
      </c>
      <c r="B128" s="17">
        <v>14532.848</v>
      </c>
      <c r="C128" s="22">
        <f t="shared" si="3"/>
        <v>572.15937007874015</v>
      </c>
      <c r="D128" s="22">
        <f t="shared" si="4"/>
        <v>578.82345886640849</v>
      </c>
      <c r="E128" s="22">
        <f t="shared" si="5"/>
        <v>44.410079369926798</v>
      </c>
    </row>
    <row r="129" spans="1:5" x14ac:dyDescent="0.25">
      <c r="A129" s="1">
        <v>25</v>
      </c>
      <c r="B129" s="17">
        <v>14603.662</v>
      </c>
      <c r="C129" s="22">
        <f t="shared" si="3"/>
        <v>574.94732283464566</v>
      </c>
      <c r="D129" s="22">
        <f t="shared" si="4"/>
        <v>579.16226039770174</v>
      </c>
      <c r="E129" s="22">
        <f t="shared" si="5"/>
        <v>17.765698660461148</v>
      </c>
    </row>
    <row r="130" spans="1:5" x14ac:dyDescent="0.25">
      <c r="A130" s="1">
        <v>25.200000000000003</v>
      </c>
      <c r="B130" s="17">
        <v>14554.55</v>
      </c>
      <c r="C130" s="22">
        <f t="shared" si="3"/>
        <v>573.01377952755911</v>
      </c>
      <c r="D130" s="22">
        <f t="shared" si="4"/>
        <v>579.49836200362267</v>
      </c>
      <c r="E130" s="22">
        <f t="shared" si="5"/>
        <v>42.049809888870676</v>
      </c>
    </row>
    <row r="131" spans="1:5" x14ac:dyDescent="0.25">
      <c r="A131" s="1">
        <v>25.400000000000002</v>
      </c>
      <c r="B131" s="17">
        <v>14561.6</v>
      </c>
      <c r="C131" s="22">
        <f t="shared" si="3"/>
        <v>573.29133858267721</v>
      </c>
      <c r="D131" s="22">
        <f t="shared" si="4"/>
        <v>579.83178799797975</v>
      </c>
      <c r="E131" s="22">
        <f t="shared" si="5"/>
        <v>42.777478554131243</v>
      </c>
    </row>
    <row r="132" spans="1:5" x14ac:dyDescent="0.25">
      <c r="A132" s="1">
        <v>25.6</v>
      </c>
      <c r="B132" s="17">
        <v>14735.31</v>
      </c>
      <c r="C132" s="22">
        <f t="shared" si="3"/>
        <v>580.1303149606299</v>
      </c>
      <c r="D132" s="22">
        <f t="shared" si="4"/>
        <v>580.16256247562512</v>
      </c>
      <c r="E132" s="22">
        <f t="shared" si="5"/>
        <v>1.0399022233669205E-3</v>
      </c>
    </row>
    <row r="133" spans="1:5" x14ac:dyDescent="0.25">
      <c r="A133" s="1">
        <v>25.8</v>
      </c>
      <c r="B133" s="17">
        <v>14713.957999999999</v>
      </c>
      <c r="C133" s="22">
        <f t="shared" ref="C133:C196" si="6">(B133)/$H$5</f>
        <v>579.28968503937006</v>
      </c>
      <c r="D133" s="22">
        <f t="shared" ref="D133:D196" si="7">$H$6*(1/$H$16+A133/$H$17+1/$H$18*(1-EXP(-$H$18/$H$19*A133)))*10^6</f>
        <v>580.49070931442941</v>
      </c>
      <c r="E133" s="22">
        <f t="shared" si="5"/>
        <v>1.4424593092818454</v>
      </c>
    </row>
    <row r="134" spans="1:5" x14ac:dyDescent="0.25">
      <c r="A134" s="1">
        <v>26</v>
      </c>
      <c r="B134" s="17">
        <v>14504.841999999999</v>
      </c>
      <c r="C134" s="22">
        <f t="shared" si="6"/>
        <v>571.05677165354325</v>
      </c>
      <c r="D134" s="22">
        <f t="shared" si="7"/>
        <v>580.81625217723354</v>
      </c>
      <c r="E134" s="22">
        <f t="shared" si="5"/>
        <v>95.247460092290012</v>
      </c>
    </row>
    <row r="135" spans="1:5" x14ac:dyDescent="0.25">
      <c r="A135" s="1">
        <v>26.200000000000003</v>
      </c>
      <c r="B135" s="17">
        <v>14679.126</v>
      </c>
      <c r="C135" s="22">
        <f t="shared" si="6"/>
        <v>577.91834645669292</v>
      </c>
      <c r="D135" s="22">
        <f t="shared" si="7"/>
        <v>581.13921451378621</v>
      </c>
      <c r="E135" s="22">
        <f t="shared" si="5"/>
        <v>10.37399104120396</v>
      </c>
    </row>
    <row r="136" spans="1:5" x14ac:dyDescent="0.25">
      <c r="A136" s="1">
        <v>26.400000000000002</v>
      </c>
      <c r="B136" s="17">
        <v>14680.843999999999</v>
      </c>
      <c r="C136" s="22">
        <f t="shared" si="6"/>
        <v>577.98598425196849</v>
      </c>
      <c r="D136" s="22">
        <f t="shared" si="7"/>
        <v>581.45961956266262</v>
      </c>
      <c r="E136" s="22">
        <f t="shared" si="5"/>
        <v>12.066142271701141</v>
      </c>
    </row>
    <row r="137" spans="1:5" x14ac:dyDescent="0.25">
      <c r="A137" s="1">
        <v>26.6</v>
      </c>
      <c r="B137" s="17">
        <v>14741.472</v>
      </c>
      <c r="C137" s="22">
        <f t="shared" si="6"/>
        <v>580.37291338582679</v>
      </c>
      <c r="D137" s="22">
        <f t="shared" si="7"/>
        <v>581.7774903531664</v>
      </c>
      <c r="E137" s="22">
        <f t="shared" si="5"/>
        <v>1.9728364571809303</v>
      </c>
    </row>
    <row r="138" spans="1:5" x14ac:dyDescent="0.25">
      <c r="A138" s="1">
        <v>26.8</v>
      </c>
      <c r="B138" s="17">
        <v>14689.523999999999</v>
      </c>
      <c r="C138" s="22">
        <f t="shared" si="6"/>
        <v>578.32771653543307</v>
      </c>
      <c r="D138" s="22">
        <f t="shared" si="7"/>
        <v>582.09284970721353</v>
      </c>
      <c r="E138" s="22">
        <f t="shared" si="5"/>
        <v>14.176227801241605</v>
      </c>
    </row>
    <row r="139" spans="1:5" x14ac:dyDescent="0.25">
      <c r="A139" s="1">
        <v>27</v>
      </c>
      <c r="B139" s="17">
        <v>14652.974</v>
      </c>
      <c r="C139" s="22">
        <f t="shared" si="6"/>
        <v>576.88874015748036</v>
      </c>
      <c r="D139" s="22">
        <f t="shared" si="7"/>
        <v>582.40572024120047</v>
      </c>
      <c r="E139" s="22">
        <f t="shared" si="5"/>
        <v>30.437069244164395</v>
      </c>
    </row>
    <row r="140" spans="1:5" x14ac:dyDescent="0.25">
      <c r="A140" s="1">
        <v>27.200000000000003</v>
      </c>
      <c r="B140" s="17">
        <v>14760.278</v>
      </c>
      <c r="C140" s="22">
        <f t="shared" si="6"/>
        <v>581.11330708661421</v>
      </c>
      <c r="D140" s="22">
        <f t="shared" si="7"/>
        <v>582.71612436785506</v>
      </c>
      <c r="E140" s="22">
        <f t="shared" si="5"/>
        <v>2.5690232370442962</v>
      </c>
    </row>
    <row r="141" spans="1:5" x14ac:dyDescent="0.25">
      <c r="A141" s="1">
        <v>27.400000000000002</v>
      </c>
      <c r="B141" s="17">
        <v>14549.019999999999</v>
      </c>
      <c r="C141" s="22">
        <f t="shared" si="6"/>
        <v>572.79606299212594</v>
      </c>
      <c r="D141" s="22">
        <f t="shared" si="7"/>
        <v>583.02408429807031</v>
      </c>
      <c r="E141" s="22">
        <f t="shared" si="5"/>
        <v>104.61241983485191</v>
      </c>
    </row>
    <row r="142" spans="1:5" x14ac:dyDescent="0.25">
      <c r="A142" s="1">
        <v>27.6</v>
      </c>
      <c r="B142" s="17">
        <v>14507.743999999999</v>
      </c>
      <c r="C142" s="22">
        <f t="shared" si="6"/>
        <v>571.17102362204719</v>
      </c>
      <c r="D142" s="22">
        <f t="shared" si="7"/>
        <v>583.32962204272167</v>
      </c>
      <c r="E142" s="22">
        <f t="shared" si="5"/>
        <v>147.83151555522795</v>
      </c>
    </row>
    <row r="143" spans="1:5" x14ac:dyDescent="0.25">
      <c r="A143" s="1">
        <v>27.8</v>
      </c>
      <c r="B143" s="17">
        <v>14715.885999999999</v>
      </c>
      <c r="C143" s="22">
        <f t="shared" si="6"/>
        <v>579.36559055118107</v>
      </c>
      <c r="D143" s="22">
        <f t="shared" si="7"/>
        <v>583.63275941446921</v>
      </c>
      <c r="E143" s="22">
        <f t="shared" ref="E143:E206" si="8">(D143-C143)^2</f>
        <v>18.208730107815747</v>
      </c>
    </row>
    <row r="144" spans="1:5" x14ac:dyDescent="0.25">
      <c r="A144" s="1">
        <v>28</v>
      </c>
      <c r="B144" s="17">
        <v>14735.147999999999</v>
      </c>
      <c r="C144" s="22">
        <f t="shared" si="6"/>
        <v>580.12393700787402</v>
      </c>
      <c r="D144" s="22">
        <f t="shared" si="7"/>
        <v>583.93351802954191</v>
      </c>
      <c r="E144" s="22">
        <f t="shared" si="8"/>
        <v>14.512907560652208</v>
      </c>
    </row>
    <row r="145" spans="1:5" x14ac:dyDescent="0.25">
      <c r="A145" s="1">
        <v>28.200000000000003</v>
      </c>
      <c r="B145" s="17">
        <v>14670.206</v>
      </c>
      <c r="C145" s="22">
        <f t="shared" si="6"/>
        <v>577.56716535433077</v>
      </c>
      <c r="D145" s="22">
        <f t="shared" si="7"/>
        <v>584.23191930950668</v>
      </c>
      <c r="E145" s="22">
        <f t="shared" si="8"/>
        <v>44.418945283032947</v>
      </c>
    </row>
    <row r="146" spans="1:5" x14ac:dyDescent="0.25">
      <c r="A146" s="1">
        <v>28.400000000000002</v>
      </c>
      <c r="B146" s="17">
        <v>14656.907999999999</v>
      </c>
      <c r="C146" s="22">
        <f t="shared" si="6"/>
        <v>577.04362204724407</v>
      </c>
      <c r="D146" s="22">
        <f t="shared" si="7"/>
        <v>584.52798448302178</v>
      </c>
      <c r="E146" s="22">
        <f t="shared" si="8"/>
        <v>56.015681070080483</v>
      </c>
    </row>
    <row r="147" spans="1:5" x14ac:dyDescent="0.25">
      <c r="A147" s="1">
        <v>28.6</v>
      </c>
      <c r="B147" s="17">
        <v>14641.552</v>
      </c>
      <c r="C147" s="22">
        <f t="shared" si="6"/>
        <v>576.43905511811022</v>
      </c>
      <c r="D147" s="22">
        <f t="shared" si="7"/>
        <v>584.82173458757291</v>
      </c>
      <c r="E147" s="22">
        <f t="shared" si="8"/>
        <v>70.269315087751238</v>
      </c>
    </row>
    <row r="148" spans="1:5" x14ac:dyDescent="0.25">
      <c r="A148" s="1">
        <v>28.8</v>
      </c>
      <c r="B148" s="17">
        <v>14763.871999999999</v>
      </c>
      <c r="C148" s="22">
        <f t="shared" si="6"/>
        <v>581.25480314960635</v>
      </c>
      <c r="D148" s="22">
        <f t="shared" si="7"/>
        <v>585.11319047119628</v>
      </c>
      <c r="E148" s="22">
        <f t="shared" si="8"/>
        <v>14.887152723405915</v>
      </c>
    </row>
    <row r="149" spans="1:5" x14ac:dyDescent="0.25">
      <c r="A149" s="1">
        <v>29</v>
      </c>
      <c r="B149" s="17">
        <v>14809.016</v>
      </c>
      <c r="C149" s="22">
        <f t="shared" si="6"/>
        <v>583.03212598425193</v>
      </c>
      <c r="D149" s="22">
        <f t="shared" si="7"/>
        <v>585.40237279418398</v>
      </c>
      <c r="E149" s="22">
        <f t="shared" si="8"/>
        <v>5.6180699399930178</v>
      </c>
    </row>
    <row r="150" spans="1:5" x14ac:dyDescent="0.25">
      <c r="A150" s="1">
        <v>29.200000000000003</v>
      </c>
      <c r="B150" s="17">
        <v>14715.753999999999</v>
      </c>
      <c r="C150" s="22">
        <f t="shared" si="6"/>
        <v>579.36039370078743</v>
      </c>
      <c r="D150" s="22">
        <f t="shared" si="7"/>
        <v>585.68930203077412</v>
      </c>
      <c r="E150" s="22">
        <f t="shared" si="8"/>
        <v>40.055080649374901</v>
      </c>
    </row>
    <row r="151" spans="1:5" x14ac:dyDescent="0.25">
      <c r="A151" s="1">
        <v>29.400000000000002</v>
      </c>
      <c r="B151" s="17">
        <v>14796.279999999999</v>
      </c>
      <c r="C151" s="22">
        <f t="shared" si="6"/>
        <v>582.53070866141729</v>
      </c>
      <c r="D151" s="22">
        <f t="shared" si="7"/>
        <v>585.97399847082761</v>
      </c>
      <c r="E151" s="22">
        <f t="shared" si="8"/>
        <v>11.856244711588934</v>
      </c>
    </row>
    <row r="152" spans="1:5" x14ac:dyDescent="0.25">
      <c r="A152" s="1">
        <v>29.6</v>
      </c>
      <c r="B152" s="17">
        <v>14683.477999999999</v>
      </c>
      <c r="C152" s="22">
        <f t="shared" si="6"/>
        <v>578.08968503937012</v>
      </c>
      <c r="D152" s="22">
        <f t="shared" si="7"/>
        <v>586.2564822214872</v>
      </c>
      <c r="E152" s="22">
        <f t="shared" si="8"/>
        <v>66.696576213835471</v>
      </c>
    </row>
    <row r="153" spans="1:5" x14ac:dyDescent="0.25">
      <c r="A153" s="1">
        <v>29.8</v>
      </c>
      <c r="B153" s="17">
        <v>14801.662</v>
      </c>
      <c r="C153" s="22">
        <f t="shared" si="6"/>
        <v>582.74259842519689</v>
      </c>
      <c r="D153" s="22">
        <f t="shared" si="7"/>
        <v>586.53677320882366</v>
      </c>
      <c r="E153" s="22">
        <f t="shared" si="8"/>
        <v>14.395762288709264</v>
      </c>
    </row>
    <row r="154" spans="1:5" x14ac:dyDescent="0.25">
      <c r="A154" s="1">
        <v>30</v>
      </c>
      <c r="B154" s="17">
        <v>14725.341999999999</v>
      </c>
      <c r="C154" s="22">
        <f t="shared" si="6"/>
        <v>579.73787401574805</v>
      </c>
      <c r="D154" s="22">
        <f t="shared" si="7"/>
        <v>586.81489117946649</v>
      </c>
      <c r="E154" s="22">
        <f t="shared" si="8"/>
        <v>50.084171935565358</v>
      </c>
    </row>
    <row r="155" spans="1:5" x14ac:dyDescent="0.25">
      <c r="A155" s="1">
        <v>30.200000000000003</v>
      </c>
      <c r="B155" s="17">
        <v>14796.938</v>
      </c>
      <c r="C155" s="22">
        <f t="shared" si="6"/>
        <v>582.55661417322835</v>
      </c>
      <c r="D155" s="22">
        <f t="shared" si="7"/>
        <v>587.0908557022193</v>
      </c>
      <c r="E155" s="22">
        <f t="shared" si="8"/>
        <v>20.559346243226159</v>
      </c>
    </row>
    <row r="156" spans="1:5" x14ac:dyDescent="0.25">
      <c r="A156" s="1">
        <v>30.400000000000002</v>
      </c>
      <c r="B156" s="17">
        <v>14886.993999999999</v>
      </c>
      <c r="C156" s="22">
        <f t="shared" si="6"/>
        <v>586.10212598425198</v>
      </c>
      <c r="D156" s="22">
        <f t="shared" si="7"/>
        <v>587.36468616966181</v>
      </c>
      <c r="E156" s="22">
        <f t="shared" si="8"/>
        <v>1.5940582217820916</v>
      </c>
    </row>
    <row r="157" spans="1:5" x14ac:dyDescent="0.25">
      <c r="A157" s="1">
        <v>30.6</v>
      </c>
      <c r="B157" s="17">
        <v>14702.64</v>
      </c>
      <c r="C157" s="22">
        <f t="shared" si="6"/>
        <v>578.84409448818894</v>
      </c>
      <c r="D157" s="22">
        <f t="shared" si="7"/>
        <v>587.63640179973652</v>
      </c>
      <c r="E157" s="22">
        <f t="shared" si="8"/>
        <v>77.304667860692931</v>
      </c>
    </row>
    <row r="158" spans="1:5" x14ac:dyDescent="0.25">
      <c r="A158" s="1">
        <v>30.8</v>
      </c>
      <c r="B158" s="17">
        <v>14734.557999999999</v>
      </c>
      <c r="C158" s="22">
        <f t="shared" si="6"/>
        <v>580.10070866141734</v>
      </c>
      <c r="D158" s="22">
        <f t="shared" si="7"/>
        <v>587.90602163732092</v>
      </c>
      <c r="E158" s="22">
        <f t="shared" si="8"/>
        <v>60.922910651808728</v>
      </c>
    </row>
    <row r="159" spans="1:5" x14ac:dyDescent="0.25">
      <c r="A159" s="1">
        <v>31</v>
      </c>
      <c r="B159" s="17">
        <v>14856.011999999999</v>
      </c>
      <c r="C159" s="22">
        <f t="shared" si="6"/>
        <v>584.88236220472436</v>
      </c>
      <c r="D159" s="22">
        <f t="shared" si="7"/>
        <v>588.17356455578715</v>
      </c>
      <c r="E159" s="22">
        <f t="shared" si="8"/>
        <v>10.832012915641258</v>
      </c>
    </row>
    <row r="160" spans="1:5" x14ac:dyDescent="0.25">
      <c r="A160" s="1">
        <v>31.200000000000003</v>
      </c>
      <c r="B160" s="17">
        <v>14787.484</v>
      </c>
      <c r="C160" s="22">
        <f t="shared" si="6"/>
        <v>582.184409448819</v>
      </c>
      <c r="D160" s="22">
        <f t="shared" si="7"/>
        <v>588.43904925854542</v>
      </c>
      <c r="E160" s="22">
        <f t="shared" si="8"/>
        <v>39.12051914941464</v>
      </c>
    </row>
    <row r="161" spans="1:5" x14ac:dyDescent="0.25">
      <c r="A161" s="1">
        <v>31.4</v>
      </c>
      <c r="B161" s="17">
        <v>14902.278</v>
      </c>
      <c r="C161" s="22">
        <f t="shared" si="6"/>
        <v>586.70385826771656</v>
      </c>
      <c r="D161" s="22">
        <f t="shared" si="7"/>
        <v>588.7024942805748</v>
      </c>
      <c r="E161" s="22">
        <f t="shared" si="8"/>
        <v>3.9945459118938906</v>
      </c>
    </row>
    <row r="162" spans="1:5" x14ac:dyDescent="0.25">
      <c r="A162" s="1">
        <v>31.6</v>
      </c>
      <c r="B162" s="17">
        <v>14750.16</v>
      </c>
      <c r="C162" s="22">
        <f t="shared" si="6"/>
        <v>580.71496062992128</v>
      </c>
      <c r="D162" s="22">
        <f t="shared" si="7"/>
        <v>588.96391798994046</v>
      </c>
      <c r="E162" s="22">
        <f t="shared" si="8"/>
        <v>68.045297527414533</v>
      </c>
    </row>
    <row r="163" spans="1:5" x14ac:dyDescent="0.25">
      <c r="A163" s="1">
        <v>31.800000000000004</v>
      </c>
      <c r="B163" s="17">
        <v>14929.699999999999</v>
      </c>
      <c r="C163" s="22">
        <f t="shared" si="6"/>
        <v>587.78346456692907</v>
      </c>
      <c r="D163" s="22">
        <f t="shared" si="7"/>
        <v>589.22333858929642</v>
      </c>
      <c r="E163" s="22">
        <f t="shared" si="8"/>
        <v>2.0732372002883275</v>
      </c>
    </row>
    <row r="164" spans="1:5" x14ac:dyDescent="0.25">
      <c r="A164" s="1">
        <v>32</v>
      </c>
      <c r="B164" s="17">
        <v>14892.33</v>
      </c>
      <c r="C164" s="22">
        <f t="shared" si="6"/>
        <v>586.31220472440953</v>
      </c>
      <c r="D164" s="22">
        <f t="shared" si="7"/>
        <v>589.48077411737472</v>
      </c>
      <c r="E164" s="22">
        <f t="shared" si="8"/>
        <v>10.039831998035831</v>
      </c>
    </row>
    <row r="165" spans="1:5" x14ac:dyDescent="0.25">
      <c r="A165" s="1">
        <v>32.200000000000003</v>
      </c>
      <c r="B165" s="17">
        <v>14830.171999999999</v>
      </c>
      <c r="C165" s="22">
        <f t="shared" si="6"/>
        <v>583.86503937007876</v>
      </c>
      <c r="D165" s="22">
        <f t="shared" si="7"/>
        <v>589.73624245046301</v>
      </c>
      <c r="E165" s="22">
        <f t="shared" si="8"/>
        <v>34.471025611113483</v>
      </c>
    </row>
    <row r="166" spans="1:5" x14ac:dyDescent="0.25">
      <c r="A166" s="1">
        <v>32.4</v>
      </c>
      <c r="B166" s="17">
        <v>14906.704</v>
      </c>
      <c r="C166" s="22">
        <f t="shared" si="6"/>
        <v>586.87811023622055</v>
      </c>
      <c r="D166" s="22">
        <f t="shared" si="7"/>
        <v>589.98976130386575</v>
      </c>
      <c r="E166" s="22">
        <f t="shared" si="8"/>
        <v>9.6823723667775017</v>
      </c>
    </row>
    <row r="167" spans="1:5" x14ac:dyDescent="0.25">
      <c r="A167" s="1">
        <v>32.6</v>
      </c>
      <c r="B167" s="17">
        <v>14858.433999999999</v>
      </c>
      <c r="C167" s="22">
        <f t="shared" si="6"/>
        <v>584.97771653543305</v>
      </c>
      <c r="D167" s="22">
        <f t="shared" si="7"/>
        <v>590.24134823335476</v>
      </c>
      <c r="E167" s="22">
        <f t="shared" si="8"/>
        <v>27.705818651366183</v>
      </c>
    </row>
    <row r="168" spans="1:5" x14ac:dyDescent="0.25">
      <c r="A168" s="1">
        <v>32.800000000000004</v>
      </c>
      <c r="B168" s="17">
        <v>14743.698</v>
      </c>
      <c r="C168" s="22">
        <f t="shared" si="6"/>
        <v>580.46055118110246</v>
      </c>
      <c r="D168" s="22">
        <f t="shared" si="7"/>
        <v>590.49102063660598</v>
      </c>
      <c r="E168" s="22">
        <f t="shared" si="8"/>
        <v>100.61031749778911</v>
      </c>
    </row>
    <row r="169" spans="1:5" x14ac:dyDescent="0.25">
      <c r="A169" s="1">
        <v>33</v>
      </c>
      <c r="B169" s="17">
        <v>14897.444</v>
      </c>
      <c r="C169" s="22">
        <f t="shared" si="6"/>
        <v>586.51354330708659</v>
      </c>
      <c r="D169" s="22">
        <f t="shared" si="7"/>
        <v>590.73879575462252</v>
      </c>
      <c r="E169" s="22">
        <f t="shared" si="8"/>
        <v>17.852758245408303</v>
      </c>
    </row>
    <row r="170" spans="1:5" x14ac:dyDescent="0.25">
      <c r="A170" s="1">
        <v>33.200000000000003</v>
      </c>
      <c r="B170" s="17">
        <v>14954.305999999999</v>
      </c>
      <c r="C170" s="22">
        <f t="shared" si="6"/>
        <v>588.75220472440947</v>
      </c>
      <c r="D170" s="22">
        <f t="shared" si="7"/>
        <v>590.98469067314682</v>
      </c>
      <c r="E170" s="22">
        <f t="shared" si="8"/>
        <v>4.9839935113097003</v>
      </c>
    </row>
    <row r="171" spans="1:5" x14ac:dyDescent="0.25">
      <c r="A171" s="1">
        <v>33.4</v>
      </c>
      <c r="B171" s="17">
        <v>14921.6</v>
      </c>
      <c r="C171" s="22">
        <f t="shared" si="6"/>
        <v>587.46456692913387</v>
      </c>
      <c r="D171" s="22">
        <f t="shared" si="7"/>
        <v>591.22872232405734</v>
      </c>
      <c r="E171" s="22">
        <f t="shared" si="8"/>
        <v>14.168865837131522</v>
      </c>
    </row>
    <row r="172" spans="1:5" x14ac:dyDescent="0.25">
      <c r="A172" s="1">
        <v>33.6</v>
      </c>
      <c r="B172" s="17">
        <v>14881.103999999999</v>
      </c>
      <c r="C172" s="22">
        <f t="shared" si="6"/>
        <v>585.87023622047241</v>
      </c>
      <c r="D172" s="22">
        <f t="shared" si="7"/>
        <v>591.47090748675487</v>
      </c>
      <c r="E172" s="22">
        <f t="shared" si="8"/>
        <v>31.367518632961986</v>
      </c>
    </row>
    <row r="173" spans="1:5" x14ac:dyDescent="0.25">
      <c r="A173" s="1">
        <v>33.800000000000004</v>
      </c>
      <c r="B173" s="17">
        <v>14936.89</v>
      </c>
      <c r="C173" s="22">
        <f t="shared" si="6"/>
        <v>588.06653543307084</v>
      </c>
      <c r="D173" s="22">
        <f t="shared" si="7"/>
        <v>591.71126278953579</v>
      </c>
      <c r="E173" s="22">
        <f t="shared" si="8"/>
        <v>13.284037502964019</v>
      </c>
    </row>
    <row r="174" spans="1:5" x14ac:dyDescent="0.25">
      <c r="A174" s="1">
        <v>34</v>
      </c>
      <c r="B174" s="17">
        <v>14837.936</v>
      </c>
      <c r="C174" s="22">
        <f t="shared" si="6"/>
        <v>584.17070866141739</v>
      </c>
      <c r="D174" s="22">
        <f t="shared" si="7"/>
        <v>591.94980471095266</v>
      </c>
      <c r="E174" s="22">
        <f t="shared" si="8"/>
        <v>60.514335347895233</v>
      </c>
    </row>
    <row r="175" spans="1:5" x14ac:dyDescent="0.25">
      <c r="A175" s="1">
        <v>34.200000000000003</v>
      </c>
      <c r="B175" s="17">
        <v>15101.735999999999</v>
      </c>
      <c r="C175" s="22">
        <f t="shared" si="6"/>
        <v>594.55653543307085</v>
      </c>
      <c r="D175" s="22">
        <f t="shared" si="7"/>
        <v>592.18654958116258</v>
      </c>
      <c r="E175" s="22">
        <f t="shared" si="8"/>
        <v>5.6168329382453592</v>
      </c>
    </row>
    <row r="176" spans="1:5" x14ac:dyDescent="0.25">
      <c r="A176" s="1">
        <v>34.4</v>
      </c>
      <c r="B176" s="17">
        <v>14912.222</v>
      </c>
      <c r="C176" s="22">
        <f t="shared" si="6"/>
        <v>587.09535433070869</v>
      </c>
      <c r="D176" s="22">
        <f t="shared" si="7"/>
        <v>592.42151358326385</v>
      </c>
      <c r="E176" s="22">
        <f t="shared" si="8"/>
        <v>28.367972383578916</v>
      </c>
    </row>
    <row r="177" spans="1:5" x14ac:dyDescent="0.25">
      <c r="A177" s="1">
        <v>34.6</v>
      </c>
      <c r="B177" s="17">
        <v>14896.13</v>
      </c>
      <c r="C177" s="22">
        <f t="shared" si="6"/>
        <v>586.46181102362209</v>
      </c>
      <c r="D177" s="22">
        <f t="shared" si="7"/>
        <v>592.6547127546196</v>
      </c>
      <c r="E177" s="22">
        <f t="shared" si="8"/>
        <v>38.352031849791899</v>
      </c>
    </row>
    <row r="178" spans="1:5" x14ac:dyDescent="0.25">
      <c r="A178" s="1">
        <v>34.800000000000004</v>
      </c>
      <c r="B178" s="17">
        <v>15111.714</v>
      </c>
      <c r="C178" s="22">
        <f t="shared" si="6"/>
        <v>594.94937007874023</v>
      </c>
      <c r="D178" s="22">
        <f t="shared" si="7"/>
        <v>592.88616298817146</v>
      </c>
      <c r="E178" s="22">
        <f t="shared" si="8"/>
        <v>4.2568234985732358</v>
      </c>
    </row>
    <row r="179" spans="1:5" x14ac:dyDescent="0.25">
      <c r="A179" s="1">
        <v>35</v>
      </c>
      <c r="B179" s="17">
        <v>14953.243999999999</v>
      </c>
      <c r="C179" s="22">
        <f t="shared" si="6"/>
        <v>588.71039370078734</v>
      </c>
      <c r="D179" s="22">
        <f t="shared" si="7"/>
        <v>593.11588003373868</v>
      </c>
      <c r="E179" s="22">
        <f t="shared" si="8"/>
        <v>19.408309829821054</v>
      </c>
    </row>
    <row r="180" spans="1:5" x14ac:dyDescent="0.25">
      <c r="A180" s="1">
        <v>35.200000000000003</v>
      </c>
      <c r="B180" s="17">
        <v>15099.278</v>
      </c>
      <c r="C180" s="22">
        <f t="shared" si="6"/>
        <v>594.45976377952763</v>
      </c>
      <c r="D180" s="22">
        <f t="shared" si="7"/>
        <v>593.34387949930795</v>
      </c>
      <c r="E180" s="22">
        <f t="shared" si="8"/>
        <v>1.2451977268414127</v>
      </c>
    </row>
    <row r="181" spans="1:5" x14ac:dyDescent="0.25">
      <c r="A181" s="1">
        <v>35.4</v>
      </c>
      <c r="B181" s="17">
        <v>15001.634</v>
      </c>
      <c r="C181" s="22">
        <f t="shared" si="6"/>
        <v>590.61551181102368</v>
      </c>
      <c r="D181" s="22">
        <f t="shared" si="7"/>
        <v>593.57017685231062</v>
      </c>
      <c r="E181" s="22">
        <f t="shared" si="8"/>
        <v>8.7300455062031777</v>
      </c>
    </row>
    <row r="182" spans="1:5" x14ac:dyDescent="0.25">
      <c r="A182" s="1">
        <v>35.6</v>
      </c>
      <c r="B182" s="17">
        <v>15045.384</v>
      </c>
      <c r="C182" s="22">
        <f t="shared" si="6"/>
        <v>592.33795275590558</v>
      </c>
      <c r="D182" s="22">
        <f t="shared" si="7"/>
        <v>593.79478742088747</v>
      </c>
      <c r="E182" s="22">
        <f t="shared" si="8"/>
        <v>2.1223672410929182</v>
      </c>
    </row>
    <row r="183" spans="1:5" x14ac:dyDescent="0.25">
      <c r="A183" s="1">
        <v>35.800000000000004</v>
      </c>
      <c r="B183" s="17">
        <v>15115.091999999999</v>
      </c>
      <c r="C183" s="22">
        <f t="shared" si="6"/>
        <v>595.0823622047244</v>
      </c>
      <c r="D183" s="22">
        <f t="shared" si="7"/>
        <v>594.01772639514468</v>
      </c>
      <c r="E183" s="22">
        <f t="shared" si="8"/>
        <v>1.1334494070394803</v>
      </c>
    </row>
    <row r="184" spans="1:5" x14ac:dyDescent="0.25">
      <c r="A184" s="1">
        <v>36</v>
      </c>
      <c r="B184" s="17">
        <v>14895.351999999999</v>
      </c>
      <c r="C184" s="22">
        <f t="shared" si="6"/>
        <v>586.43118110236219</v>
      </c>
      <c r="D184" s="22">
        <f t="shared" si="7"/>
        <v>594.23900882839541</v>
      </c>
      <c r="E184" s="22">
        <f t="shared" si="8"/>
        <v>60.962173799413151</v>
      </c>
    </row>
    <row r="185" spans="1:5" x14ac:dyDescent="0.25">
      <c r="A185" s="1">
        <v>36.200000000000003</v>
      </c>
      <c r="B185" s="17">
        <v>14992.735999999999</v>
      </c>
      <c r="C185" s="22">
        <f t="shared" si="6"/>
        <v>590.26519685039375</v>
      </c>
      <c r="D185" s="22">
        <f t="shared" si="7"/>
        <v>594.45864963839279</v>
      </c>
      <c r="E185" s="22">
        <f t="shared" si="8"/>
        <v>17.585046285176883</v>
      </c>
    </row>
    <row r="186" spans="1:5" x14ac:dyDescent="0.25">
      <c r="A186" s="1">
        <v>36.4</v>
      </c>
      <c r="B186" s="17">
        <v>14867.637999999999</v>
      </c>
      <c r="C186" s="22">
        <f t="shared" si="6"/>
        <v>585.34007874015742</v>
      </c>
      <c r="D186" s="22">
        <f t="shared" si="7"/>
        <v>594.67666360854935</v>
      </c>
      <c r="E186" s="22">
        <f t="shared" si="8"/>
        <v>87.171817004685039</v>
      </c>
    </row>
    <row r="187" spans="1:5" x14ac:dyDescent="0.25">
      <c r="A187" s="1">
        <v>36.6</v>
      </c>
      <c r="B187" s="17">
        <v>15033.034</v>
      </c>
      <c r="C187" s="22">
        <f t="shared" si="6"/>
        <v>591.85173228346457</v>
      </c>
      <c r="D187" s="22">
        <f t="shared" si="7"/>
        <v>594.89306538914855</v>
      </c>
      <c r="E187" s="22">
        <f t="shared" si="8"/>
        <v>9.2497070597293334</v>
      </c>
    </row>
    <row r="188" spans="1:5" x14ac:dyDescent="0.25">
      <c r="A188" s="1">
        <v>36.800000000000004</v>
      </c>
      <c r="B188" s="17">
        <v>15064.565999999999</v>
      </c>
      <c r="C188" s="22">
        <f t="shared" si="6"/>
        <v>593.09314960629922</v>
      </c>
      <c r="D188" s="22">
        <f t="shared" si="7"/>
        <v>595.10786949854219</v>
      </c>
      <c r="E188" s="22">
        <f t="shared" si="8"/>
        <v>4.0590962441995053</v>
      </c>
    </row>
    <row r="189" spans="1:5" x14ac:dyDescent="0.25">
      <c r="A189" s="1">
        <v>37</v>
      </c>
      <c r="B189" s="17">
        <v>15008.575999999999</v>
      </c>
      <c r="C189" s="22">
        <f t="shared" si="6"/>
        <v>590.88881889763775</v>
      </c>
      <c r="D189" s="22">
        <f t="shared" si="7"/>
        <v>595.32109032433902</v>
      </c>
      <c r="E189" s="22">
        <f t="shared" si="8"/>
        <v>19.645029999952573</v>
      </c>
    </row>
    <row r="190" spans="1:5" x14ac:dyDescent="0.25">
      <c r="A190" s="1">
        <v>37.200000000000003</v>
      </c>
      <c r="B190" s="17">
        <v>15025.696</v>
      </c>
      <c r="C190" s="22">
        <f t="shared" si="6"/>
        <v>591.56283464566934</v>
      </c>
      <c r="D190" s="22">
        <f t="shared" si="7"/>
        <v>595.53274212458257</v>
      </c>
      <c r="E190" s="22">
        <f t="shared" si="8"/>
        <v>15.760165391131183</v>
      </c>
    </row>
    <row r="191" spans="1:5" x14ac:dyDescent="0.25">
      <c r="A191" s="1">
        <v>37.4</v>
      </c>
      <c r="B191" s="17">
        <v>15116.758</v>
      </c>
      <c r="C191" s="22">
        <f t="shared" si="6"/>
        <v>595.14795275590552</v>
      </c>
      <c r="D191" s="22">
        <f t="shared" si="7"/>
        <v>595.74283902891705</v>
      </c>
      <c r="E191" s="22">
        <f t="shared" si="8"/>
        <v>0.35388967781754288</v>
      </c>
    </row>
    <row r="192" spans="1:5" x14ac:dyDescent="0.25">
      <c r="A192" s="1">
        <v>37.6</v>
      </c>
      <c r="B192" s="17">
        <v>15056.778</v>
      </c>
      <c r="C192" s="22">
        <f t="shared" si="6"/>
        <v>592.78653543307087</v>
      </c>
      <c r="D192" s="22">
        <f t="shared" si="7"/>
        <v>595.95139503974451</v>
      </c>
      <c r="E192" s="22">
        <f t="shared" si="8"/>
        <v>10.016336329954456</v>
      </c>
    </row>
    <row r="193" spans="1:5" x14ac:dyDescent="0.25">
      <c r="A193" s="1">
        <v>37.800000000000004</v>
      </c>
      <c r="B193" s="17">
        <v>15032.895999999999</v>
      </c>
      <c r="C193" s="22">
        <f t="shared" si="6"/>
        <v>591.84629921259841</v>
      </c>
      <c r="D193" s="22">
        <f t="shared" si="7"/>
        <v>596.15842403336978</v>
      </c>
      <c r="E193" s="22">
        <f t="shared" si="8"/>
        <v>18.594420469912549</v>
      </c>
    </row>
    <row r="194" spans="1:5" x14ac:dyDescent="0.25">
      <c r="A194" s="1">
        <v>38</v>
      </c>
      <c r="B194" s="17">
        <v>14886.547999999999</v>
      </c>
      <c r="C194" s="22">
        <f t="shared" si="6"/>
        <v>586.08456692913387</v>
      </c>
      <c r="D194" s="22">
        <f t="shared" si="7"/>
        <v>596.36393976113698</v>
      </c>
      <c r="E194" s="22">
        <f t="shared" si="8"/>
        <v>105.66550581932354</v>
      </c>
    </row>
    <row r="195" spans="1:5" x14ac:dyDescent="0.25">
      <c r="A195" s="1">
        <v>38.200000000000003</v>
      </c>
      <c r="B195" s="17">
        <v>15079.462</v>
      </c>
      <c r="C195" s="22">
        <f t="shared" si="6"/>
        <v>593.67960629921265</v>
      </c>
      <c r="D195" s="22">
        <f t="shared" si="7"/>
        <v>596.56795585055431</v>
      </c>
      <c r="E195" s="22">
        <f t="shared" si="8"/>
        <v>8.342563130735579</v>
      </c>
    </row>
    <row r="196" spans="1:5" x14ac:dyDescent="0.25">
      <c r="A196" s="1">
        <v>38.4</v>
      </c>
      <c r="B196" s="17">
        <v>15050.314</v>
      </c>
      <c r="C196" s="22">
        <f t="shared" si="6"/>
        <v>592.53204724409454</v>
      </c>
      <c r="D196" s="22">
        <f t="shared" si="7"/>
        <v>596.77048580640928</v>
      </c>
      <c r="E196" s="22">
        <f t="shared" si="8"/>
        <v>17.964361446516648</v>
      </c>
    </row>
    <row r="197" spans="1:5" x14ac:dyDescent="0.25">
      <c r="A197" s="1">
        <v>38.6</v>
      </c>
      <c r="B197" s="17">
        <v>15204.475999999999</v>
      </c>
      <c r="C197" s="22">
        <f t="shared" ref="C197:C260" si="9">(B197)/$H$5</f>
        <v>598.60141732283466</v>
      </c>
      <c r="D197" s="22">
        <f t="shared" ref="D197:D260" si="10">$H$6*(1/$H$16+A197/$H$17+1/$H$18*(1-EXP(-$H$18/$H$19*A197)))*10^6</f>
        <v>596.97154301187345</v>
      </c>
      <c r="E197" s="22">
        <f t="shared" si="8"/>
        <v>2.6564902695312895</v>
      </c>
    </row>
    <row r="198" spans="1:5" x14ac:dyDescent="0.25">
      <c r="A198" s="1">
        <v>38.800000000000004</v>
      </c>
      <c r="B198" s="17">
        <v>15234.374</v>
      </c>
      <c r="C198" s="22">
        <f t="shared" si="9"/>
        <v>599.77850393700794</v>
      </c>
      <c r="D198" s="22">
        <f t="shared" si="10"/>
        <v>597.17114072959907</v>
      </c>
      <c r="E198" s="22">
        <f t="shared" si="8"/>
        <v>6.7983428953494514</v>
      </c>
    </row>
    <row r="199" spans="1:5" x14ac:dyDescent="0.25">
      <c r="A199" s="1">
        <v>39</v>
      </c>
      <c r="B199" s="17">
        <v>15020.501999999999</v>
      </c>
      <c r="C199" s="22">
        <f t="shared" si="9"/>
        <v>591.35834645669286</v>
      </c>
      <c r="D199" s="22">
        <f t="shared" si="10"/>
        <v>597.36929210280221</v>
      </c>
      <c r="E199" s="22">
        <f t="shared" si="8"/>
        <v>36.131467560480935</v>
      </c>
    </row>
    <row r="200" spans="1:5" x14ac:dyDescent="0.25">
      <c r="A200" s="1">
        <v>39.200000000000003</v>
      </c>
      <c r="B200" s="17">
        <v>15066.529999999999</v>
      </c>
      <c r="C200" s="22">
        <f t="shared" si="9"/>
        <v>593.17047244094488</v>
      </c>
      <c r="D200" s="22">
        <f t="shared" si="10"/>
        <v>597.56601015634044</v>
      </c>
      <c r="E200" s="22">
        <f t="shared" si="8"/>
        <v>19.320751807464841</v>
      </c>
    </row>
    <row r="201" spans="1:5" x14ac:dyDescent="0.25">
      <c r="A201" s="1">
        <v>39.4</v>
      </c>
      <c r="B201" s="17">
        <v>15163.13</v>
      </c>
      <c r="C201" s="22">
        <f t="shared" si="9"/>
        <v>596.97362204724413</v>
      </c>
      <c r="D201" s="22">
        <f t="shared" si="10"/>
        <v>597.76130779777725</v>
      </c>
      <c r="E201" s="22">
        <f t="shared" si="8"/>
        <v>0.62044884159291591</v>
      </c>
    </row>
    <row r="202" spans="1:5" x14ac:dyDescent="0.25">
      <c r="A202" s="1">
        <v>39.6</v>
      </c>
      <c r="B202" s="17">
        <v>15106.088</v>
      </c>
      <c r="C202" s="22">
        <f t="shared" si="9"/>
        <v>594.72787401574806</v>
      </c>
      <c r="D202" s="22">
        <f t="shared" si="10"/>
        <v>597.95519781843893</v>
      </c>
      <c r="E202" s="22">
        <f t="shared" si="8"/>
        <v>10.415618927415094</v>
      </c>
    </row>
    <row r="203" spans="1:5" x14ac:dyDescent="0.25">
      <c r="A203" s="1">
        <v>39.800000000000004</v>
      </c>
      <c r="B203" s="17">
        <v>15028.949999999999</v>
      </c>
      <c r="C203" s="22">
        <f t="shared" si="9"/>
        <v>591.69094488188978</v>
      </c>
      <c r="D203" s="22">
        <f t="shared" si="10"/>
        <v>598.14769289446167</v>
      </c>
      <c r="E203" s="22">
        <f t="shared" si="8"/>
        <v>41.689594897851087</v>
      </c>
    </row>
    <row r="204" spans="1:5" x14ac:dyDescent="0.25">
      <c r="A204" s="1">
        <v>40</v>
      </c>
      <c r="B204" s="17">
        <v>15111.261999999999</v>
      </c>
      <c r="C204" s="22">
        <f t="shared" si="9"/>
        <v>594.9315748031496</v>
      </c>
      <c r="D204" s="22">
        <f t="shared" si="10"/>
        <v>598.33880558782766</v>
      </c>
      <c r="E204" s="22">
        <f t="shared" si="8"/>
        <v>11.609221620057889</v>
      </c>
    </row>
    <row r="205" spans="1:5" x14ac:dyDescent="0.25">
      <c r="A205" s="1">
        <v>40.200000000000003</v>
      </c>
      <c r="B205" s="17">
        <v>15147.266</v>
      </c>
      <c r="C205" s="22">
        <f t="shared" si="9"/>
        <v>596.3490551181103</v>
      </c>
      <c r="D205" s="22">
        <f t="shared" si="10"/>
        <v>598.52854834739446</v>
      </c>
      <c r="E205" s="22">
        <f t="shared" si="8"/>
        <v>4.7501907364955054</v>
      </c>
    </row>
    <row r="206" spans="1:5" x14ac:dyDescent="0.25">
      <c r="A206" s="1">
        <v>40.4</v>
      </c>
      <c r="B206" s="17">
        <v>15183.348</v>
      </c>
      <c r="C206" s="22">
        <f t="shared" si="9"/>
        <v>597.76960629921268</v>
      </c>
      <c r="D206" s="22">
        <f t="shared" si="10"/>
        <v>598.71693350991302</v>
      </c>
      <c r="E206" s="22">
        <f t="shared" si="8"/>
        <v>0.89742884413328028</v>
      </c>
    </row>
    <row r="207" spans="1:5" x14ac:dyDescent="0.25">
      <c r="A207" s="1">
        <v>40.6</v>
      </c>
      <c r="B207" s="17">
        <v>15061.297999999999</v>
      </c>
      <c r="C207" s="22">
        <f t="shared" si="9"/>
        <v>592.96448818897636</v>
      </c>
      <c r="D207" s="22">
        <f t="shared" si="10"/>
        <v>598.90397330103747</v>
      </c>
      <c r="E207" s="22">
        <f t="shared" ref="E207:E270" si="11">(D207-C207)^2</f>
        <v>35.277483396395532</v>
      </c>
    </row>
    <row r="208" spans="1:5" x14ac:dyDescent="0.25">
      <c r="A208" s="1">
        <v>40.800000000000004</v>
      </c>
      <c r="B208" s="17">
        <v>15176.951999999999</v>
      </c>
      <c r="C208" s="22">
        <f t="shared" si="9"/>
        <v>597.51779527559052</v>
      </c>
      <c r="D208" s="22">
        <f t="shared" si="10"/>
        <v>599.0896798363251</v>
      </c>
      <c r="E208" s="22">
        <f t="shared" si="11"/>
        <v>2.4708210722757697</v>
      </c>
    </row>
    <row r="209" spans="1:5" x14ac:dyDescent="0.25">
      <c r="A209" s="1">
        <v>41</v>
      </c>
      <c r="B209" s="17">
        <v>15167.055999999999</v>
      </c>
      <c r="C209" s="22">
        <f t="shared" si="9"/>
        <v>597.12818897637794</v>
      </c>
      <c r="D209" s="22">
        <f t="shared" si="10"/>
        <v>599.27406512222865</v>
      </c>
      <c r="E209" s="22">
        <f t="shared" si="11"/>
        <v>4.6047844333310843</v>
      </c>
    </row>
    <row r="210" spans="1:5" x14ac:dyDescent="0.25">
      <c r="A210" s="1">
        <v>41.2</v>
      </c>
      <c r="B210" s="17">
        <v>15153.624</v>
      </c>
      <c r="C210" s="22">
        <f t="shared" si="9"/>
        <v>596.59937007874021</v>
      </c>
      <c r="D210" s="22">
        <f t="shared" si="10"/>
        <v>599.45714105707805</v>
      </c>
      <c r="E210" s="22">
        <f t="shared" si="11"/>
        <v>8.1668549646300121</v>
      </c>
    </row>
    <row r="211" spans="1:5" x14ac:dyDescent="0.25">
      <c r="A211" s="1">
        <v>41.4</v>
      </c>
      <c r="B211" s="17">
        <v>15337.309999999998</v>
      </c>
      <c r="C211" s="22">
        <f t="shared" si="9"/>
        <v>603.83110236220466</v>
      </c>
      <c r="D211" s="22">
        <f t="shared" si="10"/>
        <v>599.63891943205488</v>
      </c>
      <c r="E211" s="22">
        <f t="shared" si="11"/>
        <v>17.574397719839226</v>
      </c>
    </row>
    <row r="212" spans="1:5" x14ac:dyDescent="0.25">
      <c r="A212" s="1">
        <v>41.6</v>
      </c>
      <c r="B212" s="17">
        <v>15064.835999999999</v>
      </c>
      <c r="C212" s="22">
        <f t="shared" si="9"/>
        <v>593.10377952755903</v>
      </c>
      <c r="D212" s="22">
        <f t="shared" si="10"/>
        <v>599.81941193215653</v>
      </c>
      <c r="E212" s="22">
        <f t="shared" si="11"/>
        <v>45.099718593679995</v>
      </c>
    </row>
    <row r="213" spans="1:5" x14ac:dyDescent="0.25">
      <c r="A213" s="1">
        <v>41.800000000000004</v>
      </c>
      <c r="B213" s="17">
        <v>15200.312</v>
      </c>
      <c r="C213" s="22">
        <f t="shared" si="9"/>
        <v>598.43748031496068</v>
      </c>
      <c r="D213" s="22">
        <f t="shared" si="10"/>
        <v>599.99863013715253</v>
      </c>
      <c r="E213" s="22">
        <f t="shared" si="11"/>
        <v>2.4371887673296477</v>
      </c>
    </row>
    <row r="214" spans="1:5" x14ac:dyDescent="0.25">
      <c r="A214" s="1">
        <v>42</v>
      </c>
      <c r="B214" s="17">
        <v>15098.134</v>
      </c>
      <c r="C214" s="22">
        <f t="shared" si="9"/>
        <v>594.41472440944881</v>
      </c>
      <c r="D214" s="22">
        <f t="shared" si="10"/>
        <v>600.17658552253306</v>
      </c>
      <c r="E214" s="22">
        <f t="shared" si="11"/>
        <v>33.199043486472483</v>
      </c>
    </row>
    <row r="215" spans="1:5" x14ac:dyDescent="0.25">
      <c r="A215" s="1">
        <v>42.2</v>
      </c>
      <c r="B215" s="17">
        <v>15107.877999999999</v>
      </c>
      <c r="C215" s="22">
        <f t="shared" si="9"/>
        <v>594.79834645669291</v>
      </c>
      <c r="D215" s="22">
        <f t="shared" si="10"/>
        <v>600.35328946044683</v>
      </c>
      <c r="E215" s="22">
        <f t="shared" si="11"/>
        <v>30.857391774954618</v>
      </c>
    </row>
    <row r="216" spans="1:5" x14ac:dyDescent="0.25">
      <c r="A216" s="1">
        <v>42.4</v>
      </c>
      <c r="B216" s="17">
        <v>15248.554</v>
      </c>
      <c r="C216" s="22">
        <f t="shared" si="9"/>
        <v>600.33677165354334</v>
      </c>
      <c r="D216" s="22">
        <f t="shared" si="10"/>
        <v>600.52875322063221</v>
      </c>
      <c r="E216" s="22">
        <f t="shared" si="11"/>
        <v>3.685692210189976E-2</v>
      </c>
    </row>
    <row r="217" spans="1:5" x14ac:dyDescent="0.25">
      <c r="A217" s="1">
        <v>42.6</v>
      </c>
      <c r="B217" s="17">
        <v>15487.079999999998</v>
      </c>
      <c r="C217" s="22">
        <f t="shared" si="9"/>
        <v>609.72755905511804</v>
      </c>
      <c r="D217" s="22">
        <f t="shared" si="10"/>
        <v>600.70298797133978</v>
      </c>
      <c r="E217" s="22">
        <f t="shared" si="11"/>
        <v>81.44288324616663</v>
      </c>
    </row>
    <row r="218" spans="1:5" x14ac:dyDescent="0.25">
      <c r="A218" s="1">
        <v>42.800000000000004</v>
      </c>
      <c r="B218" s="17">
        <v>15120.041999999999</v>
      </c>
      <c r="C218" s="22">
        <f t="shared" si="9"/>
        <v>595.2772440944882</v>
      </c>
      <c r="D218" s="22">
        <f t="shared" si="10"/>
        <v>600.87600478024581</v>
      </c>
      <c r="E218" s="22">
        <f t="shared" si="11"/>
        <v>31.346121216385036</v>
      </c>
    </row>
    <row r="219" spans="1:5" x14ac:dyDescent="0.25">
      <c r="A219" s="1">
        <v>43</v>
      </c>
      <c r="B219" s="17">
        <v>15263.044</v>
      </c>
      <c r="C219" s="22">
        <f t="shared" si="9"/>
        <v>600.90724409448819</v>
      </c>
      <c r="D219" s="22">
        <f t="shared" si="10"/>
        <v>601.04781461535811</v>
      </c>
      <c r="E219" s="22">
        <f t="shared" si="11"/>
        <v>1.9760071337639101E-2</v>
      </c>
    </row>
    <row r="220" spans="1:5" x14ac:dyDescent="0.25">
      <c r="A220" s="1">
        <v>43.2</v>
      </c>
      <c r="B220" s="17">
        <v>15170.544</v>
      </c>
      <c r="C220" s="22">
        <f t="shared" si="9"/>
        <v>597.26551181102366</v>
      </c>
      <c r="D220" s="22">
        <f t="shared" si="10"/>
        <v>601.21842834591359</v>
      </c>
      <c r="E220" s="22">
        <f t="shared" si="11"/>
        <v>15.625549131806265</v>
      </c>
    </row>
    <row r="221" spans="1:5" x14ac:dyDescent="0.25">
      <c r="A221" s="1">
        <v>43.4</v>
      </c>
      <c r="B221" s="17">
        <v>15103.85</v>
      </c>
      <c r="C221" s="22">
        <f t="shared" si="9"/>
        <v>594.63976377952758</v>
      </c>
      <c r="D221" s="22">
        <f t="shared" si="10"/>
        <v>601.38785674326778</v>
      </c>
      <c r="E221" s="22">
        <f t="shared" si="11"/>
        <v>45.536758647279882</v>
      </c>
    </row>
    <row r="222" spans="1:5" x14ac:dyDescent="0.25">
      <c r="A222" s="1">
        <v>43.6</v>
      </c>
      <c r="B222" s="17">
        <v>15252.315999999999</v>
      </c>
      <c r="C222" s="22">
        <f t="shared" si="9"/>
        <v>600.48488188976376</v>
      </c>
      <c r="D222" s="22">
        <f t="shared" si="10"/>
        <v>601.55611048177639</v>
      </c>
      <c r="E222" s="22">
        <f t="shared" si="11"/>
        <v>1.1475306963453629</v>
      </c>
    </row>
    <row r="223" spans="1:5" x14ac:dyDescent="0.25">
      <c r="A223" s="1">
        <v>43.800000000000004</v>
      </c>
      <c r="B223" s="17">
        <v>15163.091999999999</v>
      </c>
      <c r="C223" s="22">
        <f t="shared" si="9"/>
        <v>596.97212598425199</v>
      </c>
      <c r="D223" s="22">
        <f t="shared" si="10"/>
        <v>601.72320013966828</v>
      </c>
      <c r="E223" s="22">
        <f t="shared" si="11"/>
        <v>22.572705630264618</v>
      </c>
    </row>
    <row r="224" spans="1:5" x14ac:dyDescent="0.25">
      <c r="A224" s="1">
        <v>44</v>
      </c>
      <c r="B224" s="17">
        <v>15156.082</v>
      </c>
      <c r="C224" s="22">
        <f t="shared" si="9"/>
        <v>596.69614173228354</v>
      </c>
      <c r="D224" s="22">
        <f t="shared" si="10"/>
        <v>601.88913619991195</v>
      </c>
      <c r="E224" s="22">
        <f t="shared" si="11"/>
        <v>26.967191540819268</v>
      </c>
    </row>
    <row r="225" spans="1:5" x14ac:dyDescent="0.25">
      <c r="A225" s="1">
        <v>44.2</v>
      </c>
      <c r="B225" s="17">
        <v>15233.903999999999</v>
      </c>
      <c r="C225" s="22">
        <f t="shared" si="9"/>
        <v>599.76</v>
      </c>
      <c r="D225" s="22">
        <f t="shared" si="10"/>
        <v>602.05392905107271</v>
      </c>
      <c r="E225" s="22">
        <f t="shared" si="11"/>
        <v>5.2621104913554042</v>
      </c>
    </row>
    <row r="226" spans="1:5" x14ac:dyDescent="0.25">
      <c r="A226" s="1">
        <v>44.4</v>
      </c>
      <c r="B226" s="17">
        <v>15412.757999999998</v>
      </c>
      <c r="C226" s="22">
        <f t="shared" si="9"/>
        <v>606.8014960629921</v>
      </c>
      <c r="D226" s="22">
        <f t="shared" si="10"/>
        <v>602.21758898816336</v>
      </c>
      <c r="E226" s="22">
        <f t="shared" si="11"/>
        <v>21.012204070665014</v>
      </c>
    </row>
    <row r="227" spans="1:5" x14ac:dyDescent="0.25">
      <c r="A227" s="1">
        <v>44.6</v>
      </c>
      <c r="B227" s="17">
        <v>15307.99</v>
      </c>
      <c r="C227" s="22">
        <f t="shared" si="9"/>
        <v>602.67677165354337</v>
      </c>
      <c r="D227" s="22">
        <f t="shared" si="10"/>
        <v>602.38012621348571</v>
      </c>
      <c r="E227" s="22">
        <f t="shared" si="11"/>
        <v>8.7998517107002433E-2</v>
      </c>
    </row>
    <row r="228" spans="1:5" x14ac:dyDescent="0.25">
      <c r="A228" s="1">
        <v>44.800000000000004</v>
      </c>
      <c r="B228" s="17">
        <v>15283.83</v>
      </c>
      <c r="C228" s="22">
        <f t="shared" si="9"/>
        <v>601.72559055118109</v>
      </c>
      <c r="D228" s="22">
        <f t="shared" si="10"/>
        <v>602.54155083746707</v>
      </c>
      <c r="E228" s="22">
        <f t="shared" si="11"/>
        <v>0.6657911887959076</v>
      </c>
    </row>
    <row r="229" spans="1:5" x14ac:dyDescent="0.25">
      <c r="A229" s="1">
        <v>45</v>
      </c>
      <c r="B229" s="17">
        <v>15306.451999999999</v>
      </c>
      <c r="C229" s="22">
        <f t="shared" si="9"/>
        <v>602.616220472441</v>
      </c>
      <c r="D229" s="22">
        <f t="shared" si="10"/>
        <v>602.70187287948613</v>
      </c>
      <c r="E229" s="22">
        <f t="shared" si="11"/>
        <v>7.3363348326248821E-3</v>
      </c>
    </row>
    <row r="230" spans="1:5" x14ac:dyDescent="0.25">
      <c r="A230" s="1">
        <v>45.2</v>
      </c>
      <c r="B230" s="17">
        <v>15436.031999999999</v>
      </c>
      <c r="C230" s="22">
        <f t="shared" si="9"/>
        <v>607.71779527559056</v>
      </c>
      <c r="D230" s="22">
        <f t="shared" si="10"/>
        <v>602.86110226869334</v>
      </c>
      <c r="E230" s="22">
        <f t="shared" si="11"/>
        <v>23.587466963244331</v>
      </c>
    </row>
    <row r="231" spans="1:5" x14ac:dyDescent="0.25">
      <c r="A231" s="1">
        <v>45.4</v>
      </c>
      <c r="B231" s="17">
        <v>15367.401999999998</v>
      </c>
      <c r="C231" s="22">
        <f t="shared" si="9"/>
        <v>605.01582677165345</v>
      </c>
      <c r="D231" s="22">
        <f t="shared" si="10"/>
        <v>603.01924884482378</v>
      </c>
      <c r="E231" s="22">
        <f t="shared" si="11"/>
        <v>3.9863234179034746</v>
      </c>
    </row>
    <row r="232" spans="1:5" x14ac:dyDescent="0.25">
      <c r="A232" s="1">
        <v>45.6</v>
      </c>
      <c r="B232" s="17">
        <v>15377.657999999999</v>
      </c>
      <c r="C232" s="22">
        <f t="shared" si="9"/>
        <v>605.41960629921266</v>
      </c>
      <c r="D232" s="22">
        <f t="shared" si="10"/>
        <v>603.17632235900226</v>
      </c>
      <c r="E232" s="22">
        <f t="shared" si="11"/>
        <v>5.032322836405914</v>
      </c>
    </row>
    <row r="233" spans="1:5" x14ac:dyDescent="0.25">
      <c r="A233" s="1">
        <v>45.800000000000004</v>
      </c>
      <c r="B233" s="17">
        <v>15282.333999999999</v>
      </c>
      <c r="C233" s="22">
        <f t="shared" si="9"/>
        <v>601.66669291338587</v>
      </c>
      <c r="D233" s="22">
        <f t="shared" si="10"/>
        <v>603.33233247454052</v>
      </c>
      <c r="E233" s="22">
        <f t="shared" si="11"/>
        <v>2.7743551476834503</v>
      </c>
    </row>
    <row r="234" spans="1:5" x14ac:dyDescent="0.25">
      <c r="A234" s="1">
        <v>46</v>
      </c>
      <c r="B234" s="17">
        <v>15238.99</v>
      </c>
      <c r="C234" s="22">
        <f t="shared" si="9"/>
        <v>599.96023622047244</v>
      </c>
      <c r="D234" s="22">
        <f t="shared" si="10"/>
        <v>603.48728876772975</v>
      </c>
      <c r="E234" s="22">
        <f t="shared" si="11"/>
        <v>12.440099671114298</v>
      </c>
    </row>
    <row r="235" spans="1:5" x14ac:dyDescent="0.25">
      <c r="A235" s="1">
        <v>46.2</v>
      </c>
      <c r="B235" s="17">
        <v>15339.072</v>
      </c>
      <c r="C235" s="22">
        <f t="shared" si="9"/>
        <v>603.9004724409449</v>
      </c>
      <c r="D235" s="22">
        <f t="shared" si="10"/>
        <v>603.64120072862238</v>
      </c>
      <c r="E235" s="22">
        <f t="shared" si="11"/>
        <v>6.7221820810649327E-2</v>
      </c>
    </row>
    <row r="236" spans="1:5" x14ac:dyDescent="0.25">
      <c r="A236" s="1">
        <v>46.4</v>
      </c>
      <c r="B236" s="17">
        <v>15398.822</v>
      </c>
      <c r="C236" s="22">
        <f t="shared" si="9"/>
        <v>606.25283464566928</v>
      </c>
      <c r="D236" s="22">
        <f t="shared" si="10"/>
        <v>603.79407776180938</v>
      </c>
      <c r="E236" s="22">
        <f t="shared" si="11"/>
        <v>6.0454854139284722</v>
      </c>
    </row>
    <row r="237" spans="1:5" x14ac:dyDescent="0.25">
      <c r="A237" s="1">
        <v>46.6</v>
      </c>
      <c r="B237" s="17">
        <v>15352.011999999999</v>
      </c>
      <c r="C237" s="22">
        <f t="shared" si="9"/>
        <v>604.40992125984246</v>
      </c>
      <c r="D237" s="22">
        <f t="shared" si="10"/>
        <v>603.9459291871907</v>
      </c>
      <c r="E237" s="22">
        <f t="shared" si="11"/>
        <v>0.21528864348367893</v>
      </c>
    </row>
    <row r="238" spans="1:5" x14ac:dyDescent="0.25">
      <c r="A238" s="1">
        <v>46.800000000000004</v>
      </c>
      <c r="B238" s="17">
        <v>15341.21</v>
      </c>
      <c r="C238" s="22">
        <f t="shared" si="9"/>
        <v>603.98464566929135</v>
      </c>
      <c r="D238" s="22">
        <f t="shared" si="10"/>
        <v>604.09676424073643</v>
      </c>
      <c r="E238" s="22">
        <f t="shared" si="11"/>
        <v>1.2570574062885576E-2</v>
      </c>
    </row>
    <row r="239" spans="1:5" x14ac:dyDescent="0.25">
      <c r="A239" s="1">
        <v>47</v>
      </c>
      <c r="B239" s="17">
        <v>15292.975999999999</v>
      </c>
      <c r="C239" s="22">
        <f t="shared" si="9"/>
        <v>602.0856692913386</v>
      </c>
      <c r="D239" s="22">
        <f t="shared" si="10"/>
        <v>604.24659207524394</v>
      </c>
      <c r="E239" s="22">
        <f t="shared" si="11"/>
        <v>4.669587278001182</v>
      </c>
    </row>
    <row r="240" spans="1:5" x14ac:dyDescent="0.25">
      <c r="A240" s="1">
        <v>47.2</v>
      </c>
      <c r="B240" s="17">
        <v>15244.439999999999</v>
      </c>
      <c r="C240" s="22">
        <f t="shared" si="9"/>
        <v>600.1748031496063</v>
      </c>
      <c r="D240" s="22">
        <f t="shared" si="10"/>
        <v>604.39542176108591</v>
      </c>
      <c r="E240" s="22">
        <f t="shared" si="11"/>
        <v>17.813621463568058</v>
      </c>
    </row>
    <row r="241" spans="1:5" x14ac:dyDescent="0.25">
      <c r="A241" s="1">
        <v>47.4</v>
      </c>
      <c r="B241" s="17">
        <v>15277.367999999999</v>
      </c>
      <c r="C241" s="22">
        <f t="shared" si="9"/>
        <v>601.47118110236215</v>
      </c>
      <c r="D241" s="22">
        <f t="shared" si="10"/>
        <v>604.54326228695334</v>
      </c>
      <c r="E241" s="22">
        <f t="shared" si="11"/>
        <v>9.4376828047191719</v>
      </c>
    </row>
    <row r="242" spans="1:5" x14ac:dyDescent="0.25">
      <c r="A242" s="1">
        <v>47.6</v>
      </c>
      <c r="B242" s="17">
        <v>15312.716</v>
      </c>
      <c r="C242" s="22">
        <f t="shared" si="9"/>
        <v>602.8628346456693</v>
      </c>
      <c r="D242" s="22">
        <f t="shared" si="10"/>
        <v>604.69012256059079</v>
      </c>
      <c r="E242" s="22">
        <f t="shared" si="11"/>
        <v>3.3389811240181579</v>
      </c>
    </row>
    <row r="243" spans="1:5" x14ac:dyDescent="0.25">
      <c r="A243" s="1">
        <v>47.800000000000004</v>
      </c>
      <c r="B243" s="17">
        <v>15298.892</v>
      </c>
      <c r="C243" s="22">
        <f t="shared" si="9"/>
        <v>602.31858267716541</v>
      </c>
      <c r="D243" s="22">
        <f t="shared" si="10"/>
        <v>604.83601140952521</v>
      </c>
      <c r="E243" s="22">
        <f t="shared" si="11"/>
        <v>6.3374474225106878</v>
      </c>
    </row>
    <row r="244" spans="1:5" x14ac:dyDescent="0.25">
      <c r="A244" s="1">
        <v>48</v>
      </c>
      <c r="B244" s="17">
        <v>15333.36</v>
      </c>
      <c r="C244" s="22">
        <f t="shared" si="9"/>
        <v>603.67559055118113</v>
      </c>
      <c r="D244" s="22">
        <f t="shared" si="10"/>
        <v>604.98093758178845</v>
      </c>
      <c r="E244" s="22">
        <f t="shared" si="11"/>
        <v>1.7039308703153535</v>
      </c>
    </row>
    <row r="245" spans="1:5" x14ac:dyDescent="0.25">
      <c r="A245" s="1">
        <v>48.2</v>
      </c>
      <c r="B245" s="17">
        <v>15289.13</v>
      </c>
      <c r="C245" s="22">
        <f t="shared" si="9"/>
        <v>601.93425196850399</v>
      </c>
      <c r="D245" s="22">
        <f t="shared" si="10"/>
        <v>605.12490974663331</v>
      </c>
      <c r="E245" s="22">
        <f t="shared" si="11"/>
        <v>10.180297057137134</v>
      </c>
    </row>
    <row r="246" spans="1:5" x14ac:dyDescent="0.25">
      <c r="A246" s="1">
        <v>48.4</v>
      </c>
      <c r="B246" s="17">
        <v>15275.034</v>
      </c>
      <c r="C246" s="22">
        <f t="shared" si="9"/>
        <v>601.37929133858268</v>
      </c>
      <c r="D246" s="22">
        <f t="shared" si="10"/>
        <v>605.26793649524268</v>
      </c>
      <c r="E246" s="22">
        <f t="shared" si="11"/>
        <v>15.121561154415311</v>
      </c>
    </row>
    <row r="247" spans="1:5" x14ac:dyDescent="0.25">
      <c r="A247" s="1">
        <v>48.6</v>
      </c>
      <c r="B247" s="17">
        <v>15334.178</v>
      </c>
      <c r="C247" s="22">
        <f t="shared" si="9"/>
        <v>603.70779527559057</v>
      </c>
      <c r="D247" s="22">
        <f t="shared" si="10"/>
        <v>605.41002634143285</v>
      </c>
      <c r="E247" s="22">
        <f t="shared" si="11"/>
        <v>2.8975906015185577</v>
      </c>
    </row>
    <row r="248" spans="1:5" x14ac:dyDescent="0.25">
      <c r="A248" s="1">
        <v>48.800000000000004</v>
      </c>
      <c r="B248" s="17">
        <v>15278.944</v>
      </c>
      <c r="C248" s="22">
        <f t="shared" si="9"/>
        <v>601.53322834645667</v>
      </c>
      <c r="D248" s="22">
        <f t="shared" si="10"/>
        <v>605.55118772235005</v>
      </c>
      <c r="E248" s="22">
        <f t="shared" si="11"/>
        <v>16.143997546329548</v>
      </c>
    </row>
    <row r="249" spans="1:5" x14ac:dyDescent="0.25">
      <c r="A249" s="1">
        <v>49</v>
      </c>
      <c r="B249" s="17">
        <v>15315.823999999999</v>
      </c>
      <c r="C249" s="22">
        <f t="shared" si="9"/>
        <v>602.98519685039366</v>
      </c>
      <c r="D249" s="22">
        <f t="shared" si="10"/>
        <v>605.69142899916096</v>
      </c>
      <c r="E249" s="22">
        <f t="shared" si="11"/>
        <v>7.3236924430216721</v>
      </c>
    </row>
    <row r="250" spans="1:5" x14ac:dyDescent="0.25">
      <c r="A250" s="1">
        <v>49.2</v>
      </c>
      <c r="B250" s="17">
        <v>15349.094000000001</v>
      </c>
      <c r="C250" s="22">
        <f t="shared" si="9"/>
        <v>604.29503937007883</v>
      </c>
      <c r="D250" s="22">
        <f t="shared" si="10"/>
        <v>605.83075845773681</v>
      </c>
      <c r="E250" s="22">
        <f t="shared" si="11"/>
        <v>2.3584331161970606</v>
      </c>
    </row>
    <row r="251" spans="1:5" x14ac:dyDescent="0.25">
      <c r="A251" s="1">
        <v>49.4</v>
      </c>
      <c r="B251" s="17">
        <v>15404.473999999998</v>
      </c>
      <c r="C251" s="22">
        <f t="shared" si="9"/>
        <v>606.47535433070868</v>
      </c>
      <c r="D251" s="22">
        <f t="shared" si="10"/>
        <v>605.96918430933181</v>
      </c>
      <c r="E251" s="22">
        <f t="shared" si="11"/>
        <v>0.25620809054066557</v>
      </c>
    </row>
    <row r="252" spans="1:5" x14ac:dyDescent="0.25">
      <c r="A252" s="1">
        <v>49.6</v>
      </c>
      <c r="B252" s="17">
        <v>15399.232</v>
      </c>
      <c r="C252" s="22">
        <f t="shared" si="9"/>
        <v>606.26897637795275</v>
      </c>
      <c r="D252" s="22">
        <f t="shared" si="10"/>
        <v>606.10671469125441</v>
      </c>
      <c r="E252" s="22">
        <f t="shared" si="11"/>
        <v>2.6328854970191388E-2</v>
      </c>
    </row>
    <row r="253" spans="1:5" x14ac:dyDescent="0.25">
      <c r="A253" s="1">
        <v>49.800000000000004</v>
      </c>
      <c r="B253" s="17">
        <v>15400.556</v>
      </c>
      <c r="C253" s="22">
        <f t="shared" si="9"/>
        <v>606.32110236220478</v>
      </c>
      <c r="D253" s="22">
        <f t="shared" si="10"/>
        <v>606.24335766753438</v>
      </c>
      <c r="E253" s="22">
        <f t="shared" si="11"/>
        <v>6.0442375493937762E-3</v>
      </c>
    </row>
    <row r="254" spans="1:5" x14ac:dyDescent="0.25">
      <c r="A254" s="1">
        <v>50</v>
      </c>
      <c r="B254" s="17">
        <v>15408.151999999998</v>
      </c>
      <c r="C254" s="22">
        <f t="shared" si="9"/>
        <v>606.6201574803149</v>
      </c>
      <c r="D254" s="22">
        <f t="shared" si="10"/>
        <v>606.37912122958107</v>
      </c>
      <c r="E254" s="22">
        <f t="shared" si="11"/>
        <v>5.8098474167820671E-2</v>
      </c>
    </row>
    <row r="255" spans="1:5" x14ac:dyDescent="0.25">
      <c r="A255" s="1">
        <v>50.2</v>
      </c>
      <c r="B255" s="17">
        <v>15323.492</v>
      </c>
      <c r="C255" s="22">
        <f t="shared" si="9"/>
        <v>603.28708661417329</v>
      </c>
      <c r="D255" s="22">
        <f t="shared" si="10"/>
        <v>606.51401329683881</v>
      </c>
      <c r="E255" s="22">
        <f t="shared" si="11"/>
        <v>10.413055815298705</v>
      </c>
    </row>
    <row r="256" spans="1:5" x14ac:dyDescent="0.25">
      <c r="A256" s="1">
        <v>50.4</v>
      </c>
      <c r="B256" s="17">
        <v>15432.052</v>
      </c>
      <c r="C256" s="22">
        <f t="shared" si="9"/>
        <v>607.56110236220479</v>
      </c>
      <c r="D256" s="22">
        <f t="shared" si="10"/>
        <v>606.64804171743458</v>
      </c>
      <c r="E256" s="22">
        <f t="shared" si="11"/>
        <v>0.83367974102819542</v>
      </c>
    </row>
    <row r="257" spans="1:5" x14ac:dyDescent="0.25">
      <c r="A257" s="1">
        <v>50.6</v>
      </c>
      <c r="B257" s="17">
        <v>15369.101999999999</v>
      </c>
      <c r="C257" s="22">
        <f t="shared" si="9"/>
        <v>605.08275590551182</v>
      </c>
      <c r="D257" s="22">
        <f t="shared" si="10"/>
        <v>606.78121426881989</v>
      </c>
      <c r="E257" s="22">
        <f t="shared" si="11"/>
        <v>2.884760811891153</v>
      </c>
    </row>
    <row r="258" spans="1:5" x14ac:dyDescent="0.25">
      <c r="A258" s="1">
        <v>50.800000000000004</v>
      </c>
      <c r="B258" s="17">
        <v>15413.239999999998</v>
      </c>
      <c r="C258" s="22">
        <f t="shared" si="9"/>
        <v>606.82047244094485</v>
      </c>
      <c r="D258" s="22">
        <f t="shared" si="10"/>
        <v>606.91353865840745</v>
      </c>
      <c r="E258" s="22">
        <f t="shared" si="11"/>
        <v>8.6613208327945106E-3</v>
      </c>
    </row>
    <row r="259" spans="1:5" x14ac:dyDescent="0.25">
      <c r="A259" s="1">
        <v>51</v>
      </c>
      <c r="B259" s="17">
        <v>15538.48</v>
      </c>
      <c r="C259" s="22">
        <f t="shared" si="9"/>
        <v>611.75118110236224</v>
      </c>
      <c r="D259" s="22">
        <f t="shared" si="10"/>
        <v>607.04502252420195</v>
      </c>
      <c r="E259" s="22">
        <f t="shared" si="11"/>
        <v>22.14792856279163</v>
      </c>
    </row>
    <row r="260" spans="1:5" x14ac:dyDescent="0.25">
      <c r="A260" s="1">
        <v>51.2</v>
      </c>
      <c r="B260" s="17">
        <v>15426.723999999998</v>
      </c>
      <c r="C260" s="22">
        <f t="shared" si="9"/>
        <v>607.35133858267716</v>
      </c>
      <c r="D260" s="22">
        <f t="shared" si="10"/>
        <v>607.17567343542521</v>
      </c>
      <c r="E260" s="22">
        <f t="shared" si="11"/>
        <v>3.0858243959048549E-2</v>
      </c>
    </row>
    <row r="261" spans="1:5" x14ac:dyDescent="0.25">
      <c r="A261" s="1">
        <v>51.4</v>
      </c>
      <c r="B261" s="17">
        <v>15437.925999999999</v>
      </c>
      <c r="C261" s="22">
        <f t="shared" ref="C261:C324" si="12">(B261)/$H$5</f>
        <v>607.79236220472444</v>
      </c>
      <c r="D261" s="22">
        <f t="shared" ref="D261:D324" si="13">$H$6*(1/$H$16+A261/$H$17+1/$H$18*(1-EXP(-$H$18/$H$19*A261)))*10^6</f>
        <v>607.30549889313534</v>
      </c>
      <c r="E261" s="22">
        <f t="shared" si="11"/>
        <v>0.23703588417150931</v>
      </c>
    </row>
    <row r="262" spans="1:5" x14ac:dyDescent="0.25">
      <c r="A262" s="1">
        <v>51.6</v>
      </c>
      <c r="B262" s="17">
        <v>15558.245999999999</v>
      </c>
      <c r="C262" s="22">
        <f t="shared" si="12"/>
        <v>612.52937007874016</v>
      </c>
      <c r="D262" s="22">
        <f t="shared" si="13"/>
        <v>607.4345063308408</v>
      </c>
      <c r="E262" s="22">
        <f t="shared" si="11"/>
        <v>25.957636609659044</v>
      </c>
    </row>
    <row r="263" spans="1:5" x14ac:dyDescent="0.25">
      <c r="A263" s="1">
        <v>51.800000000000004</v>
      </c>
      <c r="B263" s="17">
        <v>15332.451999999999</v>
      </c>
      <c r="C263" s="22">
        <f t="shared" si="12"/>
        <v>603.63984251968509</v>
      </c>
      <c r="D263" s="22">
        <f t="shared" si="13"/>
        <v>607.56270311510832</v>
      </c>
      <c r="E263" s="22">
        <f t="shared" si="11"/>
        <v>15.388835251124304</v>
      </c>
    </row>
    <row r="264" spans="1:5" x14ac:dyDescent="0.25">
      <c r="A264" s="1">
        <v>52</v>
      </c>
      <c r="B264" s="17">
        <v>15448.534</v>
      </c>
      <c r="C264" s="22">
        <f t="shared" si="12"/>
        <v>608.21</v>
      </c>
      <c r="D264" s="22">
        <f t="shared" si="13"/>
        <v>607.6900965461665</v>
      </c>
      <c r="E264" s="22">
        <f t="shared" si="11"/>
        <v>0.27029960130803909</v>
      </c>
    </row>
    <row r="265" spans="1:5" x14ac:dyDescent="0.25">
      <c r="A265" s="1">
        <v>52.2</v>
      </c>
      <c r="B265" s="17">
        <v>15493.667999999998</v>
      </c>
      <c r="C265" s="22">
        <f t="shared" si="12"/>
        <v>609.98692913385821</v>
      </c>
      <c r="D265" s="22">
        <f t="shared" si="13"/>
        <v>607.81669385850239</v>
      </c>
      <c r="E265" s="22">
        <f t="shared" si="11"/>
        <v>4.7099211503987588</v>
      </c>
    </row>
    <row r="266" spans="1:5" x14ac:dyDescent="0.25">
      <c r="A266" s="1">
        <v>52.4</v>
      </c>
      <c r="B266" s="17">
        <v>15528.477999999999</v>
      </c>
      <c r="C266" s="22">
        <f t="shared" si="12"/>
        <v>611.35740157480313</v>
      </c>
      <c r="D266" s="22">
        <f t="shared" si="13"/>
        <v>607.94250222145388</v>
      </c>
      <c r="E266" s="22">
        <f t="shared" si="11"/>
        <v>11.661537593505166</v>
      </c>
    </row>
    <row r="267" spans="1:5" x14ac:dyDescent="0.25">
      <c r="A267" s="1">
        <v>52.6</v>
      </c>
      <c r="B267" s="17">
        <v>15430.439999999999</v>
      </c>
      <c r="C267" s="22">
        <f t="shared" si="12"/>
        <v>607.49763779527552</v>
      </c>
      <c r="D267" s="22">
        <f t="shared" si="13"/>
        <v>608.06752873979656</v>
      </c>
      <c r="E267" s="22">
        <f t="shared" si="11"/>
        <v>0.32477568864707707</v>
      </c>
    </row>
    <row r="268" spans="1:5" x14ac:dyDescent="0.25">
      <c r="A268" s="1">
        <v>52.800000000000004</v>
      </c>
      <c r="B268" s="17">
        <v>15396.056</v>
      </c>
      <c r="C268" s="22">
        <f t="shared" si="12"/>
        <v>606.14393700787411</v>
      </c>
      <c r="D268" s="22">
        <f t="shared" si="13"/>
        <v>608.19178045432488</v>
      </c>
      <c r="E268" s="22">
        <f t="shared" si="11"/>
        <v>4.1936627811713674</v>
      </c>
    </row>
    <row r="269" spans="1:5" x14ac:dyDescent="0.25">
      <c r="A269" s="1">
        <v>53</v>
      </c>
      <c r="B269" s="17">
        <v>15472.93</v>
      </c>
      <c r="C269" s="22">
        <f t="shared" si="12"/>
        <v>609.17047244094488</v>
      </c>
      <c r="D269" s="22">
        <f t="shared" si="13"/>
        <v>608.31526434242789</v>
      </c>
      <c r="E269" s="22">
        <f t="shared" si="11"/>
        <v>0.73138089176903254</v>
      </c>
    </row>
    <row r="270" spans="1:5" x14ac:dyDescent="0.25">
      <c r="A270" s="1">
        <v>53.2</v>
      </c>
      <c r="B270" s="17">
        <v>15294.029999999999</v>
      </c>
      <c r="C270" s="22">
        <f t="shared" si="12"/>
        <v>602.12716535433071</v>
      </c>
      <c r="D270" s="22">
        <f t="shared" si="13"/>
        <v>608.43798731866161</v>
      </c>
      <c r="E270" s="22">
        <f t="shared" si="11"/>
        <v>39.826473865481297</v>
      </c>
    </row>
    <row r="271" spans="1:5" x14ac:dyDescent="0.25">
      <c r="A271" s="1">
        <v>53.4</v>
      </c>
      <c r="B271" s="17">
        <v>15274.1</v>
      </c>
      <c r="C271" s="22">
        <f t="shared" si="12"/>
        <v>601.34251968503941</v>
      </c>
      <c r="D271" s="22">
        <f t="shared" si="13"/>
        <v>608.55995623531339</v>
      </c>
      <c r="E271" s="22">
        <f t="shared" ref="E271:E334" si="14">(D271-C271)^2</f>
        <v>52.091390357230878</v>
      </c>
    </row>
    <row r="272" spans="1:5" x14ac:dyDescent="0.25">
      <c r="A272" s="1">
        <v>53.6</v>
      </c>
      <c r="B272" s="17">
        <v>15413.124</v>
      </c>
      <c r="C272" s="22">
        <f t="shared" si="12"/>
        <v>606.81590551181102</v>
      </c>
      <c r="D272" s="22">
        <f t="shared" si="13"/>
        <v>608.6811778829632</v>
      </c>
      <c r="E272" s="22">
        <f t="shared" si="14"/>
        <v>3.4792410185836498</v>
      </c>
    </row>
    <row r="273" spans="1:5" x14ac:dyDescent="0.25">
      <c r="A273" s="1">
        <v>53.800000000000004</v>
      </c>
      <c r="B273" s="17">
        <v>15337.615999999998</v>
      </c>
      <c r="C273" s="22">
        <f t="shared" si="12"/>
        <v>603.84314960629922</v>
      </c>
      <c r="D273" s="22">
        <f t="shared" si="13"/>
        <v>608.80165899103974</v>
      </c>
      <c r="E273" s="22">
        <f t="shared" si="14"/>
        <v>24.586815318559843</v>
      </c>
    </row>
    <row r="274" spans="1:5" x14ac:dyDescent="0.25">
      <c r="A274" s="1">
        <v>54</v>
      </c>
      <c r="B274" s="17">
        <v>15320.921999999999</v>
      </c>
      <c r="C274" s="22">
        <f t="shared" si="12"/>
        <v>603.18590551181103</v>
      </c>
      <c r="D274" s="22">
        <f t="shared" si="13"/>
        <v>608.92140622837042</v>
      </c>
      <c r="E274" s="22">
        <f t="shared" si="14"/>
        <v>32.895968469653234</v>
      </c>
    </row>
    <row r="275" spans="1:5" x14ac:dyDescent="0.25">
      <c r="A275" s="1">
        <v>54.2</v>
      </c>
      <c r="B275" s="17">
        <v>15445.871999999999</v>
      </c>
      <c r="C275" s="22">
        <f t="shared" si="12"/>
        <v>608.10519685039367</v>
      </c>
      <c r="D275" s="22">
        <f t="shared" si="13"/>
        <v>609.04042620372775</v>
      </c>
      <c r="E275" s="22">
        <f t="shared" si="14"/>
        <v>0.87465394333768121</v>
      </c>
    </row>
    <row r="276" spans="1:5" x14ac:dyDescent="0.25">
      <c r="A276" s="1">
        <v>54.4</v>
      </c>
      <c r="B276" s="17">
        <v>15415.917999999998</v>
      </c>
      <c r="C276" s="22">
        <f t="shared" si="12"/>
        <v>606.92590551181092</v>
      </c>
      <c r="D276" s="22">
        <f t="shared" si="13"/>
        <v>609.15872546636956</v>
      </c>
      <c r="E276" s="22">
        <f t="shared" si="14"/>
        <v>4.9854849494752287</v>
      </c>
    </row>
    <row r="277" spans="1:5" x14ac:dyDescent="0.25">
      <c r="A277" s="1">
        <v>54.6</v>
      </c>
      <c r="B277" s="17">
        <v>15404.57</v>
      </c>
      <c r="C277" s="22">
        <f t="shared" si="12"/>
        <v>606.47913385826769</v>
      </c>
      <c r="D277" s="22">
        <f t="shared" si="13"/>
        <v>609.27631050657521</v>
      </c>
      <c r="E277" s="22">
        <f t="shared" si="14"/>
        <v>7.824197201836931</v>
      </c>
    </row>
    <row r="278" spans="1:5" x14ac:dyDescent="0.25">
      <c r="A278" s="1">
        <v>54.800000000000004</v>
      </c>
      <c r="B278" s="17">
        <v>15319.106</v>
      </c>
      <c r="C278" s="22">
        <f t="shared" si="12"/>
        <v>603.11440944881895</v>
      </c>
      <c r="D278" s="22">
        <f t="shared" si="13"/>
        <v>609.39318775617733</v>
      </c>
      <c r="E278" s="22">
        <f t="shared" si="14"/>
        <v>39.423057032954155</v>
      </c>
    </row>
    <row r="279" spans="1:5" x14ac:dyDescent="0.25">
      <c r="A279" s="1">
        <v>55</v>
      </c>
      <c r="B279" s="17">
        <v>15485.281999999999</v>
      </c>
      <c r="C279" s="22">
        <f t="shared" si="12"/>
        <v>609.65677165354327</v>
      </c>
      <c r="D279" s="22">
        <f t="shared" si="13"/>
        <v>609.50936358908677</v>
      </c>
      <c r="E279" s="22">
        <f t="shared" si="14"/>
        <v>2.1729137466811432E-2</v>
      </c>
    </row>
    <row r="280" spans="1:5" x14ac:dyDescent="0.25">
      <c r="A280" s="1">
        <v>55.2</v>
      </c>
      <c r="B280" s="17">
        <v>15426.862000000001</v>
      </c>
      <c r="C280" s="22">
        <f t="shared" si="12"/>
        <v>607.35677165354343</v>
      </c>
      <c r="D280" s="22">
        <f t="shared" si="13"/>
        <v>609.62484432181532</v>
      </c>
      <c r="E280" s="22">
        <f t="shared" si="14"/>
        <v>5.144153628561944</v>
      </c>
    </row>
    <row r="281" spans="1:5" x14ac:dyDescent="0.25">
      <c r="A281" s="1">
        <v>55.4</v>
      </c>
      <c r="B281" s="17">
        <v>15413.734</v>
      </c>
      <c r="C281" s="22">
        <f t="shared" si="12"/>
        <v>606.83992125984253</v>
      </c>
      <c r="D281" s="22">
        <f t="shared" si="13"/>
        <v>609.73963621399241</v>
      </c>
      <c r="E281" s="22">
        <f t="shared" si="14"/>
        <v>8.4083468153204741</v>
      </c>
    </row>
    <row r="282" spans="1:5" x14ac:dyDescent="0.25">
      <c r="A282" s="1">
        <v>55.6</v>
      </c>
      <c r="B282" s="17">
        <v>15436.655999999999</v>
      </c>
      <c r="C282" s="22">
        <f t="shared" si="12"/>
        <v>607.74236220472437</v>
      </c>
      <c r="D282" s="22">
        <f t="shared" si="13"/>
        <v>609.85374546887715</v>
      </c>
      <c r="E282" s="22">
        <f t="shared" si="14"/>
        <v>4.4579392881444386</v>
      </c>
    </row>
    <row r="283" spans="1:5" x14ac:dyDescent="0.25">
      <c r="A283" s="1">
        <v>55.800000000000004</v>
      </c>
      <c r="B283" s="17">
        <v>15436.748</v>
      </c>
      <c r="C283" s="22">
        <f t="shared" si="12"/>
        <v>607.74598425196848</v>
      </c>
      <c r="D283" s="22">
        <f t="shared" si="13"/>
        <v>609.96717823386598</v>
      </c>
      <c r="E283" s="22">
        <f t="shared" si="14"/>
        <v>4.9337027052176703</v>
      </c>
    </row>
    <row r="284" spans="1:5" x14ac:dyDescent="0.25">
      <c r="A284" s="1">
        <v>56</v>
      </c>
      <c r="B284" s="17">
        <v>15512.881999999998</v>
      </c>
      <c r="C284" s="22">
        <f t="shared" si="12"/>
        <v>610.7433858267716</v>
      </c>
      <c r="D284" s="22">
        <f t="shared" si="13"/>
        <v>610.07994060099611</v>
      </c>
      <c r="E284" s="22">
        <f t="shared" si="14"/>
        <v>0.44015956760429109</v>
      </c>
    </row>
    <row r="285" spans="1:5" x14ac:dyDescent="0.25">
      <c r="A285" s="1">
        <v>56.2</v>
      </c>
      <c r="B285" s="17">
        <v>15413.96</v>
      </c>
      <c r="C285" s="22">
        <f t="shared" si="12"/>
        <v>606.84881889763778</v>
      </c>
      <c r="D285" s="22">
        <f t="shared" si="13"/>
        <v>610.19203860744301</v>
      </c>
      <c r="E285" s="22">
        <f t="shared" si="14"/>
        <v>11.177118028030137</v>
      </c>
    </row>
    <row r="286" spans="1:5" x14ac:dyDescent="0.25">
      <c r="A286" s="1">
        <v>56.4</v>
      </c>
      <c r="B286" s="17">
        <v>15409.027999999998</v>
      </c>
      <c r="C286" s="22">
        <f t="shared" si="12"/>
        <v>606.65464566929131</v>
      </c>
      <c r="D286" s="22">
        <f t="shared" si="13"/>
        <v>610.30347823601642</v>
      </c>
      <c r="E286" s="22">
        <f t="shared" si="14"/>
        <v>13.313979099993716</v>
      </c>
    </row>
    <row r="287" spans="1:5" x14ac:dyDescent="0.25">
      <c r="A287" s="1">
        <v>56.6</v>
      </c>
      <c r="B287" s="17">
        <v>15386.845999999998</v>
      </c>
      <c r="C287" s="22">
        <f t="shared" si="12"/>
        <v>605.78133858267711</v>
      </c>
      <c r="D287" s="22">
        <f t="shared" si="13"/>
        <v>610.41426541564738</v>
      </c>
      <c r="E287" s="22">
        <f t="shared" si="14"/>
        <v>21.464011039655936</v>
      </c>
    </row>
    <row r="288" spans="1:5" x14ac:dyDescent="0.25">
      <c r="A288" s="1">
        <v>56.800000000000004</v>
      </c>
      <c r="B288" s="17">
        <v>15384.655999999999</v>
      </c>
      <c r="C288" s="22">
        <f t="shared" si="12"/>
        <v>605.69511811023619</v>
      </c>
      <c r="D288" s="22">
        <f t="shared" si="13"/>
        <v>610.52440602187551</v>
      </c>
      <c r="E288" s="22">
        <f t="shared" si="14"/>
        <v>23.32202173350559</v>
      </c>
    </row>
    <row r="289" spans="1:5" x14ac:dyDescent="0.25">
      <c r="A289" s="1">
        <v>57</v>
      </c>
      <c r="B289" s="17">
        <v>15510.542000000001</v>
      </c>
      <c r="C289" s="22">
        <f t="shared" si="12"/>
        <v>610.65125984251972</v>
      </c>
      <c r="D289" s="22">
        <f t="shared" si="13"/>
        <v>610.63390587732886</v>
      </c>
      <c r="E289" s="22">
        <f t="shared" si="14"/>
        <v>3.0116010784572196E-4</v>
      </c>
    </row>
    <row r="290" spans="1:5" x14ac:dyDescent="0.25">
      <c r="A290" s="1">
        <v>57.2</v>
      </c>
      <c r="B290" s="17">
        <v>15436.038</v>
      </c>
      <c r="C290" s="22">
        <f t="shared" si="12"/>
        <v>607.71803149606308</v>
      </c>
      <c r="D290" s="22">
        <f t="shared" si="13"/>
        <v>610.74277075220084</v>
      </c>
      <c r="E290" s="22">
        <f t="shared" si="14"/>
        <v>9.1490475676208316</v>
      </c>
    </row>
    <row r="291" spans="1:5" x14ac:dyDescent="0.25">
      <c r="A291" s="1">
        <v>57.4</v>
      </c>
      <c r="B291" s="17">
        <v>15696.966</v>
      </c>
      <c r="C291" s="22">
        <f t="shared" si="12"/>
        <v>617.99078740157483</v>
      </c>
      <c r="D291" s="22">
        <f t="shared" si="13"/>
        <v>610.85100636472168</v>
      </c>
      <c r="E291" s="22">
        <f t="shared" si="14"/>
        <v>50.976473254207853</v>
      </c>
    </row>
    <row r="292" spans="1:5" x14ac:dyDescent="0.25">
      <c r="A292" s="1">
        <v>57.6</v>
      </c>
      <c r="B292" s="17">
        <v>15496.112000000001</v>
      </c>
      <c r="C292" s="22">
        <f t="shared" si="12"/>
        <v>610.08314960629923</v>
      </c>
      <c r="D292" s="22">
        <f t="shared" si="13"/>
        <v>610.9586183816275</v>
      </c>
      <c r="E292" s="22">
        <f t="shared" si="14"/>
        <v>0.76644557657478507</v>
      </c>
    </row>
    <row r="293" spans="1:5" x14ac:dyDescent="0.25">
      <c r="A293" s="1">
        <v>57.800000000000004</v>
      </c>
      <c r="B293" s="17">
        <v>15519.441999999999</v>
      </c>
      <c r="C293" s="22">
        <f t="shared" si="12"/>
        <v>611.00165354330704</v>
      </c>
      <c r="D293" s="22">
        <f t="shared" si="13"/>
        <v>611.06561241862289</v>
      </c>
      <c r="E293" s="22">
        <f t="shared" si="14"/>
        <v>4.0907377316681606E-3</v>
      </c>
    </row>
    <row r="294" spans="1:5" x14ac:dyDescent="0.25">
      <c r="A294" s="1">
        <v>58</v>
      </c>
      <c r="B294" s="17">
        <v>15481.547999999999</v>
      </c>
      <c r="C294" s="22">
        <f t="shared" si="12"/>
        <v>609.50976377952759</v>
      </c>
      <c r="D294" s="22">
        <f t="shared" si="13"/>
        <v>611.17199404084113</v>
      </c>
      <c r="E294" s="22">
        <f t="shared" si="14"/>
        <v>2.7630094416264757</v>
      </c>
    </row>
    <row r="295" spans="1:5" x14ac:dyDescent="0.25">
      <c r="A295" s="1">
        <v>58.2</v>
      </c>
      <c r="B295" s="17">
        <v>15559.851999999999</v>
      </c>
      <c r="C295" s="22">
        <f t="shared" si="12"/>
        <v>612.5925984251968</v>
      </c>
      <c r="D295" s="22">
        <f t="shared" si="13"/>
        <v>611.27776876329972</v>
      </c>
      <c r="E295" s="22">
        <f t="shared" si="14"/>
        <v>1.7287770398043869</v>
      </c>
    </row>
    <row r="296" spans="1:5" x14ac:dyDescent="0.25">
      <c r="A296" s="1">
        <v>58.4</v>
      </c>
      <c r="B296" s="17">
        <v>15613.317999999999</v>
      </c>
      <c r="C296" s="22">
        <f t="shared" si="12"/>
        <v>614.69755905511806</v>
      </c>
      <c r="D296" s="22">
        <f t="shared" si="13"/>
        <v>611.38294205135082</v>
      </c>
      <c r="E296" s="22">
        <f t="shared" si="14"/>
        <v>10.986685881662909</v>
      </c>
    </row>
    <row r="297" spans="1:5" x14ac:dyDescent="0.25">
      <c r="A297" s="1">
        <v>58.6</v>
      </c>
      <c r="B297" s="17">
        <v>15510.506000000001</v>
      </c>
      <c r="C297" s="22">
        <f t="shared" si="12"/>
        <v>610.64984251968508</v>
      </c>
      <c r="D297" s="22">
        <f t="shared" si="13"/>
        <v>611.48751932112998</v>
      </c>
      <c r="E297" s="22">
        <f t="shared" si="14"/>
        <v>0.70170242367895819</v>
      </c>
    </row>
    <row r="298" spans="1:5" x14ac:dyDescent="0.25">
      <c r="A298" s="1">
        <v>58.800000000000004</v>
      </c>
      <c r="B298" s="17">
        <v>15549.232</v>
      </c>
      <c r="C298" s="22">
        <f t="shared" si="12"/>
        <v>612.1744881889764</v>
      </c>
      <c r="D298" s="22">
        <f t="shared" si="13"/>
        <v>611.59150593999755</v>
      </c>
      <c r="E298" s="22">
        <f t="shared" si="14"/>
        <v>0.33986830262443923</v>
      </c>
    </row>
    <row r="299" spans="1:5" x14ac:dyDescent="0.25">
      <c r="A299" s="1">
        <v>59</v>
      </c>
      <c r="B299" s="17">
        <v>15658.236000000001</v>
      </c>
      <c r="C299" s="22">
        <f t="shared" si="12"/>
        <v>616.46598425196862</v>
      </c>
      <c r="D299" s="22">
        <f t="shared" si="13"/>
        <v>611.69490722697947</v>
      </c>
      <c r="E299" s="22">
        <f t="shared" si="14"/>
        <v>22.763175978379355</v>
      </c>
    </row>
    <row r="300" spans="1:5" x14ac:dyDescent="0.25">
      <c r="A300" s="1">
        <v>59.2</v>
      </c>
      <c r="B300" s="17">
        <v>15493.583999999999</v>
      </c>
      <c r="C300" s="22">
        <f t="shared" si="12"/>
        <v>609.98362204724413</v>
      </c>
      <c r="D300" s="22">
        <f t="shared" si="13"/>
        <v>611.79772845320201</v>
      </c>
      <c r="E300" s="22">
        <f t="shared" si="14"/>
        <v>3.2909820521374407</v>
      </c>
    </row>
    <row r="301" spans="1:5" x14ac:dyDescent="0.25">
      <c r="A301" s="1">
        <v>59.4</v>
      </c>
      <c r="B301" s="17">
        <v>15670.89</v>
      </c>
      <c r="C301" s="22">
        <f t="shared" si="12"/>
        <v>616.96417322834645</v>
      </c>
      <c r="D301" s="22">
        <f t="shared" si="13"/>
        <v>611.89997484232242</v>
      </c>
      <c r="E301" s="22">
        <f t="shared" si="14"/>
        <v>25.646105293008407</v>
      </c>
    </row>
    <row r="302" spans="1:5" x14ac:dyDescent="0.25">
      <c r="A302" s="1">
        <v>59.6</v>
      </c>
      <c r="B302" s="17">
        <v>15650.335999999999</v>
      </c>
      <c r="C302" s="22">
        <f t="shared" si="12"/>
        <v>616.15496062992122</v>
      </c>
      <c r="D302" s="22">
        <f t="shared" si="13"/>
        <v>612.00165157095739</v>
      </c>
      <c r="E302" s="22">
        <f t="shared" si="14"/>
        <v>17.249976139270995</v>
      </c>
    </row>
    <row r="303" spans="1:5" x14ac:dyDescent="0.25">
      <c r="A303" s="1">
        <v>59.800000000000004</v>
      </c>
      <c r="B303" s="17">
        <v>15546.444</v>
      </c>
      <c r="C303" s="22">
        <f t="shared" si="12"/>
        <v>612.06472440944879</v>
      </c>
      <c r="D303" s="22">
        <f t="shared" si="13"/>
        <v>612.10276376910645</v>
      </c>
      <c r="E303" s="22">
        <f t="shared" si="14"/>
        <v>1.4469928831647798E-3</v>
      </c>
    </row>
    <row r="304" spans="1:5" x14ac:dyDescent="0.25">
      <c r="A304" s="1">
        <v>60</v>
      </c>
      <c r="B304" s="17">
        <v>15757.043999999998</v>
      </c>
      <c r="C304" s="22">
        <f t="shared" si="12"/>
        <v>620.356062992126</v>
      </c>
      <c r="D304" s="22">
        <f t="shared" si="13"/>
        <v>612.20331652057143</v>
      </c>
      <c r="E304" s="22">
        <f t="shared" si="14"/>
        <v>66.467275029445403</v>
      </c>
    </row>
    <row r="305" spans="1:5" x14ac:dyDescent="0.25">
      <c r="A305" s="1">
        <v>60.2</v>
      </c>
      <c r="B305" s="17">
        <v>15725.29</v>
      </c>
      <c r="C305" s="22">
        <f t="shared" si="12"/>
        <v>619.1059055118111</v>
      </c>
      <c r="D305" s="22">
        <f t="shared" si="13"/>
        <v>612.30331486337263</v>
      </c>
      <c r="E305" s="22">
        <f t="shared" si="14"/>
        <v>46.275239530222493</v>
      </c>
    </row>
    <row r="306" spans="1:5" x14ac:dyDescent="0.25">
      <c r="A306" s="1">
        <v>60.4</v>
      </c>
      <c r="B306" s="17">
        <v>15670.754000000001</v>
      </c>
      <c r="C306" s="22">
        <f t="shared" si="12"/>
        <v>616.95881889763791</v>
      </c>
      <c r="D306" s="22">
        <f t="shared" si="13"/>
        <v>612.40276379016132</v>
      </c>
      <c r="E306" s="22">
        <f t="shared" si="14"/>
        <v>20.757638142363572</v>
      </c>
    </row>
    <row r="307" spans="1:5" x14ac:dyDescent="0.25">
      <c r="A307" s="1">
        <v>60.6</v>
      </c>
      <c r="B307" s="17">
        <v>15694.545999999998</v>
      </c>
      <c r="C307" s="22">
        <f t="shared" si="12"/>
        <v>617.89551181102365</v>
      </c>
      <c r="D307" s="22">
        <f t="shared" si="13"/>
        <v>612.50166824862799</v>
      </c>
      <c r="E307" s="22">
        <f t="shared" si="14"/>
        <v>29.093548375597098</v>
      </c>
    </row>
    <row r="308" spans="1:5" x14ac:dyDescent="0.25">
      <c r="A308" s="1">
        <v>60.800000000000004</v>
      </c>
      <c r="B308" s="17">
        <v>15785.482</v>
      </c>
      <c r="C308" s="22">
        <f t="shared" si="12"/>
        <v>621.47566929133859</v>
      </c>
      <c r="D308" s="22">
        <f t="shared" si="13"/>
        <v>612.60003314190749</v>
      </c>
      <c r="E308" s="22">
        <f t="shared" si="14"/>
        <v>78.77691705708817</v>
      </c>
    </row>
    <row r="309" spans="1:5" x14ac:dyDescent="0.25">
      <c r="A309" s="1">
        <v>61</v>
      </c>
      <c r="B309" s="17">
        <v>15697.182000000001</v>
      </c>
      <c r="C309" s="22">
        <f t="shared" si="12"/>
        <v>617.99929133858279</v>
      </c>
      <c r="D309" s="22">
        <f t="shared" si="13"/>
        <v>612.69786332898002</v>
      </c>
      <c r="E309" s="22">
        <f t="shared" si="14"/>
        <v>28.105138941000821</v>
      </c>
    </row>
    <row r="310" spans="1:5" x14ac:dyDescent="0.25">
      <c r="A310" s="1">
        <v>61.2</v>
      </c>
      <c r="B310" s="17">
        <v>15962.425999999999</v>
      </c>
      <c r="C310" s="22">
        <f t="shared" si="12"/>
        <v>628.44196850393701</v>
      </c>
      <c r="D310" s="22">
        <f t="shared" si="13"/>
        <v>612.79516362506888</v>
      </c>
      <c r="E310" s="22">
        <f t="shared" si="14"/>
        <v>244.82250291737134</v>
      </c>
    </row>
    <row r="311" spans="1:5" x14ac:dyDescent="0.25">
      <c r="A311" s="1">
        <v>61.4</v>
      </c>
      <c r="B311" s="17">
        <v>15652.317999999999</v>
      </c>
      <c r="C311" s="22">
        <f t="shared" si="12"/>
        <v>616.23299212598431</v>
      </c>
      <c r="D311" s="22">
        <f t="shared" si="13"/>
        <v>612.89193880203493</v>
      </c>
      <c r="E311" s="22">
        <f t="shared" si="14"/>
        <v>11.162637313473212</v>
      </c>
    </row>
    <row r="312" spans="1:5" x14ac:dyDescent="0.25">
      <c r="A312" s="1">
        <v>61.6</v>
      </c>
      <c r="B312" s="17">
        <v>15722.486000000001</v>
      </c>
      <c r="C312" s="22">
        <f t="shared" si="12"/>
        <v>618.99551181102368</v>
      </c>
      <c r="D312" s="22">
        <f t="shared" si="13"/>
        <v>612.98819358876631</v>
      </c>
      <c r="E312" s="22">
        <f t="shared" si="14"/>
        <v>36.087872223465425</v>
      </c>
    </row>
    <row r="313" spans="1:5" x14ac:dyDescent="0.25">
      <c r="A313" s="1">
        <v>61.800000000000004</v>
      </c>
      <c r="B313" s="17">
        <v>15771.531999999999</v>
      </c>
      <c r="C313" s="22">
        <f t="shared" si="12"/>
        <v>620.92645669291335</v>
      </c>
      <c r="D313" s="22">
        <f t="shared" si="13"/>
        <v>613.08393267156578</v>
      </c>
      <c r="E313" s="22">
        <f t="shared" si="14"/>
        <v>61.505183025413686</v>
      </c>
    </row>
    <row r="314" spans="1:5" x14ac:dyDescent="0.25">
      <c r="A314" s="1">
        <v>62</v>
      </c>
      <c r="B314" s="17">
        <v>15737.142</v>
      </c>
      <c r="C314" s="22">
        <f t="shared" si="12"/>
        <v>619.57251968503942</v>
      </c>
      <c r="D314" s="22">
        <f t="shared" si="13"/>
        <v>613.1791606945344</v>
      </c>
      <c r="E314" s="22">
        <f t="shared" si="14"/>
        <v>40.875039181471386</v>
      </c>
    </row>
    <row r="315" spans="1:5" x14ac:dyDescent="0.25">
      <c r="A315" s="1">
        <v>62.2</v>
      </c>
      <c r="B315" s="17">
        <v>15778.175999999999</v>
      </c>
      <c r="C315" s="22">
        <f t="shared" si="12"/>
        <v>621.18803149606299</v>
      </c>
      <c r="D315" s="22">
        <f t="shared" si="13"/>
        <v>613.27388225995151</v>
      </c>
      <c r="E315" s="22">
        <f t="shared" si="14"/>
        <v>62.63375813144399</v>
      </c>
    </row>
    <row r="316" spans="1:5" x14ac:dyDescent="0.25">
      <c r="A316" s="1">
        <v>62.4</v>
      </c>
      <c r="B316" s="17">
        <v>15556.130000000001</v>
      </c>
      <c r="C316" s="22">
        <f t="shared" si="12"/>
        <v>612.44606299212603</v>
      </c>
      <c r="D316" s="22">
        <f t="shared" si="13"/>
        <v>613.36810192865096</v>
      </c>
      <c r="E316" s="22">
        <f t="shared" si="14"/>
        <v>0.85015580046801931</v>
      </c>
    </row>
    <row r="317" spans="1:5" x14ac:dyDescent="0.25">
      <c r="A317" s="1">
        <v>62.6</v>
      </c>
      <c r="B317" s="17">
        <v>15770.09</v>
      </c>
      <c r="C317" s="22">
        <f t="shared" si="12"/>
        <v>620.8696850393701</v>
      </c>
      <c r="D317" s="22">
        <f t="shared" si="13"/>
        <v>613.46182422039487</v>
      </c>
      <c r="E317" s="22">
        <f t="shared" si="14"/>
        <v>54.876401913308264</v>
      </c>
    </row>
    <row r="318" spans="1:5" x14ac:dyDescent="0.25">
      <c r="A318" s="1">
        <v>62.800000000000004</v>
      </c>
      <c r="B318" s="17">
        <v>15867.64</v>
      </c>
      <c r="C318" s="22">
        <f t="shared" si="12"/>
        <v>624.71023622047244</v>
      </c>
      <c r="D318" s="22">
        <f t="shared" si="13"/>
        <v>613.55505361424321</v>
      </c>
      <c r="E318" s="22">
        <f t="shared" si="14"/>
        <v>124.4380989783192</v>
      </c>
    </row>
    <row r="319" spans="1:5" x14ac:dyDescent="0.25">
      <c r="A319" s="1">
        <v>63</v>
      </c>
      <c r="B319" s="17">
        <v>15768.306</v>
      </c>
      <c r="C319" s="22">
        <f t="shared" si="12"/>
        <v>620.79944881889764</v>
      </c>
      <c r="D319" s="22">
        <f t="shared" si="13"/>
        <v>613.64779454892027</v>
      </c>
      <c r="E319" s="22">
        <f t="shared" si="14"/>
        <v>51.146158797285558</v>
      </c>
    </row>
    <row r="320" spans="1:5" x14ac:dyDescent="0.25">
      <c r="A320" s="1">
        <v>63.199999999999996</v>
      </c>
      <c r="B320" s="17">
        <v>15791.245999999999</v>
      </c>
      <c r="C320" s="22">
        <f t="shared" si="12"/>
        <v>621.70259842519681</v>
      </c>
      <c r="D320" s="22">
        <f t="shared" si="13"/>
        <v>613.74005142317844</v>
      </c>
      <c r="E320" s="22">
        <f t="shared" si="14"/>
        <v>63.40215475935171</v>
      </c>
    </row>
    <row r="321" spans="1:5" x14ac:dyDescent="0.25">
      <c r="A321" s="1">
        <v>63.4</v>
      </c>
      <c r="B321" s="17">
        <v>15789.898000000001</v>
      </c>
      <c r="C321" s="22">
        <f t="shared" si="12"/>
        <v>621.64952755905517</v>
      </c>
      <c r="D321" s="22">
        <f t="shared" si="13"/>
        <v>613.83182859615692</v>
      </c>
      <c r="E321" s="22">
        <f t="shared" si="14"/>
        <v>61.116417074500347</v>
      </c>
    </row>
    <row r="322" spans="1:5" x14ac:dyDescent="0.25">
      <c r="A322" s="1">
        <v>63.6</v>
      </c>
      <c r="B322" s="17">
        <v>15794.130000000001</v>
      </c>
      <c r="C322" s="22">
        <f t="shared" si="12"/>
        <v>621.81614173228354</v>
      </c>
      <c r="D322" s="22">
        <f t="shared" si="13"/>
        <v>613.92313038774012</v>
      </c>
      <c r="E322" s="22">
        <f t="shared" si="14"/>
        <v>62.2996280850912</v>
      </c>
    </row>
    <row r="323" spans="1:5" x14ac:dyDescent="0.25">
      <c r="A323" s="1">
        <v>63.800000000000004</v>
      </c>
      <c r="B323" s="17">
        <v>15697.896000000001</v>
      </c>
      <c r="C323" s="22">
        <f t="shared" si="12"/>
        <v>618.02740157480321</v>
      </c>
      <c r="D323" s="22">
        <f t="shared" si="13"/>
        <v>614.01396107891014</v>
      </c>
      <c r="E323" s="22">
        <f t="shared" si="14"/>
        <v>16.107704614074368</v>
      </c>
    </row>
    <row r="324" spans="1:5" x14ac:dyDescent="0.25">
      <c r="A324" s="1">
        <v>64</v>
      </c>
      <c r="B324" s="17">
        <v>15699.383999999998</v>
      </c>
      <c r="C324" s="22">
        <f t="shared" si="12"/>
        <v>618.08598425196851</v>
      </c>
      <c r="D324" s="22">
        <f t="shared" si="13"/>
        <v>614.10432491209667</v>
      </c>
      <c r="E324" s="22">
        <f t="shared" si="14"/>
        <v>15.853611098788654</v>
      </c>
    </row>
    <row r="325" spans="1:5" x14ac:dyDescent="0.25">
      <c r="A325" s="1">
        <v>64.199999999999989</v>
      </c>
      <c r="B325" s="17">
        <v>15833.398000000001</v>
      </c>
      <c r="C325" s="22">
        <f t="shared" ref="C325:C388" si="15">(B325)/$H$5</f>
        <v>623.36212598425209</v>
      </c>
      <c r="D325" s="22">
        <f t="shared" ref="D325:D388" si="16">$H$6*(1/$H$16+A325/$H$17+1/$H$18*(1-EXP(-$H$18/$H$19*A325)))*10^6</f>
        <v>614.19422609152559</v>
      </c>
      <c r="E325" s="22">
        <f t="shared" si="14"/>
        <v>84.050388443054487</v>
      </c>
    </row>
    <row r="326" spans="1:5" x14ac:dyDescent="0.25">
      <c r="A326" s="1">
        <v>64.399999999999991</v>
      </c>
      <c r="B326" s="17">
        <v>15832.630000000001</v>
      </c>
      <c r="C326" s="22">
        <f t="shared" si="15"/>
        <v>623.3318897637796</v>
      </c>
      <c r="D326" s="22">
        <f t="shared" si="16"/>
        <v>614.28366878356178</v>
      </c>
      <c r="E326" s="22">
        <f t="shared" si="14"/>
        <v>81.870302906853937</v>
      </c>
    </row>
    <row r="327" spans="1:5" x14ac:dyDescent="0.25">
      <c r="A327" s="1">
        <v>64.599999999999994</v>
      </c>
      <c r="B327" s="17">
        <v>15723.331999999999</v>
      </c>
      <c r="C327" s="22">
        <f t="shared" si="15"/>
        <v>619.02881889763773</v>
      </c>
      <c r="D327" s="22">
        <f t="shared" si="16"/>
        <v>614.37265711705049</v>
      </c>
      <c r="E327" s="22">
        <f t="shared" si="14"/>
        <v>21.679842527001338</v>
      </c>
    </row>
    <row r="328" spans="1:5" x14ac:dyDescent="0.25">
      <c r="A328" s="1">
        <v>64.8</v>
      </c>
      <c r="B328" s="17">
        <v>15715.694</v>
      </c>
      <c r="C328" s="22">
        <f t="shared" si="15"/>
        <v>618.72811023622046</v>
      </c>
      <c r="D328" s="22">
        <f t="shared" si="16"/>
        <v>614.46119518365549</v>
      </c>
      <c r="E328" s="22">
        <f t="shared" si="14"/>
        <v>18.206564065805505</v>
      </c>
    </row>
    <row r="329" spans="1:5" x14ac:dyDescent="0.25">
      <c r="A329" s="1">
        <v>65</v>
      </c>
      <c r="B329" s="17">
        <v>15637.392</v>
      </c>
      <c r="C329" s="22">
        <f t="shared" si="15"/>
        <v>615.64535433070864</v>
      </c>
      <c r="D329" s="22">
        <f t="shared" si="16"/>
        <v>614.54928703819326</v>
      </c>
      <c r="E329" s="22">
        <f t="shared" si="14"/>
        <v>1.2013635097220083</v>
      </c>
    </row>
    <row r="330" spans="1:5" x14ac:dyDescent="0.25">
      <c r="A330" s="1">
        <v>65.199999999999989</v>
      </c>
      <c r="B330" s="17">
        <v>15926.412</v>
      </c>
      <c r="C330" s="22">
        <f t="shared" si="15"/>
        <v>627.02409448818901</v>
      </c>
      <c r="D330" s="22">
        <f t="shared" si="16"/>
        <v>614.63693669896531</v>
      </c>
      <c r="E330" s="22">
        <f t="shared" si="14"/>
        <v>153.44167809512521</v>
      </c>
    </row>
    <row r="331" spans="1:5" x14ac:dyDescent="0.25">
      <c r="A331" s="1">
        <v>65.399999999999991</v>
      </c>
      <c r="B331" s="17">
        <v>15809.101999999999</v>
      </c>
      <c r="C331" s="22">
        <f t="shared" si="15"/>
        <v>622.40559055118115</v>
      </c>
      <c r="D331" s="22">
        <f t="shared" si="16"/>
        <v>614.72414814808724</v>
      </c>
      <c r="E331" s="22">
        <f t="shared" si="14"/>
        <v>59.004557392049158</v>
      </c>
    </row>
    <row r="332" spans="1:5" x14ac:dyDescent="0.25">
      <c r="A332" s="1">
        <v>65.599999999999994</v>
      </c>
      <c r="B332" s="17">
        <v>15787.813999999998</v>
      </c>
      <c r="C332" s="22">
        <f t="shared" si="15"/>
        <v>621.56748031496056</v>
      </c>
      <c r="D332" s="22">
        <f t="shared" si="16"/>
        <v>614.81092533181356</v>
      </c>
      <c r="E332" s="22">
        <f t="shared" si="14"/>
        <v>45.651035240288529</v>
      </c>
    </row>
    <row r="333" spans="1:5" x14ac:dyDescent="0.25">
      <c r="A333" s="1">
        <v>65.8</v>
      </c>
      <c r="B333" s="17">
        <v>15798.894</v>
      </c>
      <c r="C333" s="22">
        <f t="shared" si="15"/>
        <v>622.00370078740161</v>
      </c>
      <c r="D333" s="22">
        <f t="shared" si="16"/>
        <v>614.89727216086214</v>
      </c>
      <c r="E333" s="22">
        <f t="shared" si="14"/>
        <v>50.50132782409964</v>
      </c>
    </row>
    <row r="334" spans="1:5" x14ac:dyDescent="0.25">
      <c r="A334" s="1">
        <v>66</v>
      </c>
      <c r="B334" s="17">
        <v>15686.574000000001</v>
      </c>
      <c r="C334" s="22">
        <f t="shared" si="15"/>
        <v>617.5816535433072</v>
      </c>
      <c r="D334" s="22">
        <f t="shared" si="16"/>
        <v>614.98319251073281</v>
      </c>
      <c r="E334" s="22">
        <f t="shared" si="14"/>
        <v>6.7519997378075729</v>
      </c>
    </row>
    <row r="335" spans="1:5" x14ac:dyDescent="0.25">
      <c r="A335" s="1">
        <v>66.199999999999989</v>
      </c>
      <c r="B335" s="17">
        <v>15777.806</v>
      </c>
      <c r="C335" s="22">
        <f t="shared" si="15"/>
        <v>621.17346456692917</v>
      </c>
      <c r="D335" s="22">
        <f t="shared" si="16"/>
        <v>615.068690222025</v>
      </c>
      <c r="E335" s="22">
        <f t="shared" ref="E335:E398" si="17">(D335-C335)^2</f>
        <v>37.268269802200159</v>
      </c>
    </row>
    <row r="336" spans="1:5" x14ac:dyDescent="0.25">
      <c r="A336" s="1">
        <v>66.399999999999991</v>
      </c>
      <c r="B336" s="17">
        <v>15737.396000000001</v>
      </c>
      <c r="C336" s="22">
        <f t="shared" si="15"/>
        <v>619.58251968503941</v>
      </c>
      <c r="D336" s="22">
        <f t="shared" si="16"/>
        <v>615.15376910075304</v>
      </c>
      <c r="E336" s="22">
        <f t="shared" si="17"/>
        <v>19.613831737816923</v>
      </c>
    </row>
    <row r="337" spans="1:5" x14ac:dyDescent="0.25">
      <c r="A337" s="1">
        <v>66.599999999999994</v>
      </c>
      <c r="B337" s="17">
        <v>15587.344000000001</v>
      </c>
      <c r="C337" s="22">
        <f t="shared" si="15"/>
        <v>613.67496062992132</v>
      </c>
      <c r="D337" s="22">
        <f t="shared" si="16"/>
        <v>615.2384329186558</v>
      </c>
      <c r="E337" s="22">
        <f t="shared" si="17"/>
        <v>2.4444455976406578</v>
      </c>
    </row>
    <row r="338" spans="1:5" x14ac:dyDescent="0.25">
      <c r="A338" s="1">
        <v>66.8</v>
      </c>
      <c r="B338" s="17">
        <v>15538.795999999998</v>
      </c>
      <c r="C338" s="22">
        <f t="shared" si="15"/>
        <v>611.7636220472441</v>
      </c>
      <c r="D338" s="22">
        <f t="shared" si="16"/>
        <v>615.32268541350663</v>
      </c>
      <c r="E338" s="22">
        <f t="shared" si="17"/>
        <v>12.666932045072008</v>
      </c>
    </row>
    <row r="339" spans="1:5" x14ac:dyDescent="0.25">
      <c r="A339" s="1">
        <v>67</v>
      </c>
      <c r="B339" s="17">
        <v>15746.29</v>
      </c>
      <c r="C339" s="22">
        <f t="shared" si="15"/>
        <v>619.93267716535445</v>
      </c>
      <c r="D339" s="22">
        <f t="shared" si="16"/>
        <v>615.40653028941904</v>
      </c>
      <c r="E339" s="22">
        <f t="shared" si="17"/>
        <v>20.486005542539875</v>
      </c>
    </row>
    <row r="340" spans="1:5" x14ac:dyDescent="0.25">
      <c r="A340" s="1">
        <v>67.199999999999989</v>
      </c>
      <c r="B340" s="17">
        <v>15618.266</v>
      </c>
      <c r="C340" s="22">
        <f t="shared" si="15"/>
        <v>614.89236220472446</v>
      </c>
      <c r="D340" s="22">
        <f t="shared" si="16"/>
        <v>615.48997121714922</v>
      </c>
      <c r="E340" s="22">
        <f t="shared" si="17"/>
        <v>0.35713653173129078</v>
      </c>
    </row>
    <row r="341" spans="1:5" x14ac:dyDescent="0.25">
      <c r="A341" s="1">
        <v>67.399999999999991</v>
      </c>
      <c r="B341" s="17">
        <v>15643.572</v>
      </c>
      <c r="C341" s="22">
        <f t="shared" si="15"/>
        <v>615.88866141732285</v>
      </c>
      <c r="D341" s="22">
        <f t="shared" si="16"/>
        <v>615.57301183439722</v>
      </c>
      <c r="E341" s="22">
        <f t="shared" si="17"/>
        <v>9.9634659201124201E-2</v>
      </c>
    </row>
    <row r="342" spans="1:5" x14ac:dyDescent="0.25">
      <c r="A342" s="1">
        <v>67.599999999999994</v>
      </c>
      <c r="B342" s="17">
        <v>15818.694</v>
      </c>
      <c r="C342" s="22">
        <f t="shared" si="15"/>
        <v>622.78322834645667</v>
      </c>
      <c r="D342" s="22">
        <f t="shared" si="16"/>
        <v>615.65565574610423</v>
      </c>
      <c r="E342" s="22">
        <f t="shared" si="17"/>
        <v>50.802291173294797</v>
      </c>
    </row>
    <row r="343" spans="1:5" x14ac:dyDescent="0.25">
      <c r="A343" s="1">
        <v>67.8</v>
      </c>
      <c r="B343" s="17">
        <v>15746.358</v>
      </c>
      <c r="C343" s="22">
        <f t="shared" si="15"/>
        <v>619.93535433070872</v>
      </c>
      <c r="D343" s="22">
        <f t="shared" si="16"/>
        <v>615.73790652474747</v>
      </c>
      <c r="E343" s="22">
        <f t="shared" si="17"/>
        <v>17.618568083768881</v>
      </c>
    </row>
    <row r="344" spans="1:5" x14ac:dyDescent="0.25">
      <c r="A344" s="1">
        <v>68</v>
      </c>
      <c r="B344" s="17">
        <v>15754.673999999999</v>
      </c>
      <c r="C344" s="22">
        <f t="shared" si="15"/>
        <v>620.26275590551177</v>
      </c>
      <c r="D344" s="22">
        <f t="shared" si="16"/>
        <v>615.81976771063296</v>
      </c>
      <c r="E344" s="22">
        <f t="shared" si="17"/>
        <v>19.740144099832449</v>
      </c>
    </row>
    <row r="345" spans="1:5" x14ac:dyDescent="0.25">
      <c r="A345" s="1">
        <v>68.199999999999989</v>
      </c>
      <c r="B345" s="17">
        <v>15756.435999999998</v>
      </c>
      <c r="C345" s="22">
        <f t="shared" si="15"/>
        <v>620.33212598425189</v>
      </c>
      <c r="D345" s="22">
        <f t="shared" si="16"/>
        <v>615.90124281218482</v>
      </c>
      <c r="E345" s="22">
        <f t="shared" si="17"/>
        <v>19.632725684507136</v>
      </c>
    </row>
    <row r="346" spans="1:5" x14ac:dyDescent="0.25">
      <c r="A346" s="1">
        <v>68.399999999999991</v>
      </c>
      <c r="B346" s="17">
        <v>15725.685999999998</v>
      </c>
      <c r="C346" s="22">
        <f t="shared" si="15"/>
        <v>619.12149606299204</v>
      </c>
      <c r="D346" s="22">
        <f t="shared" si="16"/>
        <v>615.98233530623247</v>
      </c>
      <c r="E346" s="22">
        <f t="shared" si="17"/>
        <v>9.8543302567792885</v>
      </c>
    </row>
    <row r="347" spans="1:5" x14ac:dyDescent="0.25">
      <c r="A347" s="1">
        <v>68.599999999999994</v>
      </c>
      <c r="B347" s="17">
        <v>15705.516</v>
      </c>
      <c r="C347" s="22">
        <f t="shared" si="15"/>
        <v>618.32740157480316</v>
      </c>
      <c r="D347" s="22">
        <f t="shared" si="16"/>
        <v>616.0630486382953</v>
      </c>
      <c r="E347" s="22">
        <f t="shared" si="17"/>
        <v>5.1272942210717778</v>
      </c>
    </row>
    <row r="348" spans="1:5" x14ac:dyDescent="0.25">
      <c r="A348" s="1">
        <v>68.8</v>
      </c>
      <c r="B348" s="17">
        <v>15797.142</v>
      </c>
      <c r="C348" s="22">
        <f t="shared" si="15"/>
        <v>621.93472440944879</v>
      </c>
      <c r="D348" s="22">
        <f t="shared" si="16"/>
        <v>616.14338622286482</v>
      </c>
      <c r="E348" s="22">
        <f t="shared" si="17"/>
        <v>33.539597991385719</v>
      </c>
    </row>
    <row r="349" spans="1:5" x14ac:dyDescent="0.25">
      <c r="A349" s="1">
        <v>69</v>
      </c>
      <c r="B349" s="17">
        <v>15652.66</v>
      </c>
      <c r="C349" s="22">
        <f t="shared" si="15"/>
        <v>616.2464566929134</v>
      </c>
      <c r="D349" s="22">
        <f t="shared" si="16"/>
        <v>616.2233514436831</v>
      </c>
      <c r="E349" s="22">
        <f t="shared" si="17"/>
        <v>5.3385254199418111E-4</v>
      </c>
    </row>
    <row r="350" spans="1:5" x14ac:dyDescent="0.25">
      <c r="A350" s="1">
        <v>69.199999999999989</v>
      </c>
      <c r="B350" s="17">
        <v>15719.113999999998</v>
      </c>
      <c r="C350" s="22">
        <f t="shared" si="15"/>
        <v>618.86275590551179</v>
      </c>
      <c r="D350" s="22">
        <f t="shared" si="16"/>
        <v>616.3029476540213</v>
      </c>
      <c r="E350" s="22">
        <f t="shared" si="17"/>
        <v>6.5526182843988225</v>
      </c>
    </row>
    <row r="351" spans="1:5" x14ac:dyDescent="0.25">
      <c r="A351" s="1">
        <v>69.399999999999991</v>
      </c>
      <c r="B351" s="17">
        <v>15754.327999999998</v>
      </c>
      <c r="C351" s="22">
        <f t="shared" si="15"/>
        <v>620.24913385826767</v>
      </c>
      <c r="D351" s="22">
        <f t="shared" si="16"/>
        <v>616.38217817695238</v>
      </c>
      <c r="E351" s="22">
        <f t="shared" si="17"/>
        <v>14.953346241256595</v>
      </c>
    </row>
    <row r="352" spans="1:5" x14ac:dyDescent="0.25">
      <c r="A352" s="1">
        <v>69.599999999999994</v>
      </c>
      <c r="B352" s="17">
        <v>15780.471999999998</v>
      </c>
      <c r="C352" s="22">
        <f t="shared" si="15"/>
        <v>621.27842519685032</v>
      </c>
      <c r="D352" s="22">
        <f t="shared" si="16"/>
        <v>616.46104630562411</v>
      </c>
      <c r="E352" s="22">
        <f t="shared" si="17"/>
        <v>23.207139381631894</v>
      </c>
    </row>
    <row r="353" spans="1:5" x14ac:dyDescent="0.25">
      <c r="A353" s="1">
        <v>69.8</v>
      </c>
      <c r="B353" s="17">
        <v>15611.858</v>
      </c>
      <c r="C353" s="22">
        <f t="shared" si="15"/>
        <v>614.64007874015749</v>
      </c>
      <c r="D353" s="22">
        <f t="shared" si="16"/>
        <v>616.53955530352846</v>
      </c>
      <c r="E353" s="22">
        <f t="shared" si="17"/>
        <v>3.6080112147955816</v>
      </c>
    </row>
    <row r="354" spans="1:5" x14ac:dyDescent="0.25">
      <c r="A354" s="1">
        <v>70</v>
      </c>
      <c r="B354" s="17">
        <v>15789.493999999999</v>
      </c>
      <c r="C354" s="22">
        <f t="shared" si="15"/>
        <v>621.6336220472441</v>
      </c>
      <c r="D354" s="22">
        <f t="shared" si="16"/>
        <v>616.61770840476822</v>
      </c>
      <c r="E354" s="22">
        <f t="shared" si="17"/>
        <v>25.159389668775649</v>
      </c>
    </row>
    <row r="355" spans="1:5" x14ac:dyDescent="0.25">
      <c r="A355" s="1">
        <v>70.199999999999989</v>
      </c>
      <c r="B355" s="17">
        <v>15762.703999999998</v>
      </c>
      <c r="C355" s="22">
        <f t="shared" si="15"/>
        <v>620.57889763779519</v>
      </c>
      <c r="D355" s="22">
        <f t="shared" si="16"/>
        <v>616.6955088143219</v>
      </c>
      <c r="E355" s="22">
        <f t="shared" si="17"/>
        <v>15.080708754277316</v>
      </c>
    </row>
    <row r="356" spans="1:5" x14ac:dyDescent="0.25">
      <c r="A356" s="1">
        <v>70.399999999999991</v>
      </c>
      <c r="B356" s="17">
        <v>15811.239999999998</v>
      </c>
      <c r="C356" s="22">
        <f t="shared" si="15"/>
        <v>622.48976377952749</v>
      </c>
      <c r="D356" s="22">
        <f t="shared" si="16"/>
        <v>616.77295970830619</v>
      </c>
      <c r="E356" s="22">
        <f t="shared" si="17"/>
        <v>32.681848788732481</v>
      </c>
    </row>
    <row r="357" spans="1:5" x14ac:dyDescent="0.25">
      <c r="A357" s="1">
        <v>70.599999999999994</v>
      </c>
      <c r="B357" s="17">
        <v>15730.748</v>
      </c>
      <c r="C357" s="22">
        <f t="shared" si="15"/>
        <v>619.32078740157488</v>
      </c>
      <c r="D357" s="22">
        <f t="shared" si="16"/>
        <v>616.85006423423556</v>
      </c>
      <c r="E357" s="22">
        <f t="shared" si="17"/>
        <v>6.104472969627218</v>
      </c>
    </row>
    <row r="358" spans="1:5" x14ac:dyDescent="0.25">
      <c r="A358" s="1">
        <v>70.8</v>
      </c>
      <c r="B358" s="17">
        <v>15850.948</v>
      </c>
      <c r="C358" s="22">
        <f t="shared" si="15"/>
        <v>624.05307086614175</v>
      </c>
      <c r="D358" s="22">
        <f t="shared" si="16"/>
        <v>616.9268255112803</v>
      </c>
      <c r="E358" s="22">
        <f t="shared" si="17"/>
        <v>50.783372857684434</v>
      </c>
    </row>
    <row r="359" spans="1:5" x14ac:dyDescent="0.25">
      <c r="A359" s="1">
        <v>71</v>
      </c>
      <c r="B359" s="17">
        <v>15814.423999999999</v>
      </c>
      <c r="C359" s="22">
        <f t="shared" si="15"/>
        <v>622.61511811023627</v>
      </c>
      <c r="D359" s="22">
        <f t="shared" si="16"/>
        <v>617.00324663052072</v>
      </c>
      <c r="E359" s="22">
        <f t="shared" si="17"/>
        <v>31.493101504844756</v>
      </c>
    </row>
    <row r="360" spans="1:5" x14ac:dyDescent="0.25">
      <c r="A360" s="1">
        <v>71.199999999999989</v>
      </c>
      <c r="B360" s="17">
        <v>15826.563999999998</v>
      </c>
      <c r="C360" s="22">
        <f t="shared" si="15"/>
        <v>623.09307086614172</v>
      </c>
      <c r="D360" s="22">
        <f t="shared" si="16"/>
        <v>617.0793306552016</v>
      </c>
      <c r="E360" s="22">
        <f t="shared" si="17"/>
        <v>36.165071324678046</v>
      </c>
    </row>
    <row r="361" spans="1:5" x14ac:dyDescent="0.25">
      <c r="A361" s="1">
        <v>71.399999999999991</v>
      </c>
      <c r="B361" s="17">
        <v>15766.416000000001</v>
      </c>
      <c r="C361" s="22">
        <f t="shared" si="15"/>
        <v>620.72503937007878</v>
      </c>
      <c r="D361" s="22">
        <f t="shared" si="16"/>
        <v>617.15508062098161</v>
      </c>
      <c r="E361" s="22">
        <f t="shared" si="17"/>
        <v>12.744605470255417</v>
      </c>
    </row>
    <row r="362" spans="1:5" x14ac:dyDescent="0.25">
      <c r="A362" s="1">
        <v>71.599999999999994</v>
      </c>
      <c r="B362" s="17">
        <v>15736.61</v>
      </c>
      <c r="C362" s="22">
        <f t="shared" si="15"/>
        <v>619.55157480314972</v>
      </c>
      <c r="D362" s="22">
        <f t="shared" si="16"/>
        <v>617.23049953618238</v>
      </c>
      <c r="E362" s="22">
        <f t="shared" si="17"/>
        <v>5.3873903949275137</v>
      </c>
    </row>
    <row r="363" spans="1:5" x14ac:dyDescent="0.25">
      <c r="A363" s="1">
        <v>71.8</v>
      </c>
      <c r="B363" s="17">
        <v>15673.103999999999</v>
      </c>
      <c r="C363" s="22">
        <f t="shared" si="15"/>
        <v>617.0513385826772</v>
      </c>
      <c r="D363" s="22">
        <f t="shared" si="16"/>
        <v>617.30559038203432</v>
      </c>
      <c r="E363" s="22">
        <f t="shared" si="17"/>
        <v>6.4643977476333686E-2</v>
      </c>
    </row>
    <row r="364" spans="1:5" x14ac:dyDescent="0.25">
      <c r="A364" s="1">
        <v>72</v>
      </c>
      <c r="B364" s="17">
        <v>15759.016</v>
      </c>
      <c r="C364" s="22">
        <f t="shared" si="15"/>
        <v>620.43370078740156</v>
      </c>
      <c r="D364" s="22">
        <f t="shared" si="16"/>
        <v>617.38035611292139</v>
      </c>
      <c r="E364" s="22">
        <f t="shared" si="17"/>
        <v>9.3229137011764287</v>
      </c>
    </row>
    <row r="365" spans="1:5" x14ac:dyDescent="0.25">
      <c r="A365" s="1">
        <v>72.199999999999989</v>
      </c>
      <c r="B365" s="17">
        <v>15812.649999999998</v>
      </c>
      <c r="C365" s="22">
        <f t="shared" si="15"/>
        <v>622.54527559055111</v>
      </c>
      <c r="D365" s="22">
        <f t="shared" si="16"/>
        <v>617.4547996566215</v>
      </c>
      <c r="E365" s="22">
        <f t="shared" si="17"/>
        <v>25.912945233916542</v>
      </c>
    </row>
    <row r="366" spans="1:5" x14ac:dyDescent="0.25">
      <c r="A366" s="1">
        <v>72.399999999999991</v>
      </c>
      <c r="B366" s="17">
        <v>15813.552</v>
      </c>
      <c r="C366" s="22">
        <f t="shared" si="15"/>
        <v>622.58078740157487</v>
      </c>
      <c r="D366" s="22">
        <f t="shared" si="16"/>
        <v>617.52892391454714</v>
      </c>
      <c r="E366" s="22">
        <f t="shared" si="17"/>
        <v>25.521324691563986</v>
      </c>
    </row>
    <row r="367" spans="1:5" x14ac:dyDescent="0.25">
      <c r="A367" s="1">
        <v>72.599999999999994</v>
      </c>
      <c r="B367" s="17">
        <v>15898.2</v>
      </c>
      <c r="C367" s="22">
        <f t="shared" si="15"/>
        <v>625.91338582677167</v>
      </c>
      <c r="D367" s="22">
        <f t="shared" si="16"/>
        <v>617.60273176198268</v>
      </c>
      <c r="E367" s="22">
        <f t="shared" si="17"/>
        <v>69.06697098459378</v>
      </c>
    </row>
    <row r="368" spans="1:5" x14ac:dyDescent="0.25">
      <c r="A368" s="1">
        <v>72.8</v>
      </c>
      <c r="B368" s="17">
        <v>15882.531999999999</v>
      </c>
      <c r="C368" s="22">
        <f t="shared" si="15"/>
        <v>625.29653543307086</v>
      </c>
      <c r="D368" s="22">
        <f t="shared" si="16"/>
        <v>617.67622604831934</v>
      </c>
      <c r="E368" s="22">
        <f t="shared" si="17"/>
        <v>58.069115119332118</v>
      </c>
    </row>
    <row r="369" spans="1:5" x14ac:dyDescent="0.25">
      <c r="A369" s="1">
        <v>73</v>
      </c>
      <c r="B369" s="17">
        <v>15716.238000000001</v>
      </c>
      <c r="C369" s="22">
        <f t="shared" si="15"/>
        <v>618.7495275590552</v>
      </c>
      <c r="D369" s="22">
        <f t="shared" si="16"/>
        <v>617.7494095972886</v>
      </c>
      <c r="E369" s="22">
        <f t="shared" si="17"/>
        <v>1.0002359374481606</v>
      </c>
    </row>
    <row r="370" spans="1:5" x14ac:dyDescent="0.25">
      <c r="A370" s="1">
        <v>73.199999999999989</v>
      </c>
      <c r="B370" s="17">
        <v>15793.024000000001</v>
      </c>
      <c r="C370" s="22">
        <f t="shared" si="15"/>
        <v>621.77259842519697</v>
      </c>
      <c r="D370" s="22">
        <f t="shared" si="16"/>
        <v>617.82228520719332</v>
      </c>
      <c r="E370" s="22">
        <f t="shared" si="17"/>
        <v>15.604974520334411</v>
      </c>
    </row>
    <row r="371" spans="1:5" x14ac:dyDescent="0.25">
      <c r="A371" s="1">
        <v>73.399999999999991</v>
      </c>
      <c r="B371" s="17">
        <v>15767.214</v>
      </c>
      <c r="C371" s="22">
        <f t="shared" si="15"/>
        <v>620.75645669291339</v>
      </c>
      <c r="D371" s="22">
        <f t="shared" si="16"/>
        <v>617.89485565113637</v>
      </c>
      <c r="E371" s="22">
        <f t="shared" si="17"/>
        <v>8.1887605222993329</v>
      </c>
    </row>
    <row r="372" spans="1:5" x14ac:dyDescent="0.25">
      <c r="A372" s="1">
        <v>73.599999999999994</v>
      </c>
      <c r="B372" s="17">
        <v>15831.473999999998</v>
      </c>
      <c r="C372" s="22">
        <f t="shared" si="15"/>
        <v>623.28637795275586</v>
      </c>
      <c r="D372" s="22">
        <f t="shared" si="16"/>
        <v>617.96712367724786</v>
      </c>
      <c r="E372" s="22">
        <f t="shared" si="17"/>
        <v>28.294466047510152</v>
      </c>
    </row>
    <row r="373" spans="1:5" x14ac:dyDescent="0.25">
      <c r="A373" s="1">
        <v>73.8</v>
      </c>
      <c r="B373" s="17">
        <v>15799.166000000001</v>
      </c>
      <c r="C373" s="22">
        <f t="shared" si="15"/>
        <v>622.01440944881892</v>
      </c>
      <c r="D373" s="22">
        <f t="shared" si="16"/>
        <v>618.0390920089103</v>
      </c>
      <c r="E373" s="22">
        <f t="shared" si="17"/>
        <v>15.803148748041639</v>
      </c>
    </row>
    <row r="374" spans="1:5" x14ac:dyDescent="0.25">
      <c r="A374" s="1">
        <v>74</v>
      </c>
      <c r="B374" s="17">
        <v>15775.687999999998</v>
      </c>
      <c r="C374" s="22">
        <f t="shared" si="15"/>
        <v>621.09007874015742</v>
      </c>
      <c r="D374" s="22">
        <f t="shared" si="16"/>
        <v>618.11076334498068</v>
      </c>
      <c r="E374" s="22">
        <f t="shared" si="17"/>
        <v>8.8763202239371388</v>
      </c>
    </row>
    <row r="375" spans="1:5" x14ac:dyDescent="0.25">
      <c r="A375" s="1">
        <v>74.199999999999989</v>
      </c>
      <c r="B375" s="17">
        <v>15884.5</v>
      </c>
      <c r="C375" s="22">
        <f t="shared" si="15"/>
        <v>625.37401574803152</v>
      </c>
      <c r="D375" s="22">
        <f t="shared" si="16"/>
        <v>618.18214036001245</v>
      </c>
      <c r="E375" s="22">
        <f t="shared" si="17"/>
        <v>51.723071596794455</v>
      </c>
    </row>
    <row r="376" spans="1:5" x14ac:dyDescent="0.25">
      <c r="A376" s="1">
        <v>74.399999999999991</v>
      </c>
      <c r="B376" s="17">
        <v>15656.189999999999</v>
      </c>
      <c r="C376" s="22">
        <f t="shared" si="15"/>
        <v>616.38543307086616</v>
      </c>
      <c r="D376" s="22">
        <f t="shared" si="16"/>
        <v>618.25322570447315</v>
      </c>
      <c r="E376" s="22">
        <f t="shared" si="17"/>
        <v>3.4886493221565575</v>
      </c>
    </row>
    <row r="377" spans="1:5" x14ac:dyDescent="0.25">
      <c r="A377" s="1">
        <v>74.599999999999994</v>
      </c>
      <c r="B377" s="17">
        <v>15871.099999999999</v>
      </c>
      <c r="C377" s="22">
        <f t="shared" si="15"/>
        <v>624.84645669291331</v>
      </c>
      <c r="D377" s="22">
        <f t="shared" si="16"/>
        <v>618.32402200496199</v>
      </c>
      <c r="E377" s="22">
        <f t="shared" si="17"/>
        <v>42.542154258590607</v>
      </c>
    </row>
    <row r="378" spans="1:5" x14ac:dyDescent="0.25">
      <c r="A378" s="1">
        <v>74.8</v>
      </c>
      <c r="B378" s="17">
        <v>15868.444</v>
      </c>
      <c r="C378" s="22">
        <f t="shared" si="15"/>
        <v>624.74188976377957</v>
      </c>
      <c r="D378" s="22">
        <f t="shared" si="16"/>
        <v>618.39453186442495</v>
      </c>
      <c r="E378" s="22">
        <f t="shared" si="17"/>
        <v>40.288952302499489</v>
      </c>
    </row>
    <row r="379" spans="1:5" x14ac:dyDescent="0.25">
      <c r="A379" s="1">
        <v>75</v>
      </c>
      <c r="B379" s="17">
        <v>15731.39</v>
      </c>
      <c r="C379" s="22">
        <f t="shared" si="15"/>
        <v>619.34606299212601</v>
      </c>
      <c r="D379" s="22">
        <f t="shared" si="16"/>
        <v>618.46475786236749</v>
      </c>
      <c r="E379" s="22">
        <f t="shared" si="17"/>
        <v>0.77669873173867499</v>
      </c>
    </row>
    <row r="380" spans="1:5" x14ac:dyDescent="0.25">
      <c r="A380" s="1">
        <v>75.199999999999989</v>
      </c>
      <c r="B380" s="17">
        <v>15720.191999999999</v>
      </c>
      <c r="C380" s="22">
        <f t="shared" si="15"/>
        <v>618.90519685039374</v>
      </c>
      <c r="D380" s="22">
        <f t="shared" si="16"/>
        <v>618.53470255506534</v>
      </c>
      <c r="E380" s="22">
        <f t="shared" si="17"/>
        <v>0.13726602287088691</v>
      </c>
    </row>
    <row r="381" spans="1:5" x14ac:dyDescent="0.25">
      <c r="A381" s="1">
        <v>75.399999999999991</v>
      </c>
      <c r="B381" s="17">
        <v>15845.646000000001</v>
      </c>
      <c r="C381" s="22">
        <f t="shared" si="15"/>
        <v>623.84433070866146</v>
      </c>
      <c r="D381" s="22">
        <f t="shared" si="16"/>
        <v>618.60436847577455</v>
      </c>
      <c r="E381" s="22">
        <f t="shared" si="17"/>
        <v>27.457204202081172</v>
      </c>
    </row>
    <row r="382" spans="1:5" x14ac:dyDescent="0.25">
      <c r="A382" s="1">
        <v>75.599999999999994</v>
      </c>
      <c r="B382" s="17">
        <v>15756.966</v>
      </c>
      <c r="C382" s="22">
        <f t="shared" si="15"/>
        <v>620.35299212598431</v>
      </c>
      <c r="D382" s="22">
        <f t="shared" si="16"/>
        <v>618.67375813493777</v>
      </c>
      <c r="E382" s="22">
        <f t="shared" si="17"/>
        <v>2.8198267966861059</v>
      </c>
    </row>
    <row r="383" spans="1:5" x14ac:dyDescent="0.25">
      <c r="A383" s="1">
        <v>75.8</v>
      </c>
      <c r="B383" s="17">
        <v>15933.257999999998</v>
      </c>
      <c r="C383" s="22">
        <f t="shared" si="15"/>
        <v>627.29362204724407</v>
      </c>
      <c r="D383" s="22">
        <f t="shared" si="16"/>
        <v>618.74287402039067</v>
      </c>
      <c r="E383" s="22">
        <f t="shared" si="17"/>
        <v>73.115291818737276</v>
      </c>
    </row>
    <row r="384" spans="1:5" x14ac:dyDescent="0.25">
      <c r="A384" s="1">
        <v>76</v>
      </c>
      <c r="B384" s="17">
        <v>15749.964</v>
      </c>
      <c r="C384" s="22">
        <f t="shared" si="15"/>
        <v>620.07732283464566</v>
      </c>
      <c r="D384" s="22">
        <f t="shared" si="16"/>
        <v>618.81171859756489</v>
      </c>
      <c r="E384" s="22">
        <f t="shared" si="17"/>
        <v>1.6017540849167862</v>
      </c>
    </row>
    <row r="385" spans="1:5" x14ac:dyDescent="0.25">
      <c r="A385" s="1">
        <v>76.199999999999989</v>
      </c>
      <c r="B385" s="17">
        <v>15882.608</v>
      </c>
      <c r="C385" s="22">
        <f t="shared" si="15"/>
        <v>625.29952755905515</v>
      </c>
      <c r="D385" s="22">
        <f t="shared" si="16"/>
        <v>618.8802943096897</v>
      </c>
      <c r="E385" s="22">
        <f t="shared" si="17"/>
        <v>41.206555509758886</v>
      </c>
    </row>
    <row r="386" spans="1:5" x14ac:dyDescent="0.25">
      <c r="A386" s="1">
        <v>76.399999999999991</v>
      </c>
      <c r="B386" s="17">
        <v>15879.05</v>
      </c>
      <c r="C386" s="22">
        <f t="shared" si="15"/>
        <v>625.15944881889766</v>
      </c>
      <c r="D386" s="22">
        <f t="shared" si="16"/>
        <v>618.94860357799257</v>
      </c>
      <c r="E386" s="22">
        <f t="shared" si="17"/>
        <v>38.574598606473366</v>
      </c>
    </row>
    <row r="387" spans="1:5" x14ac:dyDescent="0.25">
      <c r="A387" s="1">
        <v>76.599999999999994</v>
      </c>
      <c r="B387" s="17">
        <v>15901.779999999999</v>
      </c>
      <c r="C387" s="22">
        <f t="shared" si="15"/>
        <v>626.05433070866138</v>
      </c>
      <c r="D387" s="22">
        <f t="shared" si="16"/>
        <v>619.01664880189685</v>
      </c>
      <c r="E387" s="22">
        <f t="shared" si="17"/>
        <v>49.528966620800873</v>
      </c>
    </row>
    <row r="388" spans="1:5" x14ac:dyDescent="0.25">
      <c r="A388" s="1">
        <v>76.8</v>
      </c>
      <c r="B388" s="17">
        <v>15795.027999999998</v>
      </c>
      <c r="C388" s="22">
        <f t="shared" si="15"/>
        <v>621.85149606299206</v>
      </c>
      <c r="D388" s="22">
        <f t="shared" si="16"/>
        <v>619.084432359218</v>
      </c>
      <c r="E388" s="22">
        <f t="shared" si="17"/>
        <v>7.6566415407437978</v>
      </c>
    </row>
    <row r="389" spans="1:5" x14ac:dyDescent="0.25">
      <c r="A389" s="1">
        <v>77</v>
      </c>
      <c r="B389" s="17">
        <v>15859.547999999999</v>
      </c>
      <c r="C389" s="22">
        <f t="shared" ref="C389:C452" si="18">(B389)/$H$5</f>
        <v>624.39165354330703</v>
      </c>
      <c r="D389" s="22">
        <f t="shared" ref="D389:D452" si="19">$H$6*(1/$H$16+A389/$H$17+1/$H$18*(1-EXP(-$H$18/$H$19*A389)))*10^6</f>
        <v>619.15195660635857</v>
      </c>
      <c r="E389" s="22">
        <f t="shared" si="17"/>
        <v>27.454423991067099</v>
      </c>
    </row>
    <row r="390" spans="1:5" x14ac:dyDescent="0.25">
      <c r="A390" s="1">
        <v>77.199999999999989</v>
      </c>
      <c r="B390" s="17">
        <v>15765.024000000001</v>
      </c>
      <c r="C390" s="22">
        <f t="shared" si="18"/>
        <v>620.67023622047247</v>
      </c>
      <c r="D390" s="22">
        <f t="shared" si="19"/>
        <v>619.21922387850077</v>
      </c>
      <c r="E390" s="22">
        <f t="shared" si="17"/>
        <v>2.1054368165542114</v>
      </c>
    </row>
    <row r="391" spans="1:5" x14ac:dyDescent="0.25">
      <c r="A391" s="1">
        <v>77.399999999999991</v>
      </c>
      <c r="B391" s="17">
        <v>15807.615999999998</v>
      </c>
      <c r="C391" s="22">
        <f t="shared" si="18"/>
        <v>622.34708661417324</v>
      </c>
      <c r="D391" s="22">
        <f t="shared" si="19"/>
        <v>619.28623648979794</v>
      </c>
      <c r="E391" s="22">
        <f t="shared" si="17"/>
        <v>9.3688034838882448</v>
      </c>
    </row>
    <row r="392" spans="1:5" x14ac:dyDescent="0.25">
      <c r="A392" s="1">
        <v>77.599999999999994</v>
      </c>
      <c r="B392" s="17">
        <v>15798.092000000001</v>
      </c>
      <c r="C392" s="22">
        <f t="shared" si="18"/>
        <v>621.97212598425199</v>
      </c>
      <c r="D392" s="22">
        <f t="shared" si="19"/>
        <v>619.35299673356315</v>
      </c>
      <c r="E392" s="22">
        <f t="shared" si="17"/>
        <v>6.8598380318139007</v>
      </c>
    </row>
    <row r="393" spans="1:5" x14ac:dyDescent="0.25">
      <c r="A393" s="1">
        <v>77.8</v>
      </c>
      <c r="B393" s="17">
        <v>15792.621999999999</v>
      </c>
      <c r="C393" s="22">
        <f t="shared" si="18"/>
        <v>621.7567716535433</v>
      </c>
      <c r="D393" s="22">
        <f t="shared" si="19"/>
        <v>619.41950688245788</v>
      </c>
      <c r="E393" s="22">
        <f t="shared" si="17"/>
        <v>5.4628066101569592</v>
      </c>
    </row>
    <row r="394" spans="1:5" x14ac:dyDescent="0.25">
      <c r="A394" s="1">
        <v>78</v>
      </c>
      <c r="B394" s="17">
        <v>15820.612000000001</v>
      </c>
      <c r="C394" s="22">
        <f t="shared" si="18"/>
        <v>622.85874015748038</v>
      </c>
      <c r="D394" s="22">
        <f t="shared" si="19"/>
        <v>619.48576918867684</v>
      </c>
      <c r="E394" s="22">
        <f t="shared" si="17"/>
        <v>11.376933156391511</v>
      </c>
    </row>
    <row r="395" spans="1:5" x14ac:dyDescent="0.25">
      <c r="A395" s="1">
        <v>78.199999999999989</v>
      </c>
      <c r="B395" s="17">
        <v>15706.356</v>
      </c>
      <c r="C395" s="22">
        <f t="shared" si="18"/>
        <v>618.36047244094493</v>
      </c>
      <c r="D395" s="22">
        <f t="shared" si="19"/>
        <v>619.55178588413332</v>
      </c>
      <c r="E395" s="22">
        <f t="shared" si="17"/>
        <v>1.4192277199213816</v>
      </c>
    </row>
    <row r="396" spans="1:5" x14ac:dyDescent="0.25">
      <c r="A396" s="1">
        <v>78.399999999999991</v>
      </c>
      <c r="B396" s="17">
        <v>15731.184000000001</v>
      </c>
      <c r="C396" s="22">
        <f t="shared" si="18"/>
        <v>619.33795275590558</v>
      </c>
      <c r="D396" s="22">
        <f t="shared" si="19"/>
        <v>619.61755918064159</v>
      </c>
      <c r="E396" s="22">
        <f t="shared" si="17"/>
        <v>7.8179752753657586E-2</v>
      </c>
    </row>
    <row r="397" spans="1:5" x14ac:dyDescent="0.25">
      <c r="A397" s="1">
        <v>78.599999999999994</v>
      </c>
      <c r="B397" s="17">
        <v>15700.013999999999</v>
      </c>
      <c r="C397" s="22">
        <f t="shared" si="18"/>
        <v>618.11078740157484</v>
      </c>
      <c r="D397" s="22">
        <f t="shared" si="19"/>
        <v>619.68309127009729</v>
      </c>
      <c r="E397" s="22">
        <f t="shared" si="17"/>
        <v>2.4721394549706734</v>
      </c>
    </row>
    <row r="398" spans="1:5" x14ac:dyDescent="0.25">
      <c r="A398" s="1">
        <v>78.8</v>
      </c>
      <c r="B398" s="17">
        <v>15958.297999999999</v>
      </c>
      <c r="C398" s="22">
        <f t="shared" si="18"/>
        <v>628.27944881889766</v>
      </c>
      <c r="D398" s="22">
        <f t="shared" si="19"/>
        <v>619.74838432465754</v>
      </c>
      <c r="E398" s="22">
        <f t="shared" si="17"/>
        <v>72.779061404884544</v>
      </c>
    </row>
    <row r="399" spans="1:5" x14ac:dyDescent="0.25">
      <c r="A399" s="1">
        <v>79</v>
      </c>
      <c r="B399" s="17">
        <v>16020.304</v>
      </c>
      <c r="C399" s="22">
        <f t="shared" si="18"/>
        <v>630.72062992125984</v>
      </c>
      <c r="D399" s="22">
        <f t="shared" si="19"/>
        <v>619.81344049691813</v>
      </c>
      <c r="E399" s="22">
        <f t="shared" ref="E399:E462" si="20">(D399-C399)^2</f>
        <v>118.96678113847162</v>
      </c>
    </row>
    <row r="400" spans="1:5" x14ac:dyDescent="0.25">
      <c r="A400" s="1">
        <v>79.199999999999989</v>
      </c>
      <c r="B400" s="17">
        <v>15842.374</v>
      </c>
      <c r="C400" s="22">
        <f t="shared" si="18"/>
        <v>623.7155118110237</v>
      </c>
      <c r="D400" s="22">
        <f t="shared" si="19"/>
        <v>619.87826192009038</v>
      </c>
      <c r="E400" s="22">
        <f t="shared" si="20"/>
        <v>14.72448672546779</v>
      </c>
    </row>
    <row r="401" spans="1:5" x14ac:dyDescent="0.25">
      <c r="A401" s="1">
        <v>79.399999999999991</v>
      </c>
      <c r="B401" s="17">
        <v>15691.705999999998</v>
      </c>
      <c r="C401" s="22">
        <f t="shared" si="18"/>
        <v>617.78370078740159</v>
      </c>
      <c r="D401" s="22">
        <f t="shared" si="19"/>
        <v>619.94285070817489</v>
      </c>
      <c r="E401" s="22">
        <f t="shared" si="20"/>
        <v>4.6619283803753575</v>
      </c>
    </row>
    <row r="402" spans="1:5" x14ac:dyDescent="0.25">
      <c r="A402" s="1">
        <v>79.599999999999994</v>
      </c>
      <c r="B402" s="17">
        <v>15913.022000000001</v>
      </c>
      <c r="C402" s="22">
        <f t="shared" si="18"/>
        <v>626.49692913385832</v>
      </c>
      <c r="D402" s="22">
        <f t="shared" si="19"/>
        <v>620.00720895613483</v>
      </c>
      <c r="E402" s="22">
        <f t="shared" si="20"/>
        <v>42.116467985151331</v>
      </c>
    </row>
    <row r="403" spans="1:5" x14ac:dyDescent="0.25">
      <c r="A403" s="1">
        <v>79.8</v>
      </c>
      <c r="B403" s="17">
        <v>15835.842000000001</v>
      </c>
      <c r="C403" s="22">
        <f t="shared" si="18"/>
        <v>623.45834645669299</v>
      </c>
      <c r="D403" s="22">
        <f t="shared" si="19"/>
        <v>620.07133874006809</v>
      </c>
      <c r="E403" s="22">
        <f t="shared" si="20"/>
        <v>11.471821272476669</v>
      </c>
    </row>
    <row r="404" spans="1:5" x14ac:dyDescent="0.25">
      <c r="A404" s="1">
        <v>80</v>
      </c>
      <c r="B404" s="17">
        <v>16033.75</v>
      </c>
      <c r="C404" s="22">
        <f t="shared" si="18"/>
        <v>631.25</v>
      </c>
      <c r="D404" s="22">
        <f t="shared" si="19"/>
        <v>620.1352421173757</v>
      </c>
      <c r="E404" s="22">
        <f t="shared" si="20"/>
        <v>123.53784278935909</v>
      </c>
    </row>
    <row r="405" spans="1:5" x14ac:dyDescent="0.25">
      <c r="A405" s="1">
        <v>80.199999999999989</v>
      </c>
      <c r="B405" s="17">
        <v>15775.761999999999</v>
      </c>
      <c r="C405" s="22">
        <f t="shared" si="18"/>
        <v>621.09299212598421</v>
      </c>
      <c r="D405" s="22">
        <f t="shared" si="19"/>
        <v>620.19892112693185</v>
      </c>
      <c r="E405" s="22">
        <f t="shared" si="20"/>
        <v>0.79936295134648527</v>
      </c>
    </row>
    <row r="406" spans="1:5" x14ac:dyDescent="0.25">
      <c r="A406" s="1">
        <v>80.399999999999991</v>
      </c>
      <c r="B406" s="17">
        <v>15771.295999999998</v>
      </c>
      <c r="C406" s="22">
        <f t="shared" si="18"/>
        <v>620.91716535433068</v>
      </c>
      <c r="D406" s="22">
        <f t="shared" si="19"/>
        <v>620.26237778924917</v>
      </c>
      <c r="E406" s="22">
        <f t="shared" si="20"/>
        <v>0.42874675538536722</v>
      </c>
    </row>
    <row r="407" spans="1:5" x14ac:dyDescent="0.25">
      <c r="A407" s="1">
        <v>80.599999999999994</v>
      </c>
      <c r="B407" s="17">
        <v>15889.218000000001</v>
      </c>
      <c r="C407" s="22">
        <f t="shared" si="18"/>
        <v>625.55976377952766</v>
      </c>
      <c r="D407" s="22">
        <f t="shared" si="19"/>
        <v>620.3256141066455</v>
      </c>
      <c r="E407" s="22">
        <f t="shared" si="20"/>
        <v>27.39632279813236</v>
      </c>
    </row>
    <row r="408" spans="1:5" x14ac:dyDescent="0.25">
      <c r="A408" s="1">
        <v>80.8</v>
      </c>
      <c r="B408" s="17">
        <v>15798.119999999999</v>
      </c>
      <c r="C408" s="22">
        <f t="shared" si="18"/>
        <v>621.97322834645672</v>
      </c>
      <c r="D408" s="22">
        <f t="shared" si="19"/>
        <v>620.38863206340682</v>
      </c>
      <c r="E408" s="22">
        <f t="shared" si="20"/>
        <v>2.5109453802555737</v>
      </c>
    </row>
    <row r="409" spans="1:5" x14ac:dyDescent="0.25">
      <c r="A409" s="1">
        <v>81</v>
      </c>
      <c r="B409" s="17">
        <v>15772.444</v>
      </c>
      <c r="C409" s="22">
        <f t="shared" si="18"/>
        <v>620.9623622047244</v>
      </c>
      <c r="D409" s="22">
        <f t="shared" si="19"/>
        <v>620.4514336259499</v>
      </c>
      <c r="E409" s="22">
        <f t="shared" si="20"/>
        <v>0.261048012608527</v>
      </c>
    </row>
    <row r="410" spans="1:5" x14ac:dyDescent="0.25">
      <c r="A410" s="1">
        <v>81.199999999999989</v>
      </c>
      <c r="B410" s="17">
        <v>15914.617999999999</v>
      </c>
      <c r="C410" s="22">
        <f t="shared" si="18"/>
        <v>626.55976377952754</v>
      </c>
      <c r="D410" s="22">
        <f t="shared" si="19"/>
        <v>620.51402074298278</v>
      </c>
      <c r="E410" s="22">
        <f t="shared" si="20"/>
        <v>36.551008863929496</v>
      </c>
    </row>
    <row r="411" spans="1:5" x14ac:dyDescent="0.25">
      <c r="A411" s="1">
        <v>81.399999999999991</v>
      </c>
      <c r="B411" s="17">
        <v>16008.955999999998</v>
      </c>
      <c r="C411" s="22">
        <f t="shared" si="18"/>
        <v>630.27385826771649</v>
      </c>
      <c r="D411" s="22">
        <f t="shared" si="19"/>
        <v>620.57639534566545</v>
      </c>
      <c r="E411" s="22">
        <f t="shared" si="20"/>
        <v>94.040787124554797</v>
      </c>
    </row>
    <row r="412" spans="1:5" x14ac:dyDescent="0.25">
      <c r="A412" s="1">
        <v>81.599999999999994</v>
      </c>
      <c r="B412" s="17">
        <v>15886.579999999998</v>
      </c>
      <c r="C412" s="22">
        <f t="shared" si="18"/>
        <v>625.45590551181101</v>
      </c>
      <c r="D412" s="22">
        <f t="shared" si="19"/>
        <v>620.63855934776689</v>
      </c>
      <c r="E412" s="22">
        <f t="shared" si="20"/>
        <v>23.206824064230641</v>
      </c>
    </row>
    <row r="413" spans="1:5" x14ac:dyDescent="0.25">
      <c r="A413" s="1">
        <v>81.8</v>
      </c>
      <c r="B413" s="17">
        <v>15883.542000000001</v>
      </c>
      <c r="C413" s="22">
        <f t="shared" si="18"/>
        <v>625.33629921259853</v>
      </c>
      <c r="D413" s="22">
        <f t="shared" si="19"/>
        <v>620.70051464582127</v>
      </c>
      <c r="E413" s="22">
        <f t="shared" si="20"/>
        <v>21.490498549570237</v>
      </c>
    </row>
    <row r="414" spans="1:5" x14ac:dyDescent="0.25">
      <c r="A414" s="1">
        <v>82</v>
      </c>
      <c r="B414" s="17">
        <v>15657.655999999999</v>
      </c>
      <c r="C414" s="22">
        <f t="shared" si="18"/>
        <v>616.44314960629924</v>
      </c>
      <c r="D414" s="22">
        <f t="shared" si="19"/>
        <v>620.76226311928463</v>
      </c>
      <c r="E414" s="22">
        <f t="shared" si="20"/>
        <v>18.654741538052928</v>
      </c>
    </row>
    <row r="415" spans="1:5" x14ac:dyDescent="0.25">
      <c r="A415" s="1">
        <v>82.199999999999989</v>
      </c>
      <c r="B415" s="17">
        <v>15913.092000000001</v>
      </c>
      <c r="C415" s="22">
        <f t="shared" si="18"/>
        <v>626.49968503937009</v>
      </c>
      <c r="D415" s="22">
        <f t="shared" si="19"/>
        <v>620.82380663068727</v>
      </c>
      <c r="E415" s="22">
        <f t="shared" si="20"/>
        <v>32.215595710151824</v>
      </c>
    </row>
    <row r="416" spans="1:5" x14ac:dyDescent="0.25">
      <c r="A416" s="1">
        <v>82.399999999999991</v>
      </c>
      <c r="B416" s="17">
        <v>15948.398000000001</v>
      </c>
      <c r="C416" s="22">
        <f t="shared" si="18"/>
        <v>627.88968503937019</v>
      </c>
      <c r="D416" s="22">
        <f t="shared" si="19"/>
        <v>620.88514702578721</v>
      </c>
      <c r="E416" s="22">
        <f t="shared" si="20"/>
        <v>49.063552783729101</v>
      </c>
    </row>
    <row r="417" spans="1:5" x14ac:dyDescent="0.25">
      <c r="A417" s="1">
        <v>82.6</v>
      </c>
      <c r="B417" s="17">
        <v>15887.309999999998</v>
      </c>
      <c r="C417" s="22">
        <f t="shared" si="18"/>
        <v>625.48464566929124</v>
      </c>
      <c r="D417" s="22">
        <f t="shared" si="19"/>
        <v>620.94628613372004</v>
      </c>
      <c r="E417" s="22">
        <f t="shared" si="20"/>
        <v>20.596707274110067</v>
      </c>
    </row>
    <row r="418" spans="1:5" x14ac:dyDescent="0.25">
      <c r="A418" s="1">
        <v>82.8</v>
      </c>
      <c r="B418" s="17">
        <v>15998.304</v>
      </c>
      <c r="C418" s="22">
        <f t="shared" si="18"/>
        <v>629.85448818897646</v>
      </c>
      <c r="D418" s="22">
        <f t="shared" si="19"/>
        <v>621.00722576714998</v>
      </c>
      <c r="E418" s="22">
        <f t="shared" si="20"/>
        <v>78.274052360663049</v>
      </c>
    </row>
    <row r="419" spans="1:5" x14ac:dyDescent="0.25">
      <c r="A419" s="1">
        <v>83</v>
      </c>
      <c r="B419" s="17">
        <v>15982.743999999999</v>
      </c>
      <c r="C419" s="22">
        <f t="shared" si="18"/>
        <v>629.24188976377957</v>
      </c>
      <c r="D419" s="22">
        <f t="shared" si="19"/>
        <v>621.06796772241739</v>
      </c>
      <c r="E419" s="22">
        <f t="shared" si="20"/>
        <v>66.813001538266391</v>
      </c>
    </row>
    <row r="420" spans="1:5" x14ac:dyDescent="0.25">
      <c r="A420" s="1">
        <v>83.199999999999989</v>
      </c>
      <c r="B420" s="17">
        <v>15826.594000000001</v>
      </c>
      <c r="C420" s="22">
        <f t="shared" si="18"/>
        <v>623.09425196850395</v>
      </c>
      <c r="D420" s="22">
        <f t="shared" si="19"/>
        <v>621.12851377968559</v>
      </c>
      <c r="E420" s="22">
        <f t="shared" si="20"/>
        <v>3.8641266269789005</v>
      </c>
    </row>
    <row r="421" spans="1:5" x14ac:dyDescent="0.25">
      <c r="A421" s="1">
        <v>83.399999999999991</v>
      </c>
      <c r="B421" s="17">
        <v>15905.953999999998</v>
      </c>
      <c r="C421" s="22">
        <f t="shared" si="18"/>
        <v>626.21866141732278</v>
      </c>
      <c r="D421" s="22">
        <f t="shared" si="19"/>
        <v>621.18886570308723</v>
      </c>
      <c r="E421" s="22">
        <f t="shared" si="20"/>
        <v>25.298844926942277</v>
      </c>
    </row>
    <row r="422" spans="1:5" x14ac:dyDescent="0.25">
      <c r="A422" s="1">
        <v>83.6</v>
      </c>
      <c r="B422" s="17">
        <v>15768.621999999999</v>
      </c>
      <c r="C422" s="22">
        <f t="shared" si="18"/>
        <v>620.8118897637795</v>
      </c>
      <c r="D422" s="22">
        <f t="shared" si="19"/>
        <v>621.24902524086838</v>
      </c>
      <c r="E422" s="22">
        <f t="shared" si="20"/>
        <v>0.19108742532971654</v>
      </c>
    </row>
    <row r="423" spans="1:5" x14ac:dyDescent="0.25">
      <c r="A423" s="1">
        <v>83.8</v>
      </c>
      <c r="B423" s="17">
        <v>15702.482</v>
      </c>
      <c r="C423" s="22">
        <f t="shared" si="18"/>
        <v>618.20795275590558</v>
      </c>
      <c r="D423" s="22">
        <f t="shared" si="19"/>
        <v>621.30899412553117</v>
      </c>
      <c r="E423" s="22">
        <f t="shared" si="20"/>
        <v>9.6164575761293616</v>
      </c>
    </row>
    <row r="424" spans="1:5" x14ac:dyDescent="0.25">
      <c r="A424" s="1">
        <v>84</v>
      </c>
      <c r="B424" s="17">
        <v>15876.151999999998</v>
      </c>
      <c r="C424" s="22">
        <f t="shared" si="18"/>
        <v>625.04535433070862</v>
      </c>
      <c r="D424" s="22">
        <f t="shared" si="19"/>
        <v>621.36877407397594</v>
      </c>
      <c r="E424" s="22">
        <f t="shared" si="20"/>
        <v>13.517242384196519</v>
      </c>
    </row>
    <row r="425" spans="1:5" x14ac:dyDescent="0.25">
      <c r="A425" s="1">
        <v>84.199999999999989</v>
      </c>
      <c r="B425" s="17">
        <v>15962.939999999999</v>
      </c>
      <c r="C425" s="22">
        <f t="shared" si="18"/>
        <v>628.46220472440939</v>
      </c>
      <c r="D425" s="22">
        <f t="shared" si="19"/>
        <v>621.42836678764252</v>
      </c>
      <c r="E425" s="22">
        <f t="shared" si="20"/>
        <v>49.474876120700849</v>
      </c>
    </row>
    <row r="426" spans="1:5" x14ac:dyDescent="0.25">
      <c r="A426" s="1">
        <v>84.399999999999991</v>
      </c>
      <c r="B426" s="17">
        <v>15826.067999999999</v>
      </c>
      <c r="C426" s="22">
        <f t="shared" si="18"/>
        <v>623.07354330708665</v>
      </c>
      <c r="D426" s="22">
        <f t="shared" si="19"/>
        <v>621.48777395264733</v>
      </c>
      <c r="E426" s="22">
        <f t="shared" si="20"/>
        <v>2.5146644454789024</v>
      </c>
    </row>
    <row r="427" spans="1:5" x14ac:dyDescent="0.25">
      <c r="A427" s="1">
        <v>84.6</v>
      </c>
      <c r="B427" s="17">
        <v>15772.489999999998</v>
      </c>
      <c r="C427" s="22">
        <f t="shared" si="18"/>
        <v>620.96417322834645</v>
      </c>
      <c r="D427" s="22">
        <f t="shared" si="19"/>
        <v>621.54699723992383</v>
      </c>
      <c r="E427" s="22">
        <f t="shared" si="20"/>
        <v>0.33968382847114115</v>
      </c>
    </row>
    <row r="428" spans="1:5" x14ac:dyDescent="0.25">
      <c r="A428" s="1">
        <v>84.8</v>
      </c>
      <c r="B428" s="17">
        <v>15892.851999999999</v>
      </c>
      <c r="C428" s="22">
        <f t="shared" si="18"/>
        <v>625.70283464566933</v>
      </c>
      <c r="D428" s="22">
        <f t="shared" si="19"/>
        <v>621.60603830535763</v>
      </c>
      <c r="E428" s="22">
        <f t="shared" si="20"/>
        <v>16.783740253991326</v>
      </c>
    </row>
    <row r="429" spans="1:5" x14ac:dyDescent="0.25">
      <c r="A429" s="1">
        <v>85</v>
      </c>
      <c r="B429" s="17">
        <v>15889.004000000001</v>
      </c>
      <c r="C429" s="22">
        <f t="shared" si="18"/>
        <v>625.5513385826772</v>
      </c>
      <c r="D429" s="22">
        <f t="shared" si="19"/>
        <v>621.66489878992218</v>
      </c>
      <c r="E429" s="22">
        <f t="shared" si="20"/>
        <v>15.104414262709739</v>
      </c>
    </row>
    <row r="430" spans="1:5" x14ac:dyDescent="0.25">
      <c r="A430" s="1">
        <v>85.199999999999989</v>
      </c>
      <c r="B430" s="17">
        <v>15903.434000000001</v>
      </c>
      <c r="C430" s="22">
        <f t="shared" si="18"/>
        <v>626.11944881889769</v>
      </c>
      <c r="D430" s="22">
        <f t="shared" si="19"/>
        <v>621.72358031981412</v>
      </c>
      <c r="E430" s="22">
        <f t="shared" si="20"/>
        <v>19.323659861235296</v>
      </c>
    </row>
    <row r="431" spans="1:5" x14ac:dyDescent="0.25">
      <c r="A431" s="1">
        <v>85.399999999999991</v>
      </c>
      <c r="B431" s="17">
        <v>15699.085999999999</v>
      </c>
      <c r="C431" s="22">
        <f t="shared" si="18"/>
        <v>618.07425196850397</v>
      </c>
      <c r="D431" s="22">
        <f t="shared" si="19"/>
        <v>621.78208450658519</v>
      </c>
      <c r="E431" s="22">
        <f t="shared" si="20"/>
        <v>13.748022130453824</v>
      </c>
    </row>
    <row r="432" spans="1:5" x14ac:dyDescent="0.25">
      <c r="A432" s="1">
        <v>85.6</v>
      </c>
      <c r="B432" s="17">
        <v>15942.617999999999</v>
      </c>
      <c r="C432" s="22">
        <f t="shared" si="18"/>
        <v>627.66212598425193</v>
      </c>
      <c r="D432" s="22">
        <f t="shared" si="19"/>
        <v>621.84041294727422</v>
      </c>
      <c r="E432" s="22">
        <f t="shared" si="20"/>
        <v>33.892342684916258</v>
      </c>
    </row>
    <row r="433" spans="1:5" x14ac:dyDescent="0.25">
      <c r="A433" s="1">
        <v>85.8</v>
      </c>
      <c r="B433" s="17">
        <v>15688.006000000001</v>
      </c>
      <c r="C433" s="22">
        <f t="shared" si="18"/>
        <v>617.63803149606304</v>
      </c>
      <c r="D433" s="22">
        <f t="shared" si="19"/>
        <v>621.89856722453885</v>
      </c>
      <c r="E433" s="22">
        <f t="shared" si="20"/>
        <v>18.15216469361895</v>
      </c>
    </row>
    <row r="434" spans="1:5" x14ac:dyDescent="0.25">
      <c r="A434" s="1">
        <v>86</v>
      </c>
      <c r="B434" s="17">
        <v>15734.869999999999</v>
      </c>
      <c r="C434" s="22">
        <f t="shared" si="18"/>
        <v>619.4830708661417</v>
      </c>
      <c r="D434" s="22">
        <f t="shared" si="19"/>
        <v>621.95654890678372</v>
      </c>
      <c r="E434" s="22">
        <f t="shared" si="20"/>
        <v>6.1180936175382934</v>
      </c>
    </row>
    <row r="435" spans="1:5" x14ac:dyDescent="0.25">
      <c r="A435" s="1">
        <v>86.199999999999989</v>
      </c>
      <c r="B435" s="17">
        <v>15818.5</v>
      </c>
      <c r="C435" s="22">
        <f t="shared" si="18"/>
        <v>622.77559055118115</v>
      </c>
      <c r="D435" s="22">
        <f t="shared" si="19"/>
        <v>622.01435954828958</v>
      </c>
      <c r="E435" s="22">
        <f t="shared" si="20"/>
        <v>0.57947263976331642</v>
      </c>
    </row>
    <row r="436" spans="1:5" x14ac:dyDescent="0.25">
      <c r="A436" s="1">
        <v>86.399999999999991</v>
      </c>
      <c r="B436" s="17">
        <v>15820.687999999998</v>
      </c>
      <c r="C436" s="22">
        <f t="shared" si="18"/>
        <v>622.86173228346456</v>
      </c>
      <c r="D436" s="22">
        <f t="shared" si="19"/>
        <v>622.07200068934026</v>
      </c>
      <c r="E436" s="22">
        <f t="shared" si="20"/>
        <v>0.62367599075811608</v>
      </c>
    </row>
    <row r="437" spans="1:5" x14ac:dyDescent="0.25">
      <c r="A437" s="1">
        <v>86.6</v>
      </c>
      <c r="B437" s="17">
        <v>15877.079999999998</v>
      </c>
      <c r="C437" s="22">
        <f t="shared" si="18"/>
        <v>625.08188976377949</v>
      </c>
      <c r="D437" s="22">
        <f t="shared" si="19"/>
        <v>622.12947385634902</v>
      </c>
      <c r="E437" s="22">
        <f t="shared" si="20"/>
        <v>8.7167596904484466</v>
      </c>
    </row>
    <row r="438" spans="1:5" x14ac:dyDescent="0.25">
      <c r="A438" s="1">
        <v>86.8</v>
      </c>
      <c r="B438" s="17">
        <v>15601.687999999998</v>
      </c>
      <c r="C438" s="22">
        <f t="shared" si="18"/>
        <v>614.2396850393701</v>
      </c>
      <c r="D438" s="22">
        <f t="shared" si="19"/>
        <v>622.18678056198314</v>
      </c>
      <c r="E438" s="22">
        <f t="shared" si="20"/>
        <v>63.156327245536225</v>
      </c>
    </row>
    <row r="439" spans="1:5" x14ac:dyDescent="0.25">
      <c r="A439" s="1">
        <v>87</v>
      </c>
      <c r="B439" s="17">
        <v>15714.205999999998</v>
      </c>
      <c r="C439" s="22">
        <f t="shared" si="18"/>
        <v>618.66952755905504</v>
      </c>
      <c r="D439" s="22">
        <f t="shared" si="19"/>
        <v>622.24392230528758</v>
      </c>
      <c r="E439" s="22">
        <f t="shared" si="20"/>
        <v>12.776297801894801</v>
      </c>
    </row>
    <row r="440" spans="1:5" x14ac:dyDescent="0.25">
      <c r="A440" s="1">
        <v>87.199999999999989</v>
      </c>
      <c r="B440" s="17">
        <v>15762.103999999999</v>
      </c>
      <c r="C440" s="22">
        <f t="shared" si="18"/>
        <v>620.55527559055122</v>
      </c>
      <c r="D440" s="22">
        <f t="shared" si="19"/>
        <v>622.3009005718078</v>
      </c>
      <c r="E440" s="22">
        <f t="shared" si="20"/>
        <v>3.0472065751870456</v>
      </c>
    </row>
    <row r="441" spans="1:5" x14ac:dyDescent="0.25">
      <c r="A441" s="1">
        <v>87.399999999999991</v>
      </c>
      <c r="B441" s="17">
        <v>15903.849999999999</v>
      </c>
      <c r="C441" s="22">
        <f t="shared" si="18"/>
        <v>626.13582677165357</v>
      </c>
      <c r="D441" s="22">
        <f t="shared" si="19"/>
        <v>622.35771683371172</v>
      </c>
      <c r="E441" s="22">
        <f t="shared" si="20"/>
        <v>14.274114703174964</v>
      </c>
    </row>
    <row r="442" spans="1:5" x14ac:dyDescent="0.25">
      <c r="A442" s="1">
        <v>87.6</v>
      </c>
      <c r="B442" s="17">
        <v>15684.358</v>
      </c>
      <c r="C442" s="22">
        <f t="shared" si="18"/>
        <v>617.49440944881894</v>
      </c>
      <c r="D442" s="22">
        <f t="shared" si="19"/>
        <v>622.41437254990967</v>
      </c>
      <c r="E442" s="22">
        <f t="shared" si="20"/>
        <v>24.206036916094309</v>
      </c>
    </row>
    <row r="443" spans="1:5" x14ac:dyDescent="0.25">
      <c r="A443" s="1">
        <v>87.8</v>
      </c>
      <c r="B443" s="17">
        <v>15826.682000000001</v>
      </c>
      <c r="C443" s="22">
        <f t="shared" si="18"/>
        <v>623.09771653543316</v>
      </c>
      <c r="D443" s="22">
        <f t="shared" si="19"/>
        <v>622.47086916617411</v>
      </c>
      <c r="E443" s="22">
        <f t="shared" si="20"/>
        <v>0.39293762434699586</v>
      </c>
    </row>
    <row r="444" spans="1:5" x14ac:dyDescent="0.25">
      <c r="A444" s="1">
        <v>88</v>
      </c>
      <c r="B444" s="17">
        <v>15842.113999999998</v>
      </c>
      <c r="C444" s="22">
        <f t="shared" si="18"/>
        <v>623.70527559055108</v>
      </c>
      <c r="D444" s="22">
        <f t="shared" si="19"/>
        <v>622.52720811525751</v>
      </c>
      <c r="E444" s="22">
        <f t="shared" si="20"/>
        <v>1.3878429763445752</v>
      </c>
    </row>
    <row r="445" spans="1:5" x14ac:dyDescent="0.25">
      <c r="A445" s="1">
        <v>88.199999999999989</v>
      </c>
      <c r="B445" s="17">
        <v>15862.464</v>
      </c>
      <c r="C445" s="22">
        <f t="shared" si="18"/>
        <v>624.50645669291339</v>
      </c>
      <c r="D445" s="22">
        <f t="shared" si="19"/>
        <v>622.58339081701013</v>
      </c>
      <c r="E445" s="22">
        <f t="shared" si="20"/>
        <v>3.6981823630635811</v>
      </c>
    </row>
    <row r="446" spans="1:5" x14ac:dyDescent="0.25">
      <c r="A446" s="1">
        <v>88.399999999999991</v>
      </c>
      <c r="B446" s="17">
        <v>15689.02</v>
      </c>
      <c r="C446" s="22">
        <f t="shared" si="18"/>
        <v>617.67795275590561</v>
      </c>
      <c r="D446" s="22">
        <f t="shared" si="19"/>
        <v>622.63941867849576</v>
      </c>
      <c r="E446" s="22">
        <f t="shared" si="20"/>
        <v>24.616144101023334</v>
      </c>
    </row>
    <row r="447" spans="1:5" x14ac:dyDescent="0.25">
      <c r="A447" s="1">
        <v>88.6</v>
      </c>
      <c r="B447" s="17">
        <v>15896.637999999999</v>
      </c>
      <c r="C447" s="22">
        <f t="shared" si="18"/>
        <v>625.85188976377947</v>
      </c>
      <c r="D447" s="22">
        <f t="shared" si="19"/>
        <v>622.69529309410746</v>
      </c>
      <c r="E447" s="22">
        <f t="shared" si="20"/>
        <v>9.9641025349844394</v>
      </c>
    </row>
    <row r="448" spans="1:5" x14ac:dyDescent="0.25">
      <c r="A448" s="1">
        <v>88.8</v>
      </c>
      <c r="B448" s="17">
        <v>15700.964</v>
      </c>
      <c r="C448" s="22">
        <f t="shared" si="18"/>
        <v>618.14818897637804</v>
      </c>
      <c r="D448" s="22">
        <f t="shared" si="19"/>
        <v>622.75101544568065</v>
      </c>
      <c r="E448" s="22">
        <f t="shared" si="20"/>
        <v>21.186011506512759</v>
      </c>
    </row>
    <row r="449" spans="1:5" x14ac:dyDescent="0.25">
      <c r="A449" s="1">
        <v>89</v>
      </c>
      <c r="B449" s="17">
        <v>15810.144</v>
      </c>
      <c r="C449" s="22">
        <f t="shared" si="18"/>
        <v>622.44661417322834</v>
      </c>
      <c r="D449" s="22">
        <f t="shared" si="19"/>
        <v>622.8065871026073</v>
      </c>
      <c r="E449" s="22">
        <f t="shared" si="20"/>
        <v>0.12958050988566619</v>
      </c>
    </row>
    <row r="450" spans="1:5" x14ac:dyDescent="0.25">
      <c r="A450" s="1">
        <v>89.199999999999989</v>
      </c>
      <c r="B450" s="17">
        <v>15824.162</v>
      </c>
      <c r="C450" s="22">
        <f t="shared" si="18"/>
        <v>622.99850393700797</v>
      </c>
      <c r="D450" s="22">
        <f t="shared" si="19"/>
        <v>622.8620094219475</v>
      </c>
      <c r="E450" s="22">
        <f t="shared" si="20"/>
        <v>1.8630752641590857E-2</v>
      </c>
    </row>
    <row r="451" spans="1:5" x14ac:dyDescent="0.25">
      <c r="A451" s="1">
        <v>89.399999999999991</v>
      </c>
      <c r="B451" s="17">
        <v>15839.435999999998</v>
      </c>
      <c r="C451" s="22">
        <f t="shared" si="18"/>
        <v>623.59984251968501</v>
      </c>
      <c r="D451" s="22">
        <f t="shared" si="19"/>
        <v>622.91728374854029</v>
      </c>
      <c r="E451" s="22">
        <f t="shared" si="20"/>
        <v>0.46588647606659978</v>
      </c>
    </row>
    <row r="452" spans="1:5" x14ac:dyDescent="0.25">
      <c r="A452" s="1">
        <v>89.6</v>
      </c>
      <c r="B452" s="17">
        <v>15880.153999999999</v>
      </c>
      <c r="C452" s="22">
        <f t="shared" si="18"/>
        <v>625.20291338582672</v>
      </c>
      <c r="D452" s="22">
        <f t="shared" si="19"/>
        <v>622.97241141511404</v>
      </c>
      <c r="E452" s="22">
        <f t="shared" si="20"/>
        <v>4.9751390413531507</v>
      </c>
    </row>
    <row r="453" spans="1:5" x14ac:dyDescent="0.25">
      <c r="A453" s="1">
        <v>89.8</v>
      </c>
      <c r="B453" s="17">
        <v>15860.054</v>
      </c>
      <c r="C453" s="22">
        <f t="shared" ref="C453:C512" si="21">(B453)/$H$5</f>
        <v>624.41157480314962</v>
      </c>
      <c r="D453" s="22">
        <f t="shared" ref="D453:D512" si="22">$H$6*(1/$H$16+A453/$H$17+1/$H$18*(1-EXP(-$H$18/$H$19*A453)))*10^6</f>
        <v>623.02739374239547</v>
      </c>
      <c r="E453" s="22">
        <f t="shared" si="20"/>
        <v>1.9159572089504693</v>
      </c>
    </row>
    <row r="454" spans="1:5" x14ac:dyDescent="0.25">
      <c r="A454" s="1">
        <v>90</v>
      </c>
      <c r="B454" s="17">
        <v>15895.649999999998</v>
      </c>
      <c r="C454" s="22">
        <f t="shared" si="21"/>
        <v>625.81299212598424</v>
      </c>
      <c r="D454" s="22">
        <f t="shared" si="22"/>
        <v>623.08223203921762</v>
      </c>
      <c r="E454" s="22">
        <f t="shared" si="20"/>
        <v>7.4570506514776511</v>
      </c>
    </row>
    <row r="455" spans="1:5" x14ac:dyDescent="0.25">
      <c r="A455" s="1">
        <v>90.199999999999989</v>
      </c>
      <c r="B455" s="17">
        <v>15909.829999999998</v>
      </c>
      <c r="C455" s="22">
        <f t="shared" si="21"/>
        <v>626.37125984251963</v>
      </c>
      <c r="D455" s="22">
        <f t="shared" si="22"/>
        <v>623.13692760262711</v>
      </c>
      <c r="E455" s="22">
        <f t="shared" si="20"/>
        <v>10.460905038008191</v>
      </c>
    </row>
    <row r="456" spans="1:5" x14ac:dyDescent="0.25">
      <c r="A456" s="1">
        <v>90.399999999999991</v>
      </c>
      <c r="B456" s="17">
        <v>15761.112000000001</v>
      </c>
      <c r="C456" s="22">
        <f t="shared" si="21"/>
        <v>620.51622047244098</v>
      </c>
      <c r="D456" s="22">
        <f t="shared" si="22"/>
        <v>623.1914817179902</v>
      </c>
      <c r="E456" s="22">
        <f t="shared" si="20"/>
        <v>7.1570227319375777</v>
      </c>
    </row>
    <row r="457" spans="1:5" x14ac:dyDescent="0.25">
      <c r="A457" s="1">
        <v>90.6</v>
      </c>
      <c r="B457" s="17">
        <v>15869.642</v>
      </c>
      <c r="C457" s="22">
        <f t="shared" si="21"/>
        <v>624.78905511811024</v>
      </c>
      <c r="D457" s="22">
        <f t="shared" si="22"/>
        <v>623.24589565909753</v>
      </c>
      <c r="E457" s="22">
        <f t="shared" si="20"/>
        <v>2.3813411159404101</v>
      </c>
    </row>
    <row r="458" spans="1:5" x14ac:dyDescent="0.25">
      <c r="A458" s="1">
        <v>90.8</v>
      </c>
      <c r="B458" s="17">
        <v>15964.613999999998</v>
      </c>
      <c r="C458" s="22">
        <f t="shared" si="21"/>
        <v>628.52811023622041</v>
      </c>
      <c r="D458" s="22">
        <f t="shared" si="22"/>
        <v>623.30017068826942</v>
      </c>
      <c r="E458" s="22">
        <f t="shared" si="20"/>
        <v>27.331351917030062</v>
      </c>
    </row>
    <row r="459" spans="1:5" x14ac:dyDescent="0.25">
      <c r="A459" s="1">
        <v>91</v>
      </c>
      <c r="B459" s="17">
        <v>15923.723999999998</v>
      </c>
      <c r="C459" s="22">
        <f t="shared" si="21"/>
        <v>626.91826771653541</v>
      </c>
      <c r="D459" s="22">
        <f t="shared" si="22"/>
        <v>623.35430805645819</v>
      </c>
      <c r="E459" s="22">
        <f t="shared" si="20"/>
        <v>12.701808458657709</v>
      </c>
    </row>
    <row r="460" spans="1:5" x14ac:dyDescent="0.25">
      <c r="A460" s="1">
        <v>91.199999999999989</v>
      </c>
      <c r="B460" s="17">
        <v>15781.666000000001</v>
      </c>
      <c r="C460" s="22">
        <f t="shared" si="21"/>
        <v>621.32543307086621</v>
      </c>
      <c r="D460" s="22">
        <f t="shared" si="22"/>
        <v>623.40830900335084</v>
      </c>
      <c r="E460" s="22">
        <f t="shared" si="20"/>
        <v>4.3383721501236998</v>
      </c>
    </row>
    <row r="461" spans="1:5" x14ac:dyDescent="0.25">
      <c r="A461" s="1">
        <v>91.399999999999991</v>
      </c>
      <c r="B461" s="17">
        <v>15834.673999999999</v>
      </c>
      <c r="C461" s="22">
        <f t="shared" si="21"/>
        <v>623.41236220472445</v>
      </c>
      <c r="D461" s="22">
        <f t="shared" si="22"/>
        <v>623.46217475747073</v>
      </c>
      <c r="E461" s="22">
        <f t="shared" si="20"/>
        <v>2.4812904111018168E-3</v>
      </c>
    </row>
    <row r="462" spans="1:5" x14ac:dyDescent="0.25">
      <c r="A462" s="1">
        <v>91.6</v>
      </c>
      <c r="B462" s="17">
        <v>15906.058000000001</v>
      </c>
      <c r="C462" s="22">
        <f t="shared" si="21"/>
        <v>626.22275590551192</v>
      </c>
      <c r="D462" s="22">
        <f t="shared" si="22"/>
        <v>623.51590653627784</v>
      </c>
      <c r="E462" s="22">
        <f t="shared" si="20"/>
        <v>7.3270335077229261</v>
      </c>
    </row>
    <row r="463" spans="1:5" x14ac:dyDescent="0.25">
      <c r="A463" s="1">
        <v>91.8</v>
      </c>
      <c r="B463" s="17">
        <v>15909.52</v>
      </c>
      <c r="C463" s="22">
        <f t="shared" si="21"/>
        <v>626.35905511811029</v>
      </c>
      <c r="D463" s="22">
        <f t="shared" si="22"/>
        <v>623.56950554626849</v>
      </c>
      <c r="E463" s="22">
        <f t="shared" ref="E463:E512" si="23">(D463-C463)^2</f>
        <v>7.7815868137627877</v>
      </c>
    </row>
    <row r="464" spans="1:5" x14ac:dyDescent="0.25">
      <c r="A464" s="1">
        <v>92</v>
      </c>
      <c r="B464" s="17">
        <v>15916.038</v>
      </c>
      <c r="C464" s="22">
        <f t="shared" si="21"/>
        <v>626.61566929133869</v>
      </c>
      <c r="D464" s="22">
        <f t="shared" si="22"/>
        <v>623.62297298307396</v>
      </c>
      <c r="E464" s="22">
        <f t="shared" si="23"/>
        <v>8.9562311935013206</v>
      </c>
    </row>
    <row r="465" spans="1:5" x14ac:dyDescent="0.25">
      <c r="A465" s="1">
        <v>92.199999999999989</v>
      </c>
      <c r="B465" s="17">
        <v>15915.601999999999</v>
      </c>
      <c r="C465" s="22">
        <f t="shared" si="21"/>
        <v>626.59850393700788</v>
      </c>
      <c r="D465" s="22">
        <f t="shared" si="22"/>
        <v>623.67631003155861</v>
      </c>
      <c r="E465" s="22">
        <f t="shared" si="23"/>
        <v>8.5392172210448116</v>
      </c>
    </row>
    <row r="466" spans="1:5" x14ac:dyDescent="0.25">
      <c r="A466" s="1">
        <v>92.399999999999991</v>
      </c>
      <c r="B466" s="17">
        <v>15789.043999999998</v>
      </c>
      <c r="C466" s="22">
        <f t="shared" si="21"/>
        <v>621.61590551181098</v>
      </c>
      <c r="D466" s="22">
        <f t="shared" si="22"/>
        <v>623.72951786591659</v>
      </c>
      <c r="E466" s="22">
        <f t="shared" si="23"/>
        <v>4.4673571834278683</v>
      </c>
    </row>
    <row r="467" spans="1:5" x14ac:dyDescent="0.25">
      <c r="A467" s="1">
        <v>92.6</v>
      </c>
      <c r="B467" s="17">
        <v>15966.599999999999</v>
      </c>
      <c r="C467" s="22">
        <f t="shared" si="21"/>
        <v>628.6062992125984</v>
      </c>
      <c r="D467" s="22">
        <f t="shared" si="22"/>
        <v>623.78259764976781</v>
      </c>
      <c r="E467" s="22">
        <f t="shared" si="23"/>
        <v>23.268096767254303</v>
      </c>
    </row>
    <row r="468" spans="1:5" x14ac:dyDescent="0.25">
      <c r="A468" s="1">
        <v>92.8</v>
      </c>
      <c r="B468" s="17">
        <v>15983.939999999999</v>
      </c>
      <c r="C468" s="22">
        <f t="shared" si="21"/>
        <v>629.28897637795274</v>
      </c>
      <c r="D468" s="22">
        <f t="shared" si="22"/>
        <v>623.83555053625378</v>
      </c>
      <c r="E468" s="22">
        <f t="shared" si="23"/>
        <v>29.739853410909998</v>
      </c>
    </row>
    <row r="469" spans="1:5" x14ac:dyDescent="0.25">
      <c r="A469" s="1">
        <v>93</v>
      </c>
      <c r="B469" s="17">
        <v>15989.585999999999</v>
      </c>
      <c r="C469" s="22">
        <f t="shared" si="21"/>
        <v>629.51125984251973</v>
      </c>
      <c r="D469" s="22">
        <f t="shared" si="22"/>
        <v>623.88837766813106</v>
      </c>
      <c r="E469" s="22">
        <f t="shared" si="23"/>
        <v>31.616803947057949</v>
      </c>
    </row>
    <row r="470" spans="1:5" x14ac:dyDescent="0.25">
      <c r="A470" s="1">
        <v>93.199999999999989</v>
      </c>
      <c r="B470" s="17">
        <v>15772.274000000001</v>
      </c>
      <c r="C470" s="22">
        <f t="shared" si="21"/>
        <v>620.95566929133872</v>
      </c>
      <c r="D470" s="22">
        <f t="shared" si="22"/>
        <v>623.94108017786596</v>
      </c>
      <c r="E470" s="22">
        <f t="shared" si="23"/>
        <v>8.9126781613953234</v>
      </c>
    </row>
    <row r="471" spans="1:5" x14ac:dyDescent="0.25">
      <c r="A471" s="1">
        <v>93.399999999999991</v>
      </c>
      <c r="B471" s="17">
        <v>15869.671999999999</v>
      </c>
      <c r="C471" s="22">
        <f t="shared" si="21"/>
        <v>624.79023622047248</v>
      </c>
      <c r="D471" s="22">
        <f t="shared" si="22"/>
        <v>623.99365918772571</v>
      </c>
      <c r="E471" s="22">
        <f t="shared" si="23"/>
        <v>0.63453496909964557</v>
      </c>
    </row>
    <row r="472" spans="1:5" x14ac:dyDescent="0.25">
      <c r="A472" s="1">
        <v>93.6</v>
      </c>
      <c r="B472" s="17">
        <v>15932.308000000001</v>
      </c>
      <c r="C472" s="22">
        <f t="shared" si="21"/>
        <v>627.25622047244099</v>
      </c>
      <c r="D472" s="22">
        <f t="shared" si="22"/>
        <v>624.04611580987148</v>
      </c>
      <c r="E472" s="22">
        <f t="shared" si="23"/>
        <v>10.304771944650483</v>
      </c>
    </row>
    <row r="473" spans="1:5" x14ac:dyDescent="0.25">
      <c r="A473" s="1">
        <v>93.8</v>
      </c>
      <c r="B473" s="17">
        <v>15889.5</v>
      </c>
      <c r="C473" s="22">
        <f t="shared" si="21"/>
        <v>625.57086614173227</v>
      </c>
      <c r="D473" s="22">
        <f t="shared" si="22"/>
        <v>624.09845114644929</v>
      </c>
      <c r="E473" s="22">
        <f t="shared" si="23"/>
        <v>2.1680059183341629</v>
      </c>
    </row>
    <row r="474" spans="1:5" x14ac:dyDescent="0.25">
      <c r="A474" s="1">
        <v>94</v>
      </c>
      <c r="B474" s="17">
        <v>15996.989999999998</v>
      </c>
      <c r="C474" s="22">
        <f t="shared" si="21"/>
        <v>629.80275590551173</v>
      </c>
      <c r="D474" s="22">
        <f t="shared" si="22"/>
        <v>624.15066628967952</v>
      </c>
      <c r="E474" s="22">
        <f t="shared" si="23"/>
        <v>31.946117025398301</v>
      </c>
    </row>
    <row r="475" spans="1:5" x14ac:dyDescent="0.25">
      <c r="A475" s="1">
        <v>94.199999999999989</v>
      </c>
      <c r="B475" s="17">
        <v>15861.793999999998</v>
      </c>
      <c r="C475" s="22">
        <f t="shared" si="21"/>
        <v>624.48007874015741</v>
      </c>
      <c r="D475" s="22">
        <f t="shared" si="22"/>
        <v>624.20276232194703</v>
      </c>
      <c r="E475" s="22">
        <f t="shared" si="23"/>
        <v>7.6904395809031911E-2</v>
      </c>
    </row>
    <row r="476" spans="1:5" x14ac:dyDescent="0.25">
      <c r="A476" s="1">
        <v>94.399999999999991</v>
      </c>
      <c r="B476" s="17">
        <v>15899.223999999998</v>
      </c>
      <c r="C476" s="22">
        <f t="shared" si="21"/>
        <v>625.95370078740154</v>
      </c>
      <c r="D476" s="22">
        <f t="shared" si="22"/>
        <v>624.25474031588885</v>
      </c>
      <c r="E476" s="22">
        <f t="shared" si="23"/>
        <v>2.8864666837626274</v>
      </c>
    </row>
    <row r="477" spans="1:5" x14ac:dyDescent="0.25">
      <c r="A477" s="1">
        <v>94.6</v>
      </c>
      <c r="B477" s="17">
        <v>15756.71</v>
      </c>
      <c r="C477" s="22">
        <f t="shared" si="21"/>
        <v>620.34291338582682</v>
      </c>
      <c r="D477" s="22">
        <f t="shared" si="22"/>
        <v>624.3066013344835</v>
      </c>
      <c r="E477" s="22">
        <f t="shared" si="23"/>
        <v>15.710822154326232</v>
      </c>
    </row>
    <row r="478" spans="1:5" x14ac:dyDescent="0.25">
      <c r="A478" s="1">
        <v>94.8</v>
      </c>
      <c r="B478" s="17">
        <v>15800.54</v>
      </c>
      <c r="C478" s="22">
        <f t="shared" si="21"/>
        <v>622.0685039370079</v>
      </c>
      <c r="D478" s="22">
        <f t="shared" si="22"/>
        <v>624.35834643113617</v>
      </c>
      <c r="E478" s="22">
        <f t="shared" si="23"/>
        <v>5.2433786479155557</v>
      </c>
    </row>
    <row r="479" spans="1:5" x14ac:dyDescent="0.25">
      <c r="A479" s="1">
        <v>95</v>
      </c>
      <c r="B479" s="17">
        <v>15801.234</v>
      </c>
      <c r="C479" s="22">
        <f t="shared" si="21"/>
        <v>622.09582677165361</v>
      </c>
      <c r="D479" s="22">
        <f t="shared" si="22"/>
        <v>624.40997664976578</v>
      </c>
      <c r="E479" s="22">
        <f t="shared" si="23"/>
        <v>5.3552896583665968</v>
      </c>
    </row>
    <row r="480" spans="1:5" x14ac:dyDescent="0.25">
      <c r="A480" s="1">
        <v>95.199999999999989</v>
      </c>
      <c r="B480" s="17">
        <v>15989.313999999998</v>
      </c>
      <c r="C480" s="22">
        <f t="shared" si="21"/>
        <v>629.50055118110231</v>
      </c>
      <c r="D480" s="22">
        <f t="shared" si="22"/>
        <v>624.46149302489096</v>
      </c>
      <c r="E480" s="22">
        <f t="shared" si="23"/>
        <v>25.392107101680171</v>
      </c>
    </row>
    <row r="481" spans="1:5" x14ac:dyDescent="0.25">
      <c r="A481" s="1">
        <v>95.399999999999991</v>
      </c>
      <c r="B481" s="17">
        <v>15912.031999999999</v>
      </c>
      <c r="C481" s="22">
        <f t="shared" si="21"/>
        <v>626.45795275590547</v>
      </c>
      <c r="D481" s="22">
        <f t="shared" si="22"/>
        <v>624.51289658171368</v>
      </c>
      <c r="E481" s="22">
        <f t="shared" si="23"/>
        <v>3.7832435207616064</v>
      </c>
    </row>
    <row r="482" spans="1:5" x14ac:dyDescent="0.25">
      <c r="A482" s="1">
        <v>95.6</v>
      </c>
      <c r="B482" s="17">
        <v>15784.914000000001</v>
      </c>
      <c r="C482" s="22">
        <f t="shared" si="21"/>
        <v>621.45330708661425</v>
      </c>
      <c r="D482" s="22">
        <f t="shared" si="22"/>
        <v>624.56418833620353</v>
      </c>
      <c r="E482" s="22">
        <f t="shared" si="23"/>
        <v>9.6775821490461826</v>
      </c>
    </row>
    <row r="483" spans="1:5" x14ac:dyDescent="0.25">
      <c r="A483" s="1">
        <v>95.8</v>
      </c>
      <c r="B483" s="17">
        <v>15923.682000000001</v>
      </c>
      <c r="C483" s="22">
        <f t="shared" si="21"/>
        <v>626.91661417322837</v>
      </c>
      <c r="D483" s="22">
        <f t="shared" si="22"/>
        <v>624.61536929518127</v>
      </c>
      <c r="E483" s="22">
        <f t="shared" si="23"/>
        <v>5.2957279887380144</v>
      </c>
    </row>
    <row r="484" spans="1:5" x14ac:dyDescent="0.25">
      <c r="A484" s="1">
        <v>96</v>
      </c>
      <c r="B484" s="17">
        <v>15904.630000000001</v>
      </c>
      <c r="C484" s="22">
        <f t="shared" si="21"/>
        <v>626.16653543307098</v>
      </c>
      <c r="D484" s="22">
        <f t="shared" si="22"/>
        <v>624.66644045640055</v>
      </c>
      <c r="E484" s="22">
        <f t="shared" si="23"/>
        <v>2.2502849390318436</v>
      </c>
    </row>
    <row r="485" spans="1:5" x14ac:dyDescent="0.25">
      <c r="A485" s="1">
        <v>96.199999999999989</v>
      </c>
      <c r="B485" s="17">
        <v>15821.579999999998</v>
      </c>
      <c r="C485" s="22">
        <f t="shared" si="21"/>
        <v>622.89685039370079</v>
      </c>
      <c r="D485" s="22">
        <f t="shared" si="22"/>
        <v>624.71740280863014</v>
      </c>
      <c r="E485" s="22">
        <f t="shared" si="23"/>
        <v>3.3144110955050969</v>
      </c>
    </row>
    <row r="486" spans="1:5" x14ac:dyDescent="0.25">
      <c r="A486" s="1">
        <v>96.399999999999991</v>
      </c>
      <c r="B486" s="17">
        <v>15880.883999999998</v>
      </c>
      <c r="C486" s="22">
        <f t="shared" si="21"/>
        <v>625.23165354330706</v>
      </c>
      <c r="D486" s="22">
        <f t="shared" si="22"/>
        <v>624.76825733173428</v>
      </c>
      <c r="E486" s="22">
        <f t="shared" si="23"/>
        <v>0.21473604890000972</v>
      </c>
    </row>
    <row r="487" spans="1:5" x14ac:dyDescent="0.25">
      <c r="A487" s="1">
        <v>96.6</v>
      </c>
      <c r="B487" s="17">
        <v>15727.374</v>
      </c>
      <c r="C487" s="22">
        <f t="shared" si="21"/>
        <v>619.18795275590548</v>
      </c>
      <c r="D487" s="22">
        <f t="shared" si="22"/>
        <v>624.81900499675362</v>
      </c>
      <c r="E487" s="22">
        <f t="shared" si="23"/>
        <v>31.7087493391608</v>
      </c>
    </row>
    <row r="488" spans="1:5" x14ac:dyDescent="0.25">
      <c r="A488" s="1">
        <v>96.8</v>
      </c>
      <c r="B488" s="17">
        <v>15945.82</v>
      </c>
      <c r="C488" s="22">
        <f t="shared" si="21"/>
        <v>627.78818897637802</v>
      </c>
      <c r="D488" s="22">
        <f t="shared" si="22"/>
        <v>624.86964676598393</v>
      </c>
      <c r="E488" s="22">
        <f t="shared" si="23"/>
        <v>8.5178886338520421</v>
      </c>
    </row>
    <row r="489" spans="1:5" x14ac:dyDescent="0.25">
      <c r="A489" s="1">
        <v>97</v>
      </c>
      <c r="B489" s="17">
        <v>15942.475999999999</v>
      </c>
      <c r="C489" s="22">
        <f t="shared" si="21"/>
        <v>627.65653543307087</v>
      </c>
      <c r="D489" s="22">
        <f t="shared" si="22"/>
        <v>624.92018359305507</v>
      </c>
      <c r="E489" s="22">
        <f t="shared" si="23"/>
        <v>7.4876213923578545</v>
      </c>
    </row>
    <row r="490" spans="1:5" x14ac:dyDescent="0.25">
      <c r="A490" s="1">
        <v>97.199999999999989</v>
      </c>
      <c r="B490" s="17">
        <v>15935.380000000001</v>
      </c>
      <c r="C490" s="22">
        <f t="shared" si="21"/>
        <v>627.37716535433083</v>
      </c>
      <c r="D490" s="22">
        <f t="shared" si="22"/>
        <v>624.97061642300935</v>
      </c>
      <c r="E490" s="22">
        <f t="shared" si="23"/>
        <v>5.7914777588445627</v>
      </c>
    </row>
    <row r="491" spans="1:5" x14ac:dyDescent="0.25">
      <c r="A491" s="1">
        <v>97.399999999999991</v>
      </c>
      <c r="B491" s="17">
        <v>15965.004000000001</v>
      </c>
      <c r="C491" s="22">
        <f t="shared" si="21"/>
        <v>628.54346456692917</v>
      </c>
      <c r="D491" s="22">
        <f t="shared" si="22"/>
        <v>625.02094619237857</v>
      </c>
      <c r="E491" s="22">
        <f t="shared" si="23"/>
        <v>12.408135699046602</v>
      </c>
    </row>
    <row r="492" spans="1:5" x14ac:dyDescent="0.25">
      <c r="A492" s="1">
        <v>97.6</v>
      </c>
      <c r="B492" s="17">
        <v>15884.241999999998</v>
      </c>
      <c r="C492" s="22">
        <f t="shared" si="21"/>
        <v>625.36385826771652</v>
      </c>
      <c r="D492" s="22">
        <f t="shared" si="22"/>
        <v>625.07117382926072</v>
      </c>
      <c r="E492" s="22">
        <f t="shared" si="23"/>
        <v>8.5664180514191696E-2</v>
      </c>
    </row>
    <row r="493" spans="1:5" x14ac:dyDescent="0.25">
      <c r="A493" s="1">
        <v>97.8</v>
      </c>
      <c r="B493" s="17">
        <v>15947.309999999998</v>
      </c>
      <c r="C493" s="22">
        <f t="shared" si="21"/>
        <v>627.84685039370072</v>
      </c>
      <c r="D493" s="22">
        <f t="shared" si="22"/>
        <v>625.1213002533957</v>
      </c>
      <c r="E493" s="22">
        <f t="shared" si="23"/>
        <v>7.4286235673167003</v>
      </c>
    </row>
    <row r="494" spans="1:5" x14ac:dyDescent="0.25">
      <c r="A494" s="1">
        <v>98</v>
      </c>
      <c r="B494" s="17">
        <v>15892.175999999999</v>
      </c>
      <c r="C494" s="22">
        <f t="shared" si="21"/>
        <v>625.67622047244095</v>
      </c>
      <c r="D494" s="22">
        <f t="shared" si="22"/>
        <v>625.17132637624138</v>
      </c>
      <c r="E494" s="22">
        <f t="shared" si="23"/>
        <v>0.25491804837717463</v>
      </c>
    </row>
    <row r="495" spans="1:5" x14ac:dyDescent="0.25">
      <c r="A495" s="1">
        <v>98.199999999999989</v>
      </c>
      <c r="B495" s="17">
        <v>15860.308000000001</v>
      </c>
      <c r="C495" s="22">
        <f t="shared" si="21"/>
        <v>624.42157480314972</v>
      </c>
      <c r="D495" s="22">
        <f t="shared" si="22"/>
        <v>625.22125310104684</v>
      </c>
      <c r="E495" s="22">
        <f t="shared" si="23"/>
        <v>0.63948538012763001</v>
      </c>
    </row>
    <row r="496" spans="1:5" x14ac:dyDescent="0.25">
      <c r="A496" s="1">
        <v>98.399999999999991</v>
      </c>
      <c r="B496" s="17">
        <v>15873.453999999998</v>
      </c>
      <c r="C496" s="22">
        <f t="shared" si="21"/>
        <v>624.93913385826772</v>
      </c>
      <c r="D496" s="22">
        <f t="shared" si="22"/>
        <v>625.27108132292778</v>
      </c>
      <c r="E496" s="22">
        <f t="shared" si="23"/>
        <v>0.11018911929424251</v>
      </c>
    </row>
    <row r="497" spans="1:5" x14ac:dyDescent="0.25">
      <c r="A497" s="1">
        <v>98.6</v>
      </c>
      <c r="B497" s="17">
        <v>15941.21</v>
      </c>
      <c r="C497" s="22">
        <f t="shared" si="21"/>
        <v>627.60669291338581</v>
      </c>
      <c r="D497" s="22">
        <f t="shared" si="22"/>
        <v>625.32081192893872</v>
      </c>
      <c r="E497" s="22">
        <f t="shared" si="23"/>
        <v>5.225251875056796</v>
      </c>
    </row>
    <row r="498" spans="1:5" x14ac:dyDescent="0.25">
      <c r="A498" s="1">
        <v>98.8</v>
      </c>
      <c r="B498" s="17">
        <v>15911.774000000001</v>
      </c>
      <c r="C498" s="22">
        <f t="shared" si="21"/>
        <v>626.44779527559058</v>
      </c>
      <c r="D498" s="22">
        <f t="shared" si="22"/>
        <v>625.37044579814597</v>
      </c>
      <c r="E498" s="22">
        <f t="shared" si="23"/>
        <v>1.1606818965501817</v>
      </c>
    </row>
    <row r="499" spans="1:5" x14ac:dyDescent="0.25">
      <c r="A499" s="1">
        <v>99</v>
      </c>
      <c r="B499" s="17">
        <v>15882.529999999999</v>
      </c>
      <c r="C499" s="22">
        <f t="shared" si="21"/>
        <v>625.29645669291335</v>
      </c>
      <c r="D499" s="22">
        <f t="shared" si="22"/>
        <v>625.41998380169957</v>
      </c>
      <c r="E499" s="22">
        <f t="shared" si="23"/>
        <v>1.5258946605082679E-2</v>
      </c>
    </row>
    <row r="500" spans="1:5" x14ac:dyDescent="0.25">
      <c r="A500" s="1">
        <v>99.199999999999989</v>
      </c>
      <c r="B500" s="17">
        <v>15961.61</v>
      </c>
      <c r="C500" s="22">
        <f t="shared" si="21"/>
        <v>628.40984251968507</v>
      </c>
      <c r="D500" s="22">
        <f t="shared" si="22"/>
        <v>625.46942680290454</v>
      </c>
      <c r="E500" s="22">
        <f t="shared" si="23"/>
        <v>8.6460445874899889</v>
      </c>
    </row>
    <row r="501" spans="1:5" x14ac:dyDescent="0.25">
      <c r="A501" s="1">
        <v>99.399999999999991</v>
      </c>
      <c r="B501" s="17">
        <v>15897.155999999999</v>
      </c>
      <c r="C501" s="22">
        <f t="shared" si="21"/>
        <v>625.87228346456698</v>
      </c>
      <c r="D501" s="22">
        <f t="shared" si="22"/>
        <v>625.51877565729137</v>
      </c>
      <c r="E501" s="22">
        <f t="shared" si="23"/>
        <v>0.12496776980480633</v>
      </c>
    </row>
    <row r="502" spans="1:5" x14ac:dyDescent="0.25">
      <c r="A502" s="1">
        <v>99.6</v>
      </c>
      <c r="B502" s="17">
        <v>16013.741999999998</v>
      </c>
      <c r="C502" s="22">
        <f t="shared" si="21"/>
        <v>630.46228346456689</v>
      </c>
      <c r="D502" s="22">
        <f t="shared" si="22"/>
        <v>625.56803121268649</v>
      </c>
      <c r="E502" s="22">
        <f t="shared" si="23"/>
        <v>23.953705105036391</v>
      </c>
    </row>
    <row r="503" spans="1:5" x14ac:dyDescent="0.25">
      <c r="A503" s="1">
        <v>99.8</v>
      </c>
      <c r="B503" s="17">
        <v>15972.29</v>
      </c>
      <c r="C503" s="22">
        <f t="shared" si="21"/>
        <v>628.83031496062995</v>
      </c>
      <c r="D503" s="22">
        <f t="shared" si="22"/>
        <v>625.61719430928099</v>
      </c>
      <c r="E503" s="22">
        <f t="shared" si="23"/>
        <v>10.324144320125157</v>
      </c>
    </row>
    <row r="504" spans="1:5" x14ac:dyDescent="0.25">
      <c r="A504" s="1">
        <v>100</v>
      </c>
      <c r="B504" s="17">
        <v>15995.338</v>
      </c>
      <c r="C504" s="22">
        <f t="shared" si="21"/>
        <v>629.73771653543315</v>
      </c>
      <c r="D504" s="22">
        <f t="shared" si="22"/>
        <v>625.66626577969998</v>
      </c>
      <c r="E504" s="22">
        <f t="shared" si="23"/>
        <v>16.576711256360177</v>
      </c>
    </row>
    <row r="505" spans="1:5" x14ac:dyDescent="0.25">
      <c r="A505" s="1">
        <v>100.19999999999999</v>
      </c>
      <c r="B505" s="17">
        <v>15999.774000000001</v>
      </c>
      <c r="C505" s="22">
        <f t="shared" si="21"/>
        <v>629.91236220472445</v>
      </c>
      <c r="D505" s="22">
        <f t="shared" si="22"/>
        <v>625.71524644907061</v>
      </c>
      <c r="E505" s="22">
        <f t="shared" si="23"/>
        <v>17.615780666357704</v>
      </c>
    </row>
    <row r="506" spans="1:5" x14ac:dyDescent="0.25">
      <c r="A506" s="1">
        <v>100.39999999999999</v>
      </c>
      <c r="B506" s="17">
        <v>16090.761999999999</v>
      </c>
      <c r="C506" s="22">
        <f t="shared" si="21"/>
        <v>633.49456692913384</v>
      </c>
      <c r="D506" s="22">
        <f t="shared" si="22"/>
        <v>625.76413713508896</v>
      </c>
      <c r="E506" s="22">
        <f t="shared" si="23"/>
        <v>59.759544800656776</v>
      </c>
    </row>
    <row r="507" spans="1:5" x14ac:dyDescent="0.25">
      <c r="A507" s="1">
        <v>100.6</v>
      </c>
      <c r="B507" s="17">
        <v>15696.851999999999</v>
      </c>
      <c r="C507" s="22">
        <f t="shared" si="21"/>
        <v>617.9862992125984</v>
      </c>
      <c r="D507" s="22">
        <f t="shared" si="22"/>
        <v>625.81293864808799</v>
      </c>
      <c r="E507" s="22">
        <f t="shared" si="23"/>
        <v>61.256284853160913</v>
      </c>
    </row>
    <row r="508" spans="1:5" x14ac:dyDescent="0.25">
      <c r="A508" s="1">
        <v>100.8</v>
      </c>
      <c r="B508" s="17">
        <v>15980.383999999998</v>
      </c>
      <c r="C508" s="22">
        <f t="shared" si="21"/>
        <v>629.14897637795275</v>
      </c>
      <c r="D508" s="22">
        <f t="shared" si="22"/>
        <v>625.86165179110299</v>
      </c>
      <c r="E508" s="22">
        <f t="shared" si="23"/>
        <v>10.806502939306968</v>
      </c>
    </row>
    <row r="509" spans="1:5" x14ac:dyDescent="0.25">
      <c r="A509" s="1">
        <v>101</v>
      </c>
      <c r="B509" s="17">
        <v>15289.191999999999</v>
      </c>
      <c r="C509" s="22">
        <f t="shared" si="21"/>
        <v>601.93669291338585</v>
      </c>
      <c r="D509" s="22">
        <f t="shared" si="22"/>
        <v>625.91027735993771</v>
      </c>
      <c r="E509" s="22">
        <f t="shared" si="23"/>
        <v>574.73275121595293</v>
      </c>
    </row>
    <row r="510" spans="1:5" x14ac:dyDescent="0.25">
      <c r="A510" s="1">
        <v>101.19999999999999</v>
      </c>
      <c r="B510" s="17">
        <v>16284.912</v>
      </c>
      <c r="C510" s="22">
        <f t="shared" si="21"/>
        <v>641.13826771653544</v>
      </c>
      <c r="D510" s="22">
        <f t="shared" si="22"/>
        <v>625.95881614322957</v>
      </c>
      <c r="E510" s="22">
        <f t="shared" si="23"/>
        <v>230.41575006633801</v>
      </c>
    </row>
    <row r="511" spans="1:5" x14ac:dyDescent="0.25">
      <c r="A511" s="1">
        <v>101.39999999999999</v>
      </c>
      <c r="B511" s="17">
        <v>16207.196</v>
      </c>
      <c r="C511" s="22">
        <f t="shared" si="21"/>
        <v>638.0785826771654</v>
      </c>
      <c r="D511" s="22">
        <f t="shared" si="22"/>
        <v>626.00726892251362</v>
      </c>
      <c r="E511" s="22">
        <f t="shared" si="23"/>
        <v>145.71661576324533</v>
      </c>
    </row>
    <row r="512" spans="1:5" x14ac:dyDescent="0.25">
      <c r="A512" s="1">
        <v>101.6</v>
      </c>
      <c r="B512" s="17">
        <v>16250.146000000001</v>
      </c>
      <c r="C512" s="22">
        <f t="shared" si="21"/>
        <v>639.76952755905518</v>
      </c>
      <c r="D512" s="22">
        <f t="shared" si="22"/>
        <v>626.05563647228746</v>
      </c>
      <c r="E512" s="22">
        <f t="shared" si="23"/>
        <v>188.07080873972703</v>
      </c>
    </row>
  </sheetData>
  <mergeCells count="8">
    <mergeCell ref="G24:I24"/>
    <mergeCell ref="G25:I31"/>
    <mergeCell ref="A1:B1"/>
    <mergeCell ref="C1:E2"/>
    <mergeCell ref="G4:I4"/>
    <mergeCell ref="G8:I9"/>
    <mergeCell ref="G14:I15"/>
    <mergeCell ref="G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buyiwen</dc:creator>
  <cp:lastModifiedBy>Robert Spragg</cp:lastModifiedBy>
  <dcterms:created xsi:type="dcterms:W3CDTF">2014-02-22T20:47:09Z</dcterms:created>
  <dcterms:modified xsi:type="dcterms:W3CDTF">2015-02-20T15:26:11Z</dcterms:modified>
</cp:coreProperties>
</file>